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egoo/Desktop/"/>
    </mc:Choice>
  </mc:AlternateContent>
  <xr:revisionPtr revIDLastSave="0" documentId="8_{E4EA08AF-B468-8746-850D-8D70DE7ABCBE}" xr6:coauthVersionLast="34" xr6:coauthVersionMax="34" xr10:uidLastSave="{00000000-0000-0000-0000-000000000000}"/>
  <bookViews>
    <workbookView xWindow="300" yWindow="1000" windowWidth="27640" windowHeight="16540" activeTab="2" xr2:uid="{24DB0C93-E7F2-3B49-8668-C536DB37501D}"/>
  </bookViews>
  <sheets>
    <sheet name="Efficient Frontier" sheetId="3" r:id="rId1"/>
    <sheet name="TE weight" sheetId="1" r:id="rId2"/>
    <sheet name="MPT weigh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I19" i="2" s="1"/>
  <c r="I18" i="2"/>
  <c r="H19" i="2" s="1"/>
  <c r="H18" i="2"/>
  <c r="G19" i="2" s="1"/>
  <c r="G18" i="2"/>
  <c r="F19" i="2" s="1"/>
  <c r="F18" i="2"/>
  <c r="E19" i="2" s="1"/>
  <c r="E18" i="2"/>
  <c r="D19" i="2" s="1"/>
  <c r="D18" i="2"/>
  <c r="C19" i="2" s="1"/>
  <c r="C18" i="2"/>
  <c r="B19" i="2" s="1"/>
  <c r="B18" i="2"/>
  <c r="J16" i="2"/>
  <c r="I17" i="2" s="1"/>
  <c r="I16" i="2"/>
  <c r="H17" i="2" s="1"/>
  <c r="H16" i="2"/>
  <c r="G17" i="2" s="1"/>
  <c r="G16" i="2"/>
  <c r="F17" i="2" s="1"/>
  <c r="F16" i="2"/>
  <c r="E17" i="2" s="1"/>
  <c r="E16" i="2"/>
  <c r="D17" i="2" s="1"/>
  <c r="D16" i="2"/>
  <c r="C17" i="2" s="1"/>
  <c r="C16" i="2"/>
  <c r="B17" i="2" s="1"/>
  <c r="B16" i="2"/>
  <c r="C19" i="1"/>
  <c r="D19" i="1"/>
  <c r="G19" i="1"/>
  <c r="H19" i="1"/>
  <c r="C18" i="1"/>
  <c r="D18" i="1"/>
  <c r="E18" i="1"/>
  <c r="F18" i="1"/>
  <c r="E19" i="1" s="1"/>
  <c r="G18" i="1"/>
  <c r="F19" i="1" s="1"/>
  <c r="H18" i="1"/>
  <c r="I18" i="1"/>
  <c r="J18" i="1"/>
  <c r="I19" i="1" s="1"/>
  <c r="C16" i="1"/>
  <c r="D16" i="1"/>
  <c r="C17" i="1" s="1"/>
  <c r="E16" i="1"/>
  <c r="D17" i="1" s="1"/>
  <c r="F16" i="1"/>
  <c r="E17" i="1" s="1"/>
  <c r="G16" i="1"/>
  <c r="F17" i="1" s="1"/>
  <c r="H16" i="1"/>
  <c r="G17" i="1" s="1"/>
  <c r="I16" i="1"/>
  <c r="H17" i="1" s="1"/>
  <c r="J16" i="1"/>
  <c r="I17" i="1" s="1"/>
  <c r="B18" i="1"/>
  <c r="B19" i="1" s="1"/>
  <c r="B16" i="1"/>
  <c r="B17" i="1" s="1"/>
</calcChain>
</file>

<file path=xl/sharedStrings.xml><?xml version="1.0" encoding="utf-8"?>
<sst xmlns="http://schemas.openxmlformats.org/spreadsheetml/2006/main" count="73" uniqueCount="39">
  <si>
    <t>VUG</t>
  </si>
  <si>
    <t>RIMM</t>
  </si>
  <si>
    <t>MS</t>
  </si>
  <si>
    <t>DFCEX</t>
  </si>
  <si>
    <t>HIINX</t>
  </si>
  <si>
    <t>LAIAX</t>
  </si>
  <si>
    <t>DFGBX</t>
  </si>
  <si>
    <t>FFRHX</t>
  </si>
  <si>
    <t>PTTAX</t>
  </si>
  <si>
    <t>STIP</t>
  </si>
  <si>
    <t>AMJ</t>
  </si>
  <si>
    <t>DV</t>
  </si>
  <si>
    <t>GLD</t>
  </si>
  <si>
    <t>Q2 16</t>
  </si>
  <si>
    <t>Q3 16</t>
  </si>
  <si>
    <t>Q4 16</t>
  </si>
  <si>
    <t>Q1 17</t>
  </si>
  <si>
    <t>Q2 17</t>
  </si>
  <si>
    <t>Q3 17</t>
  </si>
  <si>
    <t>Q4 17</t>
  </si>
  <si>
    <t>Q1 18</t>
  </si>
  <si>
    <t>Q2 18</t>
  </si>
  <si>
    <t>Ticker</t>
  </si>
  <si>
    <t>Average Daily Return is: </t>
  </si>
  <si>
    <t>Average Monthly Return is: </t>
  </si>
  <si>
    <t>Average SPY Daily Return is: </t>
  </si>
  <si>
    <t>Average SPY Monthly Return is: </t>
  </si>
  <si>
    <t>Average Daily Volatility is: </t>
  </si>
  <si>
    <t>Average Monthly Volatility is: </t>
  </si>
  <si>
    <t>Tracking Error of portfolio is: </t>
  </si>
  <si>
    <t>Efficient Frontior</t>
  </si>
  <si>
    <t>Expected Excess Return: </t>
  </si>
  <si>
    <t>Tracking Error: </t>
  </si>
  <si>
    <t>Portfolio Volatility: </t>
  </si>
  <si>
    <t>Expected Return: </t>
  </si>
  <si>
    <t>Net Long Weight</t>
  </si>
  <si>
    <t>Change of Net Long Weight</t>
  </si>
  <si>
    <t>Net Short Weight</t>
  </si>
  <si>
    <t>Change of Net Short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</si>
</sst>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3" fillId="0" borderId="0" xfId="0" applyFont="1" applyFill="1"/>
    <xf numFmtId="10" fontId="3" fillId="0" borderId="0" xfId="1" applyNumberFormat="1" applyFont="1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TE:</a:t>
            </a:r>
            <a:r>
              <a:rPr lang="en-US" baseline="0"/>
              <a:t> Efficient Frontior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'Efficient Frontier'!$B$2</c:f>
              <c:strCache>
                <c:ptCount val="1"/>
                <c:pt idx="0">
                  <c:v>Expected Excess Return: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Frontier'!$A$3:$A$62</c:f>
              <c:numCache>
                <c:formatCode>General</c:formatCode>
                <c:ptCount val="60"/>
                <c:pt idx="0">
                  <c:v>9.0080000000000004E-3</c:v>
                </c:pt>
                <c:pt idx="1">
                  <c:v>8.574E-3</c:v>
                </c:pt>
                <c:pt idx="2">
                  <c:v>8.1399999999999997E-3</c:v>
                </c:pt>
                <c:pt idx="3">
                  <c:v>7.7060000000000002E-3</c:v>
                </c:pt>
                <c:pt idx="4">
                  <c:v>7.273E-3</c:v>
                </c:pt>
                <c:pt idx="5">
                  <c:v>6.8399999999999997E-3</c:v>
                </c:pt>
                <c:pt idx="6">
                  <c:v>6.4070000000000004E-3</c:v>
                </c:pt>
                <c:pt idx="7">
                  <c:v>5.9750000000000003E-3</c:v>
                </c:pt>
                <c:pt idx="8">
                  <c:v>5.5430000000000002E-3</c:v>
                </c:pt>
                <c:pt idx="9">
                  <c:v>5.1130000000000004E-3</c:v>
                </c:pt>
                <c:pt idx="10">
                  <c:v>4.6829999999999997E-3</c:v>
                </c:pt>
                <c:pt idx="11">
                  <c:v>4.2550000000000001E-3</c:v>
                </c:pt>
                <c:pt idx="12">
                  <c:v>3.8289999999999999E-3</c:v>
                </c:pt>
                <c:pt idx="13">
                  <c:v>3.405E-3</c:v>
                </c:pt>
                <c:pt idx="14">
                  <c:v>2.9849999999999998E-3</c:v>
                </c:pt>
                <c:pt idx="15">
                  <c:v>2.5699999999999998E-3</c:v>
                </c:pt>
                <c:pt idx="16">
                  <c:v>2.1640000000000001E-3</c:v>
                </c:pt>
                <c:pt idx="17">
                  <c:v>1.7719999999999999E-3</c:v>
                </c:pt>
                <c:pt idx="18">
                  <c:v>1.407E-3</c:v>
                </c:pt>
                <c:pt idx="19">
                  <c:v>1.0950000000000001E-3</c:v>
                </c:pt>
                <c:pt idx="20">
                  <c:v>8.9499999999999996E-4</c:v>
                </c:pt>
                <c:pt idx="21">
                  <c:v>8.8500000000000004E-4</c:v>
                </c:pt>
                <c:pt idx="22">
                  <c:v>1.07E-3</c:v>
                </c:pt>
                <c:pt idx="23">
                  <c:v>1.374E-3</c:v>
                </c:pt>
                <c:pt idx="24">
                  <c:v>1.7359999999999999E-3</c:v>
                </c:pt>
                <c:pt idx="25">
                  <c:v>2.1259999999999999E-3</c:v>
                </c:pt>
                <c:pt idx="26">
                  <c:v>2.5309999999999998E-3</c:v>
                </c:pt>
                <c:pt idx="27">
                  <c:v>2.9450000000000001E-3</c:v>
                </c:pt>
                <c:pt idx="28">
                  <c:v>3.3639999999999998E-3</c:v>
                </c:pt>
                <c:pt idx="29">
                  <c:v>3.7880000000000001E-3</c:v>
                </c:pt>
                <c:pt idx="30">
                  <c:v>4.2139999999999999E-3</c:v>
                </c:pt>
                <c:pt idx="31">
                  <c:v>4.6420000000000003E-3</c:v>
                </c:pt>
                <c:pt idx="32">
                  <c:v>5.0720000000000001E-3</c:v>
                </c:pt>
                <c:pt idx="33">
                  <c:v>5.5019999999999999E-3</c:v>
                </c:pt>
                <c:pt idx="34">
                  <c:v>5.9329999999999999E-3</c:v>
                </c:pt>
                <c:pt idx="35">
                  <c:v>6.3660000000000001E-3</c:v>
                </c:pt>
                <c:pt idx="36">
                  <c:v>6.7980000000000002E-3</c:v>
                </c:pt>
                <c:pt idx="37">
                  <c:v>7.2309999999999996E-3</c:v>
                </c:pt>
                <c:pt idx="38">
                  <c:v>7.6649999999999999E-3</c:v>
                </c:pt>
                <c:pt idx="39">
                  <c:v>8.0979999999999993E-3</c:v>
                </c:pt>
                <c:pt idx="40">
                  <c:v>8.5319999999999997E-3</c:v>
                </c:pt>
                <c:pt idx="41">
                  <c:v>8.9669999999999993E-3</c:v>
                </c:pt>
                <c:pt idx="42">
                  <c:v>9.4009999999999996E-3</c:v>
                </c:pt>
                <c:pt idx="43">
                  <c:v>9.8359999999999993E-3</c:v>
                </c:pt>
                <c:pt idx="44">
                  <c:v>1.0271000000000001E-2</c:v>
                </c:pt>
                <c:pt idx="45">
                  <c:v>1.0706E-2</c:v>
                </c:pt>
                <c:pt idx="46">
                  <c:v>1.1141E-2</c:v>
                </c:pt>
                <c:pt idx="47">
                  <c:v>1.1575999999999999E-2</c:v>
                </c:pt>
                <c:pt idx="48">
                  <c:v>1.2011000000000001E-2</c:v>
                </c:pt>
                <c:pt idx="49">
                  <c:v>1.2446E-2</c:v>
                </c:pt>
                <c:pt idx="50">
                  <c:v>1.2881999999999999E-2</c:v>
                </c:pt>
                <c:pt idx="51">
                  <c:v>1.3317000000000001E-2</c:v>
                </c:pt>
                <c:pt idx="52">
                  <c:v>1.3753E-2</c:v>
                </c:pt>
                <c:pt idx="53">
                  <c:v>1.4187999999999999E-2</c:v>
                </c:pt>
                <c:pt idx="54">
                  <c:v>1.4624E-2</c:v>
                </c:pt>
                <c:pt idx="55">
                  <c:v>1.5058999999999999E-2</c:v>
                </c:pt>
                <c:pt idx="56">
                  <c:v>1.5495E-2</c:v>
                </c:pt>
                <c:pt idx="57">
                  <c:v>1.5931000000000001E-2</c:v>
                </c:pt>
                <c:pt idx="58">
                  <c:v>1.6367E-2</c:v>
                </c:pt>
                <c:pt idx="59">
                  <c:v>1.6802000000000001E-2</c:v>
                </c:pt>
              </c:numCache>
            </c:numRef>
          </c:xVal>
          <c:yVal>
            <c:numRef>
              <c:f>'Efficient Frontier'!$B$3:$B$62</c:f>
              <c:numCache>
                <c:formatCode>General</c:formatCode>
                <c:ptCount val="60"/>
                <c:pt idx="0">
                  <c:v>-1E-3</c:v>
                </c:pt>
                <c:pt idx="1">
                  <c:v>-9.5E-4</c:v>
                </c:pt>
                <c:pt idx="2">
                  <c:v>-8.9999999999999998E-4</c:v>
                </c:pt>
                <c:pt idx="3">
                  <c:v>-8.4999999999999995E-4</c:v>
                </c:pt>
                <c:pt idx="4">
                  <c:v>-8.0000000000000004E-4</c:v>
                </c:pt>
                <c:pt idx="5">
                  <c:v>-7.5000000000000002E-4</c:v>
                </c:pt>
                <c:pt idx="6">
                  <c:v>-6.9999999999999999E-4</c:v>
                </c:pt>
                <c:pt idx="7">
                  <c:v>-6.4999999999999997E-4</c:v>
                </c:pt>
                <c:pt idx="8">
                  <c:v>-5.9999999999999995E-4</c:v>
                </c:pt>
                <c:pt idx="9">
                  <c:v>-5.5000000000000003E-4</c:v>
                </c:pt>
                <c:pt idx="10">
                  <c:v>-5.0000000000000001E-4</c:v>
                </c:pt>
                <c:pt idx="11">
                  <c:v>-4.4999999999999999E-4</c:v>
                </c:pt>
                <c:pt idx="12">
                  <c:v>-4.0000000000000002E-4</c:v>
                </c:pt>
                <c:pt idx="13">
                  <c:v>-3.5E-4</c:v>
                </c:pt>
                <c:pt idx="14">
                  <c:v>-2.9999999999999997E-4</c:v>
                </c:pt>
                <c:pt idx="15">
                  <c:v>-2.5000000000000001E-4</c:v>
                </c:pt>
                <c:pt idx="16">
                  <c:v>-2.0000000000000001E-4</c:v>
                </c:pt>
                <c:pt idx="17">
                  <c:v>-1.4999999999999999E-4</c:v>
                </c:pt>
                <c:pt idx="18">
                  <c:v>-1E-4</c:v>
                </c:pt>
                <c:pt idx="19" formatCode="0.00E+00">
                  <c:v>-5.0000000000000002E-5</c:v>
                </c:pt>
                <c:pt idx="20" formatCode="0.00E+00">
                  <c:v>3.1200000000000001E-19</c:v>
                </c:pt>
                <c:pt idx="21" formatCode="0.00E+00">
                  <c:v>5.0000000000000002E-5</c:v>
                </c:pt>
                <c:pt idx="22">
                  <c:v>1E-4</c:v>
                </c:pt>
                <c:pt idx="23">
                  <c:v>1.4999999999999999E-4</c:v>
                </c:pt>
                <c:pt idx="24">
                  <c:v>2.0000000000000001E-4</c:v>
                </c:pt>
                <c:pt idx="25">
                  <c:v>2.5000000000000001E-4</c:v>
                </c:pt>
                <c:pt idx="26">
                  <c:v>2.9999999999999997E-4</c:v>
                </c:pt>
                <c:pt idx="27">
                  <c:v>3.5E-4</c:v>
                </c:pt>
                <c:pt idx="28">
                  <c:v>4.0000000000000002E-4</c:v>
                </c:pt>
                <c:pt idx="29">
                  <c:v>4.4999999999999999E-4</c:v>
                </c:pt>
                <c:pt idx="30">
                  <c:v>5.0000000000000001E-4</c:v>
                </c:pt>
                <c:pt idx="31">
                  <c:v>5.5000000000000003E-4</c:v>
                </c:pt>
                <c:pt idx="32">
                  <c:v>5.9999999999999995E-4</c:v>
                </c:pt>
                <c:pt idx="33">
                  <c:v>6.4999999999999997E-4</c:v>
                </c:pt>
                <c:pt idx="34">
                  <c:v>6.9999999999999999E-4</c:v>
                </c:pt>
                <c:pt idx="35">
                  <c:v>7.5000000000000002E-4</c:v>
                </c:pt>
                <c:pt idx="36">
                  <c:v>8.0000000000000004E-4</c:v>
                </c:pt>
                <c:pt idx="37">
                  <c:v>8.4999999999999995E-4</c:v>
                </c:pt>
                <c:pt idx="38">
                  <c:v>8.9999999999999998E-4</c:v>
                </c:pt>
                <c:pt idx="39">
                  <c:v>9.5E-4</c:v>
                </c:pt>
                <c:pt idx="40">
                  <c:v>1E-3</c:v>
                </c:pt>
                <c:pt idx="41">
                  <c:v>1.0499999999999999E-3</c:v>
                </c:pt>
                <c:pt idx="42">
                  <c:v>1.1000000000000001E-3</c:v>
                </c:pt>
                <c:pt idx="43">
                  <c:v>1.15E-3</c:v>
                </c:pt>
                <c:pt idx="44">
                  <c:v>1.1999999999999999E-3</c:v>
                </c:pt>
                <c:pt idx="45">
                  <c:v>1.25E-3</c:v>
                </c:pt>
                <c:pt idx="46">
                  <c:v>1.2999999999999999E-3</c:v>
                </c:pt>
                <c:pt idx="47">
                  <c:v>1.3500000000000001E-3</c:v>
                </c:pt>
                <c:pt idx="48">
                  <c:v>1.4E-3</c:v>
                </c:pt>
                <c:pt idx="49">
                  <c:v>1.4499999999999999E-3</c:v>
                </c:pt>
                <c:pt idx="50">
                  <c:v>1.5E-3</c:v>
                </c:pt>
                <c:pt idx="51">
                  <c:v>1.5499999999999999E-3</c:v>
                </c:pt>
                <c:pt idx="52">
                  <c:v>1.6000000000000001E-3</c:v>
                </c:pt>
                <c:pt idx="53">
                  <c:v>1.65E-3</c:v>
                </c:pt>
                <c:pt idx="54">
                  <c:v>1.6999999999999999E-3</c:v>
                </c:pt>
                <c:pt idx="55">
                  <c:v>1.75E-3</c:v>
                </c:pt>
                <c:pt idx="56">
                  <c:v>1.8E-3</c:v>
                </c:pt>
                <c:pt idx="57">
                  <c:v>1.8500000000000001E-3</c:v>
                </c:pt>
                <c:pt idx="58">
                  <c:v>1.9E-3</c:v>
                </c:pt>
                <c:pt idx="59">
                  <c:v>1.9499999999999999E-3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1-674F-BA14-1B851739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89631"/>
        <c:axId val="432391311"/>
      </c:scatterChart>
      <c:valAx>
        <c:axId val="43238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1311"/>
        <c:crosses val="autoZero"/>
        <c:crossBetween val="midCat"/>
      </c:valAx>
      <c:valAx>
        <c:axId val="4323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MPT:</a:t>
            </a:r>
            <a:r>
              <a:rPr lang="en-US" baseline="0"/>
              <a:t> Efficient Frontior</a:t>
            </a:r>
            <a:r>
              <a:rPr lang="en-US"/>
              <a:t>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'Efficient Frontier'!$G$2</c:f>
              <c:strCache>
                <c:ptCount val="1"/>
                <c:pt idx="0">
                  <c:v>Expected Return: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Frontier'!$F$3:$F$62</c:f>
              <c:numCache>
                <c:formatCode>General</c:formatCode>
                <c:ptCount val="60"/>
                <c:pt idx="0">
                  <c:v>1.4109999999999999E-2</c:v>
                </c:pt>
                <c:pt idx="1">
                  <c:v>1.3719E-2</c:v>
                </c:pt>
                <c:pt idx="2">
                  <c:v>1.333E-2</c:v>
                </c:pt>
                <c:pt idx="3">
                  <c:v>1.2944000000000001E-2</c:v>
                </c:pt>
                <c:pt idx="4">
                  <c:v>1.2560999999999999E-2</c:v>
                </c:pt>
                <c:pt idx="5">
                  <c:v>1.2182E-2</c:v>
                </c:pt>
                <c:pt idx="6">
                  <c:v>1.1808000000000001E-2</c:v>
                </c:pt>
                <c:pt idx="7">
                  <c:v>1.1436999999999999E-2</c:v>
                </c:pt>
                <c:pt idx="8">
                  <c:v>1.1070999999999999E-2</c:v>
                </c:pt>
                <c:pt idx="9">
                  <c:v>1.0711E-2</c:v>
                </c:pt>
                <c:pt idx="10">
                  <c:v>1.0356000000000001E-2</c:v>
                </c:pt>
                <c:pt idx="11">
                  <c:v>1.0008E-2</c:v>
                </c:pt>
                <c:pt idx="12">
                  <c:v>9.6670000000000002E-3</c:v>
                </c:pt>
                <c:pt idx="13">
                  <c:v>9.3340000000000003E-3</c:v>
                </c:pt>
                <c:pt idx="14">
                  <c:v>9.0100000000000006E-3</c:v>
                </c:pt>
                <c:pt idx="15">
                  <c:v>8.6949999999999996E-3</c:v>
                </c:pt>
                <c:pt idx="16">
                  <c:v>8.3920000000000002E-3</c:v>
                </c:pt>
                <c:pt idx="17">
                  <c:v>8.1010000000000006E-3</c:v>
                </c:pt>
                <c:pt idx="18">
                  <c:v>7.8230000000000001E-3</c:v>
                </c:pt>
                <c:pt idx="19">
                  <c:v>7.5599999999999999E-3</c:v>
                </c:pt>
                <c:pt idx="20">
                  <c:v>7.3140000000000002E-3</c:v>
                </c:pt>
                <c:pt idx="21">
                  <c:v>7.0860000000000003E-3</c:v>
                </c:pt>
                <c:pt idx="22">
                  <c:v>6.8780000000000004E-3</c:v>
                </c:pt>
                <c:pt idx="23">
                  <c:v>6.6930000000000002E-3</c:v>
                </c:pt>
                <c:pt idx="24">
                  <c:v>6.5310000000000003E-3</c:v>
                </c:pt>
                <c:pt idx="25">
                  <c:v>6.3949999999999996E-3</c:v>
                </c:pt>
                <c:pt idx="26">
                  <c:v>6.2870000000000001E-3</c:v>
                </c:pt>
                <c:pt idx="27">
                  <c:v>6.2069999999999998E-3</c:v>
                </c:pt>
                <c:pt idx="28">
                  <c:v>6.1570000000000001E-3</c:v>
                </c:pt>
                <c:pt idx="29">
                  <c:v>6.1380000000000002E-3</c:v>
                </c:pt>
                <c:pt idx="30">
                  <c:v>6.1500000000000001E-3</c:v>
                </c:pt>
                <c:pt idx="31">
                  <c:v>6.1929999999999997E-3</c:v>
                </c:pt>
                <c:pt idx="32">
                  <c:v>6.2659999999999999E-3</c:v>
                </c:pt>
                <c:pt idx="33">
                  <c:v>6.3680000000000004E-3</c:v>
                </c:pt>
                <c:pt idx="34">
                  <c:v>6.4980000000000003E-3</c:v>
                </c:pt>
                <c:pt idx="35">
                  <c:v>6.6540000000000002E-3</c:v>
                </c:pt>
                <c:pt idx="36">
                  <c:v>6.8339999999999998E-3</c:v>
                </c:pt>
                <c:pt idx="37">
                  <c:v>7.0369999999999999E-3</c:v>
                </c:pt>
                <c:pt idx="38">
                  <c:v>7.26E-3</c:v>
                </c:pt>
                <c:pt idx="39">
                  <c:v>7.502E-3</c:v>
                </c:pt>
                <c:pt idx="40">
                  <c:v>7.7619999999999998E-3</c:v>
                </c:pt>
                <c:pt idx="41">
                  <c:v>8.0359999999999997E-3</c:v>
                </c:pt>
                <c:pt idx="42">
                  <c:v>8.3239999999999998E-3</c:v>
                </c:pt>
                <c:pt idx="43">
                  <c:v>8.6250000000000007E-3</c:v>
                </c:pt>
                <c:pt idx="44">
                  <c:v>8.9370000000000005E-3</c:v>
                </c:pt>
                <c:pt idx="45">
                  <c:v>9.2589999999999999E-3</c:v>
                </c:pt>
                <c:pt idx="46">
                  <c:v>9.5899999999999996E-3</c:v>
                </c:pt>
                <c:pt idx="47">
                  <c:v>9.9299999999999996E-3</c:v>
                </c:pt>
                <c:pt idx="48">
                  <c:v>1.0276E-2</c:v>
                </c:pt>
                <c:pt idx="49">
                  <c:v>1.0629E-2</c:v>
                </c:pt>
                <c:pt idx="50">
                  <c:v>1.0989000000000001E-2</c:v>
                </c:pt>
                <c:pt idx="51">
                  <c:v>1.1353E-2</c:v>
                </c:pt>
                <c:pt idx="52">
                  <c:v>1.1723000000000001E-2</c:v>
                </c:pt>
                <c:pt idx="53">
                  <c:v>1.2097E-2</c:v>
                </c:pt>
                <c:pt idx="54">
                  <c:v>1.2475E-2</c:v>
                </c:pt>
                <c:pt idx="55">
                  <c:v>1.2855999999999999E-2</c:v>
                </c:pt>
                <c:pt idx="56">
                  <c:v>1.3240999999999999E-2</c:v>
                </c:pt>
                <c:pt idx="57">
                  <c:v>1.363E-2</c:v>
                </c:pt>
                <c:pt idx="58">
                  <c:v>1.4021E-2</c:v>
                </c:pt>
                <c:pt idx="59">
                  <c:v>1.4414E-2</c:v>
                </c:pt>
              </c:numCache>
            </c:numRef>
          </c:xVal>
          <c:yVal>
            <c:numRef>
              <c:f>'Efficient Frontier'!$G$3:$G$62</c:f>
              <c:numCache>
                <c:formatCode>General</c:formatCode>
                <c:ptCount val="60"/>
                <c:pt idx="0">
                  <c:v>-1E-3</c:v>
                </c:pt>
                <c:pt idx="1">
                  <c:v>-9.5E-4</c:v>
                </c:pt>
                <c:pt idx="2">
                  <c:v>-8.9999999999999998E-4</c:v>
                </c:pt>
                <c:pt idx="3">
                  <c:v>-8.4999999999999995E-4</c:v>
                </c:pt>
                <c:pt idx="4">
                  <c:v>-8.0000000000000004E-4</c:v>
                </c:pt>
                <c:pt idx="5">
                  <c:v>-7.5000000000000002E-4</c:v>
                </c:pt>
                <c:pt idx="6">
                  <c:v>-6.9999999999999999E-4</c:v>
                </c:pt>
                <c:pt idx="7">
                  <c:v>-6.4999999999999997E-4</c:v>
                </c:pt>
                <c:pt idx="8">
                  <c:v>-5.9999999999999995E-4</c:v>
                </c:pt>
                <c:pt idx="9">
                  <c:v>-5.5000000000000003E-4</c:v>
                </c:pt>
                <c:pt idx="10">
                  <c:v>-5.0000000000000001E-4</c:v>
                </c:pt>
                <c:pt idx="11">
                  <c:v>-4.4999999999999999E-4</c:v>
                </c:pt>
                <c:pt idx="12">
                  <c:v>-4.0000000000000002E-4</c:v>
                </c:pt>
                <c:pt idx="13">
                  <c:v>-3.5E-4</c:v>
                </c:pt>
                <c:pt idx="14">
                  <c:v>-2.9999999999999997E-4</c:v>
                </c:pt>
                <c:pt idx="15">
                  <c:v>-2.5000000000000001E-4</c:v>
                </c:pt>
                <c:pt idx="16">
                  <c:v>-2.0000000000000001E-4</c:v>
                </c:pt>
                <c:pt idx="17">
                  <c:v>-1.4999999999999999E-4</c:v>
                </c:pt>
                <c:pt idx="18">
                  <c:v>-1E-4</c:v>
                </c:pt>
                <c:pt idx="19" formatCode="0.00E+00">
                  <c:v>-5.0000000000000002E-5</c:v>
                </c:pt>
                <c:pt idx="20" formatCode="0.00E+00">
                  <c:v>3.1200000000000001E-19</c:v>
                </c:pt>
                <c:pt idx="21" formatCode="0.00E+00">
                  <c:v>5.0000000000000002E-5</c:v>
                </c:pt>
                <c:pt idx="22">
                  <c:v>1E-4</c:v>
                </c:pt>
                <c:pt idx="23">
                  <c:v>1.4999999999999999E-4</c:v>
                </c:pt>
                <c:pt idx="24">
                  <c:v>2.0000000000000001E-4</c:v>
                </c:pt>
                <c:pt idx="25">
                  <c:v>2.5000000000000001E-4</c:v>
                </c:pt>
                <c:pt idx="26">
                  <c:v>2.9999999999999997E-4</c:v>
                </c:pt>
                <c:pt idx="27">
                  <c:v>3.5E-4</c:v>
                </c:pt>
                <c:pt idx="28">
                  <c:v>4.0000000000000002E-4</c:v>
                </c:pt>
                <c:pt idx="29">
                  <c:v>4.4999999999999999E-4</c:v>
                </c:pt>
                <c:pt idx="30">
                  <c:v>5.0000000000000001E-4</c:v>
                </c:pt>
                <c:pt idx="31">
                  <c:v>5.5000000000000003E-4</c:v>
                </c:pt>
                <c:pt idx="32">
                  <c:v>5.9999999999999995E-4</c:v>
                </c:pt>
                <c:pt idx="33">
                  <c:v>6.4999999999999997E-4</c:v>
                </c:pt>
                <c:pt idx="34">
                  <c:v>6.9999999999999999E-4</c:v>
                </c:pt>
                <c:pt idx="35">
                  <c:v>7.5000000000000002E-4</c:v>
                </c:pt>
                <c:pt idx="36">
                  <c:v>8.0000000000000004E-4</c:v>
                </c:pt>
                <c:pt idx="37">
                  <c:v>8.4999999999999995E-4</c:v>
                </c:pt>
                <c:pt idx="38">
                  <c:v>8.9999999999999998E-4</c:v>
                </c:pt>
                <c:pt idx="39">
                  <c:v>9.5E-4</c:v>
                </c:pt>
                <c:pt idx="40">
                  <c:v>1E-3</c:v>
                </c:pt>
                <c:pt idx="41">
                  <c:v>1.0499999999999999E-3</c:v>
                </c:pt>
                <c:pt idx="42">
                  <c:v>1.1000000000000001E-3</c:v>
                </c:pt>
                <c:pt idx="43">
                  <c:v>1.15E-3</c:v>
                </c:pt>
                <c:pt idx="44">
                  <c:v>1.1999999999999999E-3</c:v>
                </c:pt>
                <c:pt idx="45">
                  <c:v>1.25E-3</c:v>
                </c:pt>
                <c:pt idx="46">
                  <c:v>1.2999999999999999E-3</c:v>
                </c:pt>
                <c:pt idx="47">
                  <c:v>1.3500000000000001E-3</c:v>
                </c:pt>
                <c:pt idx="48">
                  <c:v>1.4E-3</c:v>
                </c:pt>
                <c:pt idx="49">
                  <c:v>1.4499999999999999E-3</c:v>
                </c:pt>
                <c:pt idx="50">
                  <c:v>1.5E-3</c:v>
                </c:pt>
                <c:pt idx="51">
                  <c:v>1.5499999999999999E-3</c:v>
                </c:pt>
                <c:pt idx="52">
                  <c:v>1.6000000000000001E-3</c:v>
                </c:pt>
                <c:pt idx="53">
                  <c:v>1.65E-3</c:v>
                </c:pt>
                <c:pt idx="54">
                  <c:v>1.6999999999999999E-3</c:v>
                </c:pt>
                <c:pt idx="55">
                  <c:v>1.75E-3</c:v>
                </c:pt>
                <c:pt idx="56">
                  <c:v>1.8E-3</c:v>
                </c:pt>
                <c:pt idx="57">
                  <c:v>1.8500000000000001E-3</c:v>
                </c:pt>
                <c:pt idx="58">
                  <c:v>1.9E-3</c:v>
                </c:pt>
                <c:pt idx="59">
                  <c:v>1.9499999999999999E-3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0-0846-B67B-D95D06D1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73375"/>
        <c:axId val="432275055"/>
      </c:scatterChart>
      <c:valAx>
        <c:axId val="4322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75055"/>
        <c:crosses val="autoZero"/>
        <c:crossBetween val="midCat"/>
      </c:valAx>
      <c:valAx>
        <c:axId val="4322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7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TE: Portfolio</a:t>
            </a:r>
            <a:r>
              <a:rPr lang="en-US" baseline="0"/>
              <a:t> vs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 weight'!$A$22</c:f>
              <c:strCache>
                <c:ptCount val="1"/>
                <c:pt idx="0">
                  <c:v>Average Monthly Return is: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 weight'!$B$22:$J$22</c:f>
              <c:numCache>
                <c:formatCode>General</c:formatCode>
                <c:ptCount val="9"/>
                <c:pt idx="0">
                  <c:v>3.6471999999999997E-2</c:v>
                </c:pt>
                <c:pt idx="1">
                  <c:v>4.0451000000000001E-2</c:v>
                </c:pt>
                <c:pt idx="2">
                  <c:v>4.0823999999999999E-2</c:v>
                </c:pt>
                <c:pt idx="3">
                  <c:v>4.7868000000000001E-2</c:v>
                </c:pt>
                <c:pt idx="4">
                  <c:v>3.8103999999999999E-2</c:v>
                </c:pt>
                <c:pt idx="5">
                  <c:v>4.2606999999999999E-2</c:v>
                </c:pt>
                <c:pt idx="6">
                  <c:v>5.0332000000000002E-2</c:v>
                </c:pt>
                <c:pt idx="7">
                  <c:v>2.5805999999999999E-2</c:v>
                </c:pt>
                <c:pt idx="8">
                  <c:v>4.8397000000000003E-2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1B4D-A231-D776822830D5}"/>
            </c:ext>
          </c:extLst>
        </c:ser>
        <c:ser>
          <c:idx val="1"/>
          <c:order val="1"/>
          <c:tx>
            <c:strRef>
              <c:f>'TE weight'!$A$24</c:f>
              <c:strCache>
                <c:ptCount val="1"/>
                <c:pt idx="0">
                  <c:v>Average SPY Monthly Return is: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 weight'!$B$24:$J$24</c:f>
              <c:numCache>
                <c:formatCode>General</c:formatCode>
                <c:ptCount val="9"/>
                <c:pt idx="0">
                  <c:v>7.2769999999999996E-3</c:v>
                </c:pt>
                <c:pt idx="1">
                  <c:v>1.1148999999999999E-2</c:v>
                </c:pt>
                <c:pt idx="2">
                  <c:v>1.1512E-2</c:v>
                </c:pt>
                <c:pt idx="3">
                  <c:v>1.8367000000000001E-2</c:v>
                </c:pt>
                <c:pt idx="4">
                  <c:v>8.8649999999999996E-3</c:v>
                </c:pt>
                <c:pt idx="5">
                  <c:v>1.3247E-2</c:v>
                </c:pt>
                <c:pt idx="6">
                  <c:v>2.0764000000000001E-2</c:v>
                </c:pt>
                <c:pt idx="7">
                  <c:v>-3.0999999999999999E-3</c:v>
                </c:pt>
                <c:pt idx="8">
                  <c:v>1.8880999999999998E-2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6-1B4D-A231-D7768228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94591"/>
        <c:axId val="348003135"/>
      </c:lineChart>
      <c:catAx>
        <c:axId val="42849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03135"/>
        <c:crosses val="autoZero"/>
        <c:auto val="1"/>
        <c:lblAlgn val="ctr"/>
        <c:lblOffset val="100"/>
        <c:noMultiLvlLbl val="0"/>
      </c:catAx>
      <c:valAx>
        <c:axId val="3480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vs Short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 weight'!$A$16</c:f>
              <c:strCache>
                <c:ptCount val="1"/>
                <c:pt idx="0">
                  <c:v>Net Long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 weight'!$B$16:$J$16</c:f>
              <c:numCache>
                <c:formatCode>0.00%</c:formatCode>
                <c:ptCount val="9"/>
                <c:pt idx="0">
                  <c:v>8.3949420000000003</c:v>
                </c:pt>
                <c:pt idx="1">
                  <c:v>7.7032670000000003</c:v>
                </c:pt>
                <c:pt idx="2">
                  <c:v>5.3781370000000006</c:v>
                </c:pt>
                <c:pt idx="3">
                  <c:v>6.8727040000000006</c:v>
                </c:pt>
                <c:pt idx="4">
                  <c:v>7.8581810000000001</c:v>
                </c:pt>
                <c:pt idx="5">
                  <c:v>12.748079000000001</c:v>
                </c:pt>
                <c:pt idx="6">
                  <c:v>6.6692610000000005</c:v>
                </c:pt>
                <c:pt idx="7">
                  <c:v>6.0618889999999999</c:v>
                </c:pt>
                <c:pt idx="8">
                  <c:v>4.4871420000000004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9-E94B-BC73-2D7A5E581151}"/>
            </c:ext>
          </c:extLst>
        </c:ser>
        <c:ser>
          <c:idx val="1"/>
          <c:order val="1"/>
          <c:tx>
            <c:strRef>
              <c:f>'TE weight'!$A$18</c:f>
              <c:strCache>
                <c:ptCount val="1"/>
                <c:pt idx="0">
                  <c:v>Net Short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 weight'!$B$18:$J$18</c:f>
              <c:numCache>
                <c:formatCode>0.00%</c:formatCode>
                <c:ptCount val="9"/>
                <c:pt idx="0">
                  <c:v>-7.3949399999999992</c:v>
                </c:pt>
                <c:pt idx="1">
                  <c:v>-6.7032699999999998</c:v>
                </c:pt>
                <c:pt idx="2">
                  <c:v>-4.3781500000000007</c:v>
                </c:pt>
                <c:pt idx="3">
                  <c:v>-5.8727000000000009</c:v>
                </c:pt>
                <c:pt idx="4">
                  <c:v>-6.8581799999999999</c:v>
                </c:pt>
                <c:pt idx="5">
                  <c:v>-11.748080000000002</c:v>
                </c:pt>
                <c:pt idx="6">
                  <c:v>-5.6692600000000004</c:v>
                </c:pt>
                <c:pt idx="7">
                  <c:v>-5.0618999999999996</c:v>
                </c:pt>
                <c:pt idx="8">
                  <c:v>-3.4871499999999997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9-E94B-BC73-2D7A5E58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375135"/>
        <c:axId val="347883631"/>
      </c:barChart>
      <c:catAx>
        <c:axId val="41437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3631"/>
        <c:crosses val="autoZero"/>
        <c:auto val="1"/>
        <c:lblAlgn val="ctr"/>
        <c:lblOffset val="100"/>
        <c:noMultiLvlLbl val="0"/>
      </c:catAx>
      <c:valAx>
        <c:axId val="3478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MPT:</a:t>
            </a:r>
            <a:r>
              <a:rPr lang="en-US" baseline="0"/>
              <a:t> Portfolio vs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'MPT weight'!$A$22</c:f>
              <c:strCache>
                <c:ptCount val="1"/>
                <c:pt idx="0">
                  <c:v>Average Monthly Return is: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'MPT weight'!$B$22:$J$22</c:f>
              <c:numCache>
                <c:formatCode>General</c:formatCode>
                <c:ptCount val="9"/>
                <c:pt idx="0">
                  <c:v>3.6471999999999997E-2</c:v>
                </c:pt>
                <c:pt idx="1">
                  <c:v>4.0451000000000001E-2</c:v>
                </c:pt>
                <c:pt idx="2">
                  <c:v>4.0823999999999999E-2</c:v>
                </c:pt>
                <c:pt idx="3">
                  <c:v>4.7868000000000001E-2</c:v>
                </c:pt>
                <c:pt idx="4">
                  <c:v>3.8103999999999999E-2</c:v>
                </c:pt>
                <c:pt idx="5">
                  <c:v>4.2606999999999999E-2</c:v>
                </c:pt>
                <c:pt idx="6">
                  <c:v>5.0332000000000002E-2</c:v>
                </c:pt>
                <c:pt idx="7">
                  <c:v>2.5805999999999999E-2</c:v>
                </c:pt>
                <c:pt idx="8">
                  <c:v>4.8397000000000003E-2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6A48-9D25-6EA52ADF409F}"/>
            </c:ext>
          </c:extLst>
        </c:ser>
        <c:ser>
          <c:idx val="1"/>
          <c:order val="1"/>
          <c:tx>
            <c:strRef>
              <c:f>'MPT weight'!$A$24</c:f>
              <c:strCache>
                <c:ptCount val="1"/>
                <c:pt idx="0">
                  <c:v>Average SPY Monthly Return is: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'MPT weight'!$B$24:$J$24</c:f>
              <c:numCache>
                <c:formatCode>General</c:formatCode>
                <c:ptCount val="9"/>
                <c:pt idx="0">
                  <c:v>7.2769999999999996E-3</c:v>
                </c:pt>
                <c:pt idx="1">
                  <c:v>1.1148999999999999E-2</c:v>
                </c:pt>
                <c:pt idx="2">
                  <c:v>1.1512E-2</c:v>
                </c:pt>
                <c:pt idx="3">
                  <c:v>1.8367000000000001E-2</c:v>
                </c:pt>
                <c:pt idx="4">
                  <c:v>8.8649999999999996E-3</c:v>
                </c:pt>
                <c:pt idx="5">
                  <c:v>1.3247E-2</c:v>
                </c:pt>
                <c:pt idx="6">
                  <c:v>2.0764000000000001E-2</c:v>
                </c:pt>
                <c:pt idx="7">
                  <c:v>-3.0999999999999999E-3</c:v>
                </c:pt>
                <c:pt idx="8">
                  <c:v>1.8880999999999998E-2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E-6A48-9D25-6EA52ADF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31311"/>
        <c:axId val="428734207"/>
      </c:lineChart>
      <c:catAx>
        <c:axId val="48183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4207"/>
        <c:crosses val="autoZero"/>
        <c:auto val="1"/>
        <c:lblAlgn val="ctr"/>
        <c:lblOffset val="100"/>
        <c:noMultiLvlLbl val="0"/>
      </c:catAx>
      <c:valAx>
        <c:axId val="4287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vs Short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'MPT weight'!$A$16</c:f>
              <c:strCache>
                <c:ptCount val="1"/>
                <c:pt idx="0">
                  <c:v>Net Long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'MPT weight'!$B$16:$J$16</c:f>
              <c:numCache>
                <c:formatCode>0.00%</c:formatCode>
                <c:ptCount val="9"/>
                <c:pt idx="0">
                  <c:v>8.267773</c:v>
                </c:pt>
                <c:pt idx="1">
                  <c:v>9.1203070000000004</c:v>
                </c:pt>
                <c:pt idx="2">
                  <c:v>7.2059159999999993</c:v>
                </c:pt>
                <c:pt idx="3">
                  <c:v>3.6514700000000002</c:v>
                </c:pt>
                <c:pt idx="4">
                  <c:v>7.3707469999999997</c:v>
                </c:pt>
                <c:pt idx="5">
                  <c:v>14.649088000000001</c:v>
                </c:pt>
                <c:pt idx="6">
                  <c:v>7.7647589999999997</c:v>
                </c:pt>
                <c:pt idx="7">
                  <c:v>22.207863</c:v>
                </c:pt>
                <c:pt idx="8">
                  <c:v>12.192617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B-9449-B0E4-64F269A23070}"/>
            </c:ext>
          </c:extLst>
        </c:ser>
        <c:ser>
          <c:idx val="1"/>
          <c:order val="1"/>
          <c:tx>
            <c:strRef>
              <c:f>'MPT weight'!$A$18</c:f>
              <c:strCache>
                <c:ptCount val="1"/>
                <c:pt idx="0">
                  <c:v>Net Short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'MPT weight'!$B$18:$J$18</c:f>
              <c:numCache>
                <c:formatCode>0.00%</c:formatCode>
                <c:ptCount val="9"/>
                <c:pt idx="0">
                  <c:v>-7.26776</c:v>
                </c:pt>
                <c:pt idx="1">
                  <c:v>-8.1203000000000003</c:v>
                </c:pt>
                <c:pt idx="2">
                  <c:v>-6.2059100000000003</c:v>
                </c:pt>
                <c:pt idx="3">
                  <c:v>-2.6514800000000003</c:v>
                </c:pt>
                <c:pt idx="4">
                  <c:v>-6.3707500000000001</c:v>
                </c:pt>
                <c:pt idx="5">
                  <c:v>-13.64908</c:v>
                </c:pt>
                <c:pt idx="6">
                  <c:v>-6.7647600000000008</c:v>
                </c:pt>
                <c:pt idx="7">
                  <c:v>-21.207839999999997</c:v>
                </c:pt>
                <c:pt idx="8">
                  <c:v>-11.19262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B-9449-B0E4-64F269A2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954639"/>
        <c:axId val="484751759"/>
      </c:barChart>
      <c:catAx>
        <c:axId val="38495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51759"/>
        <c:crosses val="autoZero"/>
        <c:auto val="1"/>
        <c:lblAlgn val="ctr"/>
        <c:lblOffset val="100"/>
        <c:noMultiLvlLbl val="0"/>
      </c:catAx>
      <c:valAx>
        <c:axId val="4847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781050</xdr:colOff>
      <xdr:row>1</xdr:row>
      <xdr:rowOff>63500</xdr:rowOff>
    </xdr:from>
    <xdr:to>
      <xdr:col>15</xdr:col>
      <xdr:colOff>400050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0FC87-520D-6048-A155-2076901AC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16</xdr:row>
      <xdr:rowOff>177800</xdr:rowOff>
    </xdr:from>
    <xdr:to>
      <xdr:col>15</xdr:col>
      <xdr:colOff>463550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F1DCA-B557-D248-9CB5-83B767590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63500</xdr:rowOff>
    </xdr:from>
    <xdr:to>
      <xdr:col>16</xdr:col>
      <xdr:colOff>774700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DAC8-EB52-334C-B8D9-5BCFE0E56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15</xdr:row>
      <xdr:rowOff>88900</xdr:rowOff>
    </xdr:from>
    <xdr:to>
      <xdr:col>16</xdr:col>
      <xdr:colOff>787400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7F568-C07B-F74D-9B6C-D38E46160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88900</xdr:rowOff>
    </xdr:from>
    <xdr:to>
      <xdr:col>16</xdr:col>
      <xdr:colOff>723900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879DE-5ABC-F84A-8A8B-6AFCA7169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15</xdr:row>
      <xdr:rowOff>177800</xdr:rowOff>
    </xdr:from>
    <xdr:to>
      <xdr:col>16</xdr:col>
      <xdr:colOff>736600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78D98-12DA-6D49-A877-4544A496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BBC0-661F-5E4D-BC9C-C9A33316115E}">
  <dimension ref="A1:G62"/>
  <sheetViews>
    <sheetView workbookViewId="0">
      <selection activeCell="D23" sqref="D23"/>
    </sheetView>
  </sheetViews>
  <sheetFormatPr baseColWidth="10" defaultRowHeight="16"/>
  <sheetData>
    <row r="1" spans="1:7">
      <c r="B1" s="2" t="s">
        <v>30</v>
      </c>
      <c r="G1" s="2" t="s">
        <v>30</v>
      </c>
    </row>
    <row r="2" spans="1:7">
      <c r="A2" s="2" t="s">
        <v>32</v>
      </c>
      <c r="B2" s="2" t="s">
        <v>31</v>
      </c>
      <c r="F2" s="2" t="s">
        <v>33</v>
      </c>
      <c r="G2" s="2" t="s">
        <v>34</v>
      </c>
    </row>
    <row r="3" spans="1:7">
      <c r="A3" s="2">
        <v>9.0080000000000004E-3</v>
      </c>
      <c r="B3" s="2">
        <v>-1E-3</v>
      </c>
      <c r="F3" s="2">
        <v>1.4109999999999999E-2</v>
      </c>
      <c r="G3" s="2">
        <v>-1E-3</v>
      </c>
    </row>
    <row r="4" spans="1:7">
      <c r="A4" s="2">
        <v>8.574E-3</v>
      </c>
      <c r="B4" s="2">
        <v>-9.5E-4</v>
      </c>
      <c r="F4" s="2">
        <v>1.3719E-2</v>
      </c>
      <c r="G4" s="2">
        <v>-9.5E-4</v>
      </c>
    </row>
    <row r="5" spans="1:7">
      <c r="A5" s="2">
        <v>8.1399999999999997E-3</v>
      </c>
      <c r="B5" s="2">
        <v>-8.9999999999999998E-4</v>
      </c>
      <c r="F5" s="2">
        <v>1.333E-2</v>
      </c>
      <c r="G5" s="2">
        <v>-8.9999999999999998E-4</v>
      </c>
    </row>
    <row r="6" spans="1:7">
      <c r="A6" s="2">
        <v>7.7060000000000002E-3</v>
      </c>
      <c r="B6" s="2">
        <v>-8.4999999999999995E-4</v>
      </c>
      <c r="F6" s="2">
        <v>1.2944000000000001E-2</v>
      </c>
      <c r="G6" s="2">
        <v>-8.4999999999999995E-4</v>
      </c>
    </row>
    <row r="7" spans="1:7">
      <c r="A7" s="2">
        <v>7.273E-3</v>
      </c>
      <c r="B7" s="2">
        <v>-8.0000000000000004E-4</v>
      </c>
      <c r="F7" s="2">
        <v>1.2560999999999999E-2</v>
      </c>
      <c r="G7" s="2">
        <v>-8.0000000000000004E-4</v>
      </c>
    </row>
    <row r="8" spans="1:7">
      <c r="A8" s="2">
        <v>6.8399999999999997E-3</v>
      </c>
      <c r="B8" s="2">
        <v>-7.5000000000000002E-4</v>
      </c>
      <c r="F8" s="2">
        <v>1.2182E-2</v>
      </c>
      <c r="G8" s="2">
        <v>-7.5000000000000002E-4</v>
      </c>
    </row>
    <row r="9" spans="1:7">
      <c r="A9" s="2">
        <v>6.4070000000000004E-3</v>
      </c>
      <c r="B9" s="2">
        <v>-6.9999999999999999E-4</v>
      </c>
      <c r="F9" s="2">
        <v>1.1808000000000001E-2</v>
      </c>
      <c r="G9" s="2">
        <v>-6.9999999999999999E-4</v>
      </c>
    </row>
    <row r="10" spans="1:7">
      <c r="A10" s="2">
        <v>5.9750000000000003E-3</v>
      </c>
      <c r="B10" s="2">
        <v>-6.4999999999999997E-4</v>
      </c>
      <c r="F10" s="2">
        <v>1.1436999999999999E-2</v>
      </c>
      <c r="G10" s="2">
        <v>-6.4999999999999997E-4</v>
      </c>
    </row>
    <row r="11" spans="1:7">
      <c r="A11" s="2">
        <v>5.5430000000000002E-3</v>
      </c>
      <c r="B11" s="2">
        <v>-5.9999999999999995E-4</v>
      </c>
      <c r="F11" s="2">
        <v>1.1070999999999999E-2</v>
      </c>
      <c r="G11" s="2">
        <v>-5.9999999999999995E-4</v>
      </c>
    </row>
    <row r="12" spans="1:7">
      <c r="A12" s="2">
        <v>5.1130000000000004E-3</v>
      </c>
      <c r="B12" s="2">
        <v>-5.5000000000000003E-4</v>
      </c>
      <c r="F12" s="2">
        <v>1.0711E-2</v>
      </c>
      <c r="G12" s="2">
        <v>-5.5000000000000003E-4</v>
      </c>
    </row>
    <row r="13" spans="1:7">
      <c r="A13" s="2">
        <v>4.6829999999999997E-3</v>
      </c>
      <c r="B13" s="2">
        <v>-5.0000000000000001E-4</v>
      </c>
      <c r="F13" s="2">
        <v>1.0356000000000001E-2</v>
      </c>
      <c r="G13" s="2">
        <v>-5.0000000000000001E-4</v>
      </c>
    </row>
    <row r="14" spans="1:7">
      <c r="A14" s="2">
        <v>4.2550000000000001E-3</v>
      </c>
      <c r="B14" s="2">
        <v>-4.4999999999999999E-4</v>
      </c>
      <c r="F14" s="2">
        <v>1.0008E-2</v>
      </c>
      <c r="G14" s="2">
        <v>-4.4999999999999999E-4</v>
      </c>
    </row>
    <row r="15" spans="1:7">
      <c r="A15" s="2">
        <v>3.8289999999999999E-3</v>
      </c>
      <c r="B15" s="2">
        <v>-4.0000000000000002E-4</v>
      </c>
      <c r="F15" s="2">
        <v>9.6670000000000002E-3</v>
      </c>
      <c r="G15" s="2">
        <v>-4.0000000000000002E-4</v>
      </c>
    </row>
    <row r="16" spans="1:7">
      <c r="A16" s="2">
        <v>3.405E-3</v>
      </c>
      <c r="B16" s="2">
        <v>-3.5E-4</v>
      </c>
      <c r="F16" s="2">
        <v>9.3340000000000003E-3</v>
      </c>
      <c r="G16" s="2">
        <v>-3.5E-4</v>
      </c>
    </row>
    <row r="17" spans="1:7">
      <c r="A17" s="2">
        <v>2.9849999999999998E-3</v>
      </c>
      <c r="B17" s="2">
        <v>-2.9999999999999997E-4</v>
      </c>
      <c r="F17" s="2">
        <v>9.0100000000000006E-3</v>
      </c>
      <c r="G17" s="2">
        <v>-2.9999999999999997E-4</v>
      </c>
    </row>
    <row r="18" spans="1:7">
      <c r="A18" s="2">
        <v>2.5699999999999998E-3</v>
      </c>
      <c r="B18" s="2">
        <v>-2.5000000000000001E-4</v>
      </c>
      <c r="F18" s="2">
        <v>8.6949999999999996E-3</v>
      </c>
      <c r="G18" s="2">
        <v>-2.5000000000000001E-4</v>
      </c>
    </row>
    <row r="19" spans="1:7">
      <c r="A19" s="2">
        <v>2.1640000000000001E-3</v>
      </c>
      <c r="B19" s="2">
        <v>-2.0000000000000001E-4</v>
      </c>
      <c r="F19" s="2">
        <v>8.3920000000000002E-3</v>
      </c>
      <c r="G19" s="2">
        <v>-2.0000000000000001E-4</v>
      </c>
    </row>
    <row r="20" spans="1:7">
      <c r="A20" s="2">
        <v>1.7719999999999999E-3</v>
      </c>
      <c r="B20" s="2">
        <v>-1.4999999999999999E-4</v>
      </c>
      <c r="F20" s="2">
        <v>8.1010000000000006E-3</v>
      </c>
      <c r="G20" s="2">
        <v>-1.4999999999999999E-4</v>
      </c>
    </row>
    <row r="21" spans="1:7">
      <c r="A21" s="2">
        <v>1.407E-3</v>
      </c>
      <c r="B21" s="2">
        <v>-1E-4</v>
      </c>
      <c r="F21" s="2">
        <v>7.8230000000000001E-3</v>
      </c>
      <c r="G21" s="2">
        <v>-1E-4</v>
      </c>
    </row>
    <row r="22" spans="1:7">
      <c r="A22" s="2">
        <v>1.0950000000000001E-3</v>
      </c>
      <c r="B22" s="3">
        <v>-5.0000000000000002E-5</v>
      </c>
      <c r="F22" s="2">
        <v>7.5599999999999999E-3</v>
      </c>
      <c r="G22" s="3">
        <v>-5.0000000000000002E-5</v>
      </c>
    </row>
    <row r="23" spans="1:7">
      <c r="A23" s="2">
        <v>8.9499999999999996E-4</v>
      </c>
      <c r="B23" s="3">
        <v>3.1200000000000001E-19</v>
      </c>
      <c r="F23" s="2">
        <v>7.3140000000000002E-3</v>
      </c>
      <c r="G23" s="3">
        <v>3.1200000000000001E-19</v>
      </c>
    </row>
    <row r="24" spans="1:7">
      <c r="A24" s="2">
        <v>8.8500000000000004E-4</v>
      </c>
      <c r="B24" s="3">
        <v>5.0000000000000002E-5</v>
      </c>
      <c r="F24" s="2">
        <v>7.0860000000000003E-3</v>
      </c>
      <c r="G24" s="3">
        <v>5.0000000000000002E-5</v>
      </c>
    </row>
    <row r="25" spans="1:7">
      <c r="A25" s="2">
        <v>1.07E-3</v>
      </c>
      <c r="B25" s="2">
        <v>1E-4</v>
      </c>
      <c r="F25" s="2">
        <v>6.8780000000000004E-3</v>
      </c>
      <c r="G25" s="2">
        <v>1E-4</v>
      </c>
    </row>
    <row r="26" spans="1:7">
      <c r="A26" s="2">
        <v>1.374E-3</v>
      </c>
      <c r="B26" s="2">
        <v>1.4999999999999999E-4</v>
      </c>
      <c r="F26" s="2">
        <v>6.6930000000000002E-3</v>
      </c>
      <c r="G26" s="2">
        <v>1.4999999999999999E-4</v>
      </c>
    </row>
    <row r="27" spans="1:7">
      <c r="A27" s="2">
        <v>1.7359999999999999E-3</v>
      </c>
      <c r="B27" s="2">
        <v>2.0000000000000001E-4</v>
      </c>
      <c r="F27" s="2">
        <v>6.5310000000000003E-3</v>
      </c>
      <c r="G27" s="2">
        <v>2.0000000000000001E-4</v>
      </c>
    </row>
    <row r="28" spans="1:7">
      <c r="A28" s="2">
        <v>2.1259999999999999E-3</v>
      </c>
      <c r="B28" s="2">
        <v>2.5000000000000001E-4</v>
      </c>
      <c r="F28" s="2">
        <v>6.3949999999999996E-3</v>
      </c>
      <c r="G28" s="2">
        <v>2.5000000000000001E-4</v>
      </c>
    </row>
    <row r="29" spans="1:7">
      <c r="A29" s="2">
        <v>2.5309999999999998E-3</v>
      </c>
      <c r="B29" s="2">
        <v>2.9999999999999997E-4</v>
      </c>
      <c r="F29" s="2">
        <v>6.2870000000000001E-3</v>
      </c>
      <c r="G29" s="2">
        <v>2.9999999999999997E-4</v>
      </c>
    </row>
    <row r="30" spans="1:7">
      <c r="A30" s="2">
        <v>2.9450000000000001E-3</v>
      </c>
      <c r="B30" s="2">
        <v>3.5E-4</v>
      </c>
      <c r="F30" s="2">
        <v>6.2069999999999998E-3</v>
      </c>
      <c r="G30" s="2">
        <v>3.5E-4</v>
      </c>
    </row>
    <row r="31" spans="1:7">
      <c r="A31" s="2">
        <v>3.3639999999999998E-3</v>
      </c>
      <c r="B31" s="2">
        <v>4.0000000000000002E-4</v>
      </c>
      <c r="F31" s="2">
        <v>6.1570000000000001E-3</v>
      </c>
      <c r="G31" s="2">
        <v>4.0000000000000002E-4</v>
      </c>
    </row>
    <row r="32" spans="1:7">
      <c r="A32" s="2">
        <v>3.7880000000000001E-3</v>
      </c>
      <c r="B32" s="2">
        <v>4.4999999999999999E-4</v>
      </c>
      <c r="F32" s="2">
        <v>6.1380000000000002E-3</v>
      </c>
      <c r="G32" s="2">
        <v>4.4999999999999999E-4</v>
      </c>
    </row>
    <row r="33" spans="1:7">
      <c r="A33" s="2">
        <v>4.2139999999999999E-3</v>
      </c>
      <c r="B33" s="2">
        <v>5.0000000000000001E-4</v>
      </c>
      <c r="F33" s="2">
        <v>6.1500000000000001E-3</v>
      </c>
      <c r="G33" s="2">
        <v>5.0000000000000001E-4</v>
      </c>
    </row>
    <row r="34" spans="1:7">
      <c r="A34" s="2">
        <v>4.6420000000000003E-3</v>
      </c>
      <c r="B34" s="2">
        <v>5.5000000000000003E-4</v>
      </c>
      <c r="F34" s="2">
        <v>6.1929999999999997E-3</v>
      </c>
      <c r="G34" s="2">
        <v>5.5000000000000003E-4</v>
      </c>
    </row>
    <row r="35" spans="1:7">
      <c r="A35" s="2">
        <v>5.0720000000000001E-3</v>
      </c>
      <c r="B35" s="2">
        <v>5.9999999999999995E-4</v>
      </c>
      <c r="F35" s="2">
        <v>6.2659999999999999E-3</v>
      </c>
      <c r="G35" s="2">
        <v>5.9999999999999995E-4</v>
      </c>
    </row>
    <row r="36" spans="1:7">
      <c r="A36" s="2">
        <v>5.5019999999999999E-3</v>
      </c>
      <c r="B36" s="2">
        <v>6.4999999999999997E-4</v>
      </c>
      <c r="F36" s="2">
        <v>6.3680000000000004E-3</v>
      </c>
      <c r="G36" s="2">
        <v>6.4999999999999997E-4</v>
      </c>
    </row>
    <row r="37" spans="1:7">
      <c r="A37" s="2">
        <v>5.9329999999999999E-3</v>
      </c>
      <c r="B37" s="2">
        <v>6.9999999999999999E-4</v>
      </c>
      <c r="F37" s="2">
        <v>6.4980000000000003E-3</v>
      </c>
      <c r="G37" s="2">
        <v>6.9999999999999999E-4</v>
      </c>
    </row>
    <row r="38" spans="1:7">
      <c r="A38" s="2">
        <v>6.3660000000000001E-3</v>
      </c>
      <c r="B38" s="2">
        <v>7.5000000000000002E-4</v>
      </c>
      <c r="F38" s="2">
        <v>6.6540000000000002E-3</v>
      </c>
      <c r="G38" s="2">
        <v>7.5000000000000002E-4</v>
      </c>
    </row>
    <row r="39" spans="1:7">
      <c r="A39" s="2">
        <v>6.7980000000000002E-3</v>
      </c>
      <c r="B39" s="2">
        <v>8.0000000000000004E-4</v>
      </c>
      <c r="F39" s="2">
        <v>6.8339999999999998E-3</v>
      </c>
      <c r="G39" s="2">
        <v>8.0000000000000004E-4</v>
      </c>
    </row>
    <row r="40" spans="1:7">
      <c r="A40" s="2">
        <v>7.2309999999999996E-3</v>
      </c>
      <c r="B40" s="2">
        <v>8.4999999999999995E-4</v>
      </c>
      <c r="F40" s="2">
        <v>7.0369999999999999E-3</v>
      </c>
      <c r="G40" s="2">
        <v>8.4999999999999995E-4</v>
      </c>
    </row>
    <row r="41" spans="1:7">
      <c r="A41" s="2">
        <v>7.6649999999999999E-3</v>
      </c>
      <c r="B41" s="2">
        <v>8.9999999999999998E-4</v>
      </c>
      <c r="F41" s="2">
        <v>7.26E-3</v>
      </c>
      <c r="G41" s="2">
        <v>8.9999999999999998E-4</v>
      </c>
    </row>
    <row r="42" spans="1:7">
      <c r="A42" s="2">
        <v>8.0979999999999993E-3</v>
      </c>
      <c r="B42" s="2">
        <v>9.5E-4</v>
      </c>
      <c r="F42" s="2">
        <v>7.502E-3</v>
      </c>
      <c r="G42" s="2">
        <v>9.5E-4</v>
      </c>
    </row>
    <row r="43" spans="1:7">
      <c r="A43" s="2">
        <v>8.5319999999999997E-3</v>
      </c>
      <c r="B43" s="2">
        <v>1E-3</v>
      </c>
      <c r="F43" s="2">
        <v>7.7619999999999998E-3</v>
      </c>
      <c r="G43" s="2">
        <v>1E-3</v>
      </c>
    </row>
    <row r="44" spans="1:7">
      <c r="A44" s="2">
        <v>8.9669999999999993E-3</v>
      </c>
      <c r="B44" s="2">
        <v>1.0499999999999999E-3</v>
      </c>
      <c r="F44" s="2">
        <v>8.0359999999999997E-3</v>
      </c>
      <c r="G44" s="2">
        <v>1.0499999999999999E-3</v>
      </c>
    </row>
    <row r="45" spans="1:7">
      <c r="A45" s="2">
        <v>9.4009999999999996E-3</v>
      </c>
      <c r="B45" s="2">
        <v>1.1000000000000001E-3</v>
      </c>
      <c r="F45" s="2">
        <v>8.3239999999999998E-3</v>
      </c>
      <c r="G45" s="2">
        <v>1.1000000000000001E-3</v>
      </c>
    </row>
    <row r="46" spans="1:7">
      <c r="A46" s="2">
        <v>9.8359999999999993E-3</v>
      </c>
      <c r="B46" s="2">
        <v>1.15E-3</v>
      </c>
      <c r="F46" s="2">
        <v>8.6250000000000007E-3</v>
      </c>
      <c r="G46" s="2">
        <v>1.15E-3</v>
      </c>
    </row>
    <row r="47" spans="1:7">
      <c r="A47" s="2">
        <v>1.0271000000000001E-2</v>
      </c>
      <c r="B47" s="2">
        <v>1.1999999999999999E-3</v>
      </c>
      <c r="F47" s="2">
        <v>8.9370000000000005E-3</v>
      </c>
      <c r="G47" s="2">
        <v>1.1999999999999999E-3</v>
      </c>
    </row>
    <row r="48" spans="1:7">
      <c r="A48" s="2">
        <v>1.0706E-2</v>
      </c>
      <c r="B48" s="2">
        <v>1.25E-3</v>
      </c>
      <c r="F48" s="2">
        <v>9.2589999999999999E-3</v>
      </c>
      <c r="G48" s="2">
        <v>1.25E-3</v>
      </c>
    </row>
    <row r="49" spans="1:7">
      <c r="A49" s="2">
        <v>1.1141E-2</v>
      </c>
      <c r="B49" s="2">
        <v>1.2999999999999999E-3</v>
      </c>
      <c r="F49" s="2">
        <v>9.5899999999999996E-3</v>
      </c>
      <c r="G49" s="2">
        <v>1.2999999999999999E-3</v>
      </c>
    </row>
    <row r="50" spans="1:7">
      <c r="A50" s="2">
        <v>1.1575999999999999E-2</v>
      </c>
      <c r="B50" s="2">
        <v>1.3500000000000001E-3</v>
      </c>
      <c r="F50" s="2">
        <v>9.9299999999999996E-3</v>
      </c>
      <c r="G50" s="2">
        <v>1.3500000000000001E-3</v>
      </c>
    </row>
    <row r="51" spans="1:7">
      <c r="A51" s="2">
        <v>1.2011000000000001E-2</v>
      </c>
      <c r="B51" s="2">
        <v>1.4E-3</v>
      </c>
      <c r="F51" s="2">
        <v>1.0276E-2</v>
      </c>
      <c r="G51" s="2">
        <v>1.4E-3</v>
      </c>
    </row>
    <row r="52" spans="1:7">
      <c r="A52" s="2">
        <v>1.2446E-2</v>
      </c>
      <c r="B52" s="2">
        <v>1.4499999999999999E-3</v>
      </c>
      <c r="F52" s="2">
        <v>1.0629E-2</v>
      </c>
      <c r="G52" s="2">
        <v>1.4499999999999999E-3</v>
      </c>
    </row>
    <row r="53" spans="1:7">
      <c r="A53" s="2">
        <v>1.2881999999999999E-2</v>
      </c>
      <c r="B53" s="2">
        <v>1.5E-3</v>
      </c>
      <c r="F53" s="2">
        <v>1.0989000000000001E-2</v>
      </c>
      <c r="G53" s="2">
        <v>1.5E-3</v>
      </c>
    </row>
    <row r="54" spans="1:7">
      <c r="A54" s="2">
        <v>1.3317000000000001E-2</v>
      </c>
      <c r="B54" s="2">
        <v>1.5499999999999999E-3</v>
      </c>
      <c r="F54" s="2">
        <v>1.1353E-2</v>
      </c>
      <c r="G54" s="2">
        <v>1.5499999999999999E-3</v>
      </c>
    </row>
    <row r="55" spans="1:7">
      <c r="A55" s="2">
        <v>1.3753E-2</v>
      </c>
      <c r="B55" s="2">
        <v>1.6000000000000001E-3</v>
      </c>
      <c r="F55" s="2">
        <v>1.1723000000000001E-2</v>
      </c>
      <c r="G55" s="2">
        <v>1.6000000000000001E-3</v>
      </c>
    </row>
    <row r="56" spans="1:7">
      <c r="A56" s="2">
        <v>1.4187999999999999E-2</v>
      </c>
      <c r="B56" s="2">
        <v>1.65E-3</v>
      </c>
      <c r="F56" s="2">
        <v>1.2097E-2</v>
      </c>
      <c r="G56" s="2">
        <v>1.65E-3</v>
      </c>
    </row>
    <row r="57" spans="1:7">
      <c r="A57" s="2">
        <v>1.4624E-2</v>
      </c>
      <c r="B57" s="2">
        <v>1.6999999999999999E-3</v>
      </c>
      <c r="F57" s="2">
        <v>1.2475E-2</v>
      </c>
      <c r="G57" s="2">
        <v>1.6999999999999999E-3</v>
      </c>
    </row>
    <row r="58" spans="1:7">
      <c r="A58" s="2">
        <v>1.5058999999999999E-2</v>
      </c>
      <c r="B58" s="2">
        <v>1.75E-3</v>
      </c>
      <c r="F58" s="2">
        <v>1.2855999999999999E-2</v>
      </c>
      <c r="G58" s="2">
        <v>1.75E-3</v>
      </c>
    </row>
    <row r="59" spans="1:7">
      <c r="A59" s="2">
        <v>1.5495E-2</v>
      </c>
      <c r="B59" s="2">
        <v>1.8E-3</v>
      </c>
      <c r="F59" s="2">
        <v>1.3240999999999999E-2</v>
      </c>
      <c r="G59" s="2">
        <v>1.8E-3</v>
      </c>
    </row>
    <row r="60" spans="1:7">
      <c r="A60" s="2">
        <v>1.5931000000000001E-2</v>
      </c>
      <c r="B60" s="2">
        <v>1.8500000000000001E-3</v>
      </c>
      <c r="F60" s="2">
        <v>1.363E-2</v>
      </c>
      <c r="G60" s="2">
        <v>1.8500000000000001E-3</v>
      </c>
    </row>
    <row r="61" spans="1:7">
      <c r="A61" s="2">
        <v>1.6367E-2</v>
      </c>
      <c r="B61" s="2">
        <v>1.9E-3</v>
      </c>
      <c r="F61" s="2">
        <v>1.4021E-2</v>
      </c>
      <c r="G61" s="2">
        <v>1.9E-3</v>
      </c>
    </row>
    <row r="62" spans="1:7">
      <c r="A62" s="2">
        <v>1.6802000000000001E-2</v>
      </c>
      <c r="B62" s="2">
        <v>1.9499999999999999E-3</v>
      </c>
      <c r="F62" s="2">
        <v>1.4414E-2</v>
      </c>
      <c r="G62" s="2">
        <v>1.9499999999999999E-3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092C-C6E3-9C43-9B9F-D876F07145DD}">
  <dimension ref="A1:J27"/>
  <sheetViews>
    <sheetView workbookViewId="0">
      <selection activeCell="E35" sqref="E35"/>
    </sheetView>
  </sheetViews>
  <sheetFormatPr baseColWidth="10" defaultRowHeight="16"/>
  <cols>
    <col min="1" max="1" width="27.5" customWidth="1"/>
  </cols>
  <sheetData>
    <row r="1" spans="1:10">
      <c r="A1" t="s">
        <v>22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>
      <c r="A2" s="1" t="s">
        <v>0</v>
      </c>
      <c r="B2" s="2">
        <v>0.18070800000000001</v>
      </c>
      <c r="C2" s="2">
        <v>0.28252899999999997</v>
      </c>
      <c r="D2" s="2">
        <v>-3.27E-2</v>
      </c>
      <c r="E2" s="2">
        <v>-0.26262000000000002</v>
      </c>
      <c r="F2" s="2">
        <v>-4.283E-2</v>
      </c>
      <c r="G2" s="2">
        <v>0.13411100000000001</v>
      </c>
      <c r="H2" s="2">
        <v>0.119764</v>
      </c>
      <c r="I2" s="2">
        <v>0.37834000000000001</v>
      </c>
      <c r="J2" s="2">
        <v>-0.15336</v>
      </c>
    </row>
    <row r="3" spans="1:10">
      <c r="A3" s="1" t="s">
        <v>1</v>
      </c>
      <c r="B3" s="2">
        <v>-0.42985000000000001</v>
      </c>
      <c r="C3" s="2">
        <v>0.34557599999999999</v>
      </c>
      <c r="D3" s="2">
        <v>-2.5059</v>
      </c>
      <c r="E3" s="2">
        <v>-1.47597</v>
      </c>
      <c r="F3" s="2">
        <v>-1.8869499999999999</v>
      </c>
      <c r="G3" s="2">
        <v>1.0438400000000001</v>
      </c>
      <c r="H3" s="2">
        <v>-0.45713999999999999</v>
      </c>
      <c r="I3" s="2">
        <v>0.53365200000000002</v>
      </c>
      <c r="J3" s="2">
        <v>-0.87031000000000003</v>
      </c>
    </row>
    <row r="4" spans="1:10">
      <c r="A4" s="1" t="s">
        <v>2</v>
      </c>
      <c r="B4" s="2">
        <v>-1.7254499999999999</v>
      </c>
      <c r="C4" s="2">
        <v>1.17371</v>
      </c>
      <c r="D4" s="2">
        <v>-0.38551999999999997</v>
      </c>
      <c r="E4" s="2">
        <v>1.1190500000000001</v>
      </c>
      <c r="F4" s="2">
        <v>1.3793899999999999</v>
      </c>
      <c r="G4" s="2">
        <v>0.80378499999999997</v>
      </c>
      <c r="H4" s="2">
        <v>0.203094</v>
      </c>
      <c r="I4" s="2">
        <v>-0.52225999999999995</v>
      </c>
      <c r="J4" s="2">
        <v>0.148114</v>
      </c>
    </row>
    <row r="5" spans="1:10">
      <c r="A5" s="1" t="s">
        <v>3</v>
      </c>
      <c r="B5" s="2">
        <v>9.2073000000000002E-2</v>
      </c>
      <c r="C5" s="2">
        <v>0.283501</v>
      </c>
      <c r="D5" s="2">
        <v>1.2713399999999999</v>
      </c>
      <c r="E5" s="2">
        <v>-0.97519</v>
      </c>
      <c r="F5" s="2">
        <v>0.24804399999999999</v>
      </c>
      <c r="G5" s="2">
        <v>-1.87304</v>
      </c>
      <c r="H5" s="2">
        <v>1.6041300000000001</v>
      </c>
      <c r="I5" s="2">
        <v>-0.37269999999999998</v>
      </c>
      <c r="J5" s="2">
        <v>-1.01932</v>
      </c>
    </row>
    <row r="6" spans="1:10">
      <c r="A6" s="1" t="s">
        <v>4</v>
      </c>
      <c r="B6" s="2">
        <v>2.7885</v>
      </c>
      <c r="C6" s="2">
        <v>1.21851</v>
      </c>
      <c r="D6" s="2">
        <v>-0.66798000000000002</v>
      </c>
      <c r="E6" s="2">
        <v>1.39344</v>
      </c>
      <c r="F6" s="2">
        <v>-0.41458</v>
      </c>
      <c r="G6" s="2">
        <v>5.8278600000000003</v>
      </c>
      <c r="H6" s="2">
        <v>-3.2556400000000001</v>
      </c>
      <c r="I6" s="2">
        <v>-0.86365000000000003</v>
      </c>
      <c r="J6" s="2">
        <v>3.2204000000000002</v>
      </c>
    </row>
    <row r="7" spans="1:10">
      <c r="A7" s="1" t="s">
        <v>5</v>
      </c>
      <c r="B7" s="2">
        <v>0.54335100000000003</v>
      </c>
      <c r="C7" s="2">
        <v>1.2923500000000001</v>
      </c>
      <c r="D7" s="2">
        <v>-0.30547999999999997</v>
      </c>
      <c r="E7" s="2">
        <v>0.740734</v>
      </c>
      <c r="F7" s="2">
        <v>-0.81376000000000004</v>
      </c>
      <c r="G7" s="2">
        <v>-0.71301000000000003</v>
      </c>
      <c r="H7" s="2">
        <v>-0.44117000000000001</v>
      </c>
      <c r="I7" s="2">
        <v>0.38997500000000002</v>
      </c>
      <c r="J7" s="2">
        <v>-0.13991000000000001</v>
      </c>
    </row>
    <row r="8" spans="1:10">
      <c r="A8" s="1" t="s">
        <v>6</v>
      </c>
      <c r="B8" s="2">
        <v>-0.86848999999999998</v>
      </c>
      <c r="C8" s="2">
        <v>-1.4515800000000001</v>
      </c>
      <c r="D8" s="2">
        <v>9.4676999999999997E-2</v>
      </c>
      <c r="E8" s="2">
        <v>-0.70567999999999997</v>
      </c>
      <c r="F8" s="2">
        <v>1.31314</v>
      </c>
      <c r="G8" s="2">
        <v>0.39918300000000001</v>
      </c>
      <c r="H8" s="2">
        <v>0.21210999999999999</v>
      </c>
      <c r="I8" s="2">
        <v>-0.82784999999999997</v>
      </c>
      <c r="J8" s="2">
        <v>0.29872700000000002</v>
      </c>
    </row>
    <row r="9" spans="1:10">
      <c r="A9" s="1" t="s">
        <v>7</v>
      </c>
      <c r="B9" s="2">
        <v>1.73506</v>
      </c>
      <c r="C9" s="2">
        <v>-1.2404599999999999</v>
      </c>
      <c r="D9" s="2">
        <v>0.51393299999999997</v>
      </c>
      <c r="E9" s="2">
        <v>-1.0109900000000001</v>
      </c>
      <c r="F9" s="2">
        <v>-1.43631</v>
      </c>
      <c r="G9" s="2">
        <v>-0.50502999999999998</v>
      </c>
      <c r="H9" s="2">
        <v>-1.787E-2</v>
      </c>
      <c r="I9" s="2">
        <v>0.87844199999999995</v>
      </c>
      <c r="J9" s="2">
        <v>-0.39781</v>
      </c>
    </row>
    <row r="10" spans="1:10">
      <c r="A10" s="1" t="s">
        <v>8</v>
      </c>
      <c r="B10" s="2">
        <v>1.94658</v>
      </c>
      <c r="C10" s="2">
        <v>0.71688099999999999</v>
      </c>
      <c r="D10" s="2">
        <v>0.63879600000000003</v>
      </c>
      <c r="E10" s="2">
        <v>1.0698300000000001</v>
      </c>
      <c r="F10" s="2">
        <v>1.7470000000000001</v>
      </c>
      <c r="G10" s="2">
        <v>-2.34829</v>
      </c>
      <c r="H10" s="2">
        <v>-0.80398999999999998</v>
      </c>
      <c r="I10" s="2">
        <v>-1.20811</v>
      </c>
      <c r="J10" s="2">
        <v>0.27081899999999998</v>
      </c>
    </row>
    <row r="11" spans="1:10">
      <c r="A11" s="1" t="s">
        <v>9</v>
      </c>
      <c r="B11" s="2">
        <v>1.10867</v>
      </c>
      <c r="C11" s="2">
        <v>-0.93106999999999995</v>
      </c>
      <c r="D11" s="2">
        <v>1.4679800000000001</v>
      </c>
      <c r="E11" s="2">
        <v>1.1776899999999999</v>
      </c>
      <c r="F11" s="2">
        <v>0.67336700000000005</v>
      </c>
      <c r="G11" s="2">
        <v>-2.5335399999999999</v>
      </c>
      <c r="H11" s="2">
        <v>1.6127199999999999</v>
      </c>
      <c r="I11" s="2">
        <v>-0.41804999999999998</v>
      </c>
      <c r="J11" s="2">
        <v>-0.13503000000000001</v>
      </c>
    </row>
    <row r="12" spans="1:10">
      <c r="A12" s="1" t="s">
        <v>10</v>
      </c>
      <c r="B12" s="2">
        <v>-2.2813599999999998</v>
      </c>
      <c r="C12" s="2">
        <v>-0.35775000000000001</v>
      </c>
      <c r="D12" s="2">
        <v>0.43801000000000001</v>
      </c>
      <c r="E12" s="2">
        <v>-0.77254</v>
      </c>
      <c r="F12" s="2">
        <v>-0.83840999999999999</v>
      </c>
      <c r="G12" s="2">
        <v>2.4341200000000001</v>
      </c>
      <c r="H12" s="2">
        <v>0.244393</v>
      </c>
      <c r="I12" s="2">
        <v>1.4474</v>
      </c>
      <c r="J12" s="2">
        <v>0.36609199999999997</v>
      </c>
    </row>
    <row r="13" spans="1:10">
      <c r="A13" s="1" t="s">
        <v>11</v>
      </c>
      <c r="B13" s="2">
        <v>-0.45588000000000001</v>
      </c>
      <c r="C13" s="2">
        <v>-2.72241</v>
      </c>
      <c r="D13" s="2">
        <v>-0.48057</v>
      </c>
      <c r="E13" s="2">
        <v>-0.66971000000000003</v>
      </c>
      <c r="F13" s="2">
        <v>2.4972400000000001</v>
      </c>
      <c r="G13" s="2">
        <v>2.1051799999999998</v>
      </c>
      <c r="H13" s="2">
        <v>2.6730499999999999</v>
      </c>
      <c r="I13" s="2">
        <v>2.4340799999999998</v>
      </c>
      <c r="J13" s="2">
        <v>0.18299000000000001</v>
      </c>
    </row>
    <row r="14" spans="1:10">
      <c r="A14" s="1" t="s">
        <v>12</v>
      </c>
      <c r="B14" s="2">
        <v>-1.63391</v>
      </c>
      <c r="C14" s="2">
        <v>2.3902100000000002</v>
      </c>
      <c r="D14" s="2">
        <v>0.95340100000000005</v>
      </c>
      <c r="E14" s="2">
        <v>1.3719600000000001</v>
      </c>
      <c r="F14" s="2">
        <v>-1.4253400000000001</v>
      </c>
      <c r="G14" s="2">
        <v>-3.7751700000000001</v>
      </c>
      <c r="H14" s="2">
        <v>-0.69345000000000001</v>
      </c>
      <c r="I14" s="2">
        <v>-0.84928000000000003</v>
      </c>
      <c r="J14" s="2">
        <v>-0.77141000000000004</v>
      </c>
    </row>
    <row r="16" spans="1:10">
      <c r="A16" s="4" t="s">
        <v>35</v>
      </c>
      <c r="B16" s="5">
        <f>SUMIF(B2:B14,"&gt;0")</f>
        <v>8.3949420000000003</v>
      </c>
      <c r="C16" s="5">
        <f t="shared" ref="C16:J16" si="0">SUMIF(C2:C14,"&gt;0")</f>
        <v>7.7032670000000003</v>
      </c>
      <c r="D16" s="5">
        <f t="shared" si="0"/>
        <v>5.3781370000000006</v>
      </c>
      <c r="E16" s="5">
        <f t="shared" si="0"/>
        <v>6.8727040000000006</v>
      </c>
      <c r="F16" s="5">
        <f t="shared" si="0"/>
        <v>7.8581810000000001</v>
      </c>
      <c r="G16" s="5">
        <f t="shared" si="0"/>
        <v>12.748079000000001</v>
      </c>
      <c r="H16" s="5">
        <f t="shared" si="0"/>
        <v>6.6692610000000005</v>
      </c>
      <c r="I16" s="5">
        <f t="shared" si="0"/>
        <v>6.0618889999999999</v>
      </c>
      <c r="J16" s="5">
        <f t="shared" si="0"/>
        <v>4.4871420000000004</v>
      </c>
    </row>
    <row r="17" spans="1:10">
      <c r="A17" s="6" t="s">
        <v>36</v>
      </c>
      <c r="B17" s="5">
        <f>C16-B16</f>
        <v>-0.69167500000000004</v>
      </c>
      <c r="C17" s="5">
        <f t="shared" ref="C17:I17" si="1">D16-C16</f>
        <v>-2.3251299999999997</v>
      </c>
      <c r="D17" s="5">
        <f t="shared" si="1"/>
        <v>1.494567</v>
      </c>
      <c r="E17" s="5">
        <f t="shared" si="1"/>
        <v>0.98547699999999949</v>
      </c>
      <c r="F17" s="5">
        <f t="shared" si="1"/>
        <v>4.8898980000000005</v>
      </c>
      <c r="G17" s="5">
        <f t="shared" si="1"/>
        <v>-6.0788180000000001</v>
      </c>
      <c r="H17" s="5">
        <f t="shared" si="1"/>
        <v>-0.60737200000000069</v>
      </c>
      <c r="I17" s="5">
        <f t="shared" si="1"/>
        <v>-1.5747469999999995</v>
      </c>
      <c r="J17" s="6"/>
    </row>
    <row r="18" spans="1:10">
      <c r="A18" s="4" t="s">
        <v>37</v>
      </c>
      <c r="B18" s="5">
        <f>SUMIF(B2:B14,"&lt;0")</f>
        <v>-7.3949399999999992</v>
      </c>
      <c r="C18" s="5">
        <f t="shared" ref="C18:J18" si="2">SUMIF(C2:C14,"&lt;0")</f>
        <v>-6.7032699999999998</v>
      </c>
      <c r="D18" s="5">
        <f t="shared" si="2"/>
        <v>-4.3781500000000007</v>
      </c>
      <c r="E18" s="5">
        <f t="shared" si="2"/>
        <v>-5.8727000000000009</v>
      </c>
      <c r="F18" s="5">
        <f t="shared" si="2"/>
        <v>-6.8581799999999999</v>
      </c>
      <c r="G18" s="5">
        <f t="shared" si="2"/>
        <v>-11.748080000000002</v>
      </c>
      <c r="H18" s="5">
        <f t="shared" si="2"/>
        <v>-5.6692600000000004</v>
      </c>
      <c r="I18" s="5">
        <f t="shared" si="2"/>
        <v>-5.0618999999999996</v>
      </c>
      <c r="J18" s="5">
        <f t="shared" si="2"/>
        <v>-3.4871499999999997</v>
      </c>
    </row>
    <row r="19" spans="1:10">
      <c r="A19" s="6" t="s">
        <v>38</v>
      </c>
      <c r="B19" s="5">
        <f>C18-B18</f>
        <v>0.69166999999999934</v>
      </c>
      <c r="C19" s="5">
        <f t="shared" ref="C19:I19" si="3">D18-C18</f>
        <v>2.3251199999999992</v>
      </c>
      <c r="D19" s="5">
        <f t="shared" si="3"/>
        <v>-1.4945500000000003</v>
      </c>
      <c r="E19" s="5">
        <f t="shared" si="3"/>
        <v>-0.98547999999999902</v>
      </c>
      <c r="F19" s="5">
        <f t="shared" si="3"/>
        <v>-4.8899000000000017</v>
      </c>
      <c r="G19" s="5">
        <f t="shared" si="3"/>
        <v>6.0788200000000012</v>
      </c>
      <c r="H19" s="5">
        <f t="shared" si="3"/>
        <v>0.60736000000000079</v>
      </c>
      <c r="I19" s="5">
        <f t="shared" si="3"/>
        <v>1.5747499999999999</v>
      </c>
      <c r="J19" s="6"/>
    </row>
    <row r="21" spans="1:10">
      <c r="A21" s="2" t="s">
        <v>23</v>
      </c>
      <c r="B21" s="2">
        <v>1.6299999999999999E-3</v>
      </c>
      <c r="C21" s="2">
        <v>1.804E-3</v>
      </c>
      <c r="D21" s="2">
        <v>1.82E-3</v>
      </c>
      <c r="E21" s="2">
        <v>2.1280000000000001E-3</v>
      </c>
      <c r="F21" s="2">
        <v>1.701E-3</v>
      </c>
      <c r="G21" s="2">
        <v>1.8979999999999999E-3</v>
      </c>
      <c r="H21" s="2">
        <v>2.235E-3</v>
      </c>
      <c r="I21" s="2">
        <v>1.1590000000000001E-3</v>
      </c>
      <c r="J21" s="2">
        <v>2.1510000000000001E-3</v>
      </c>
    </row>
    <row r="22" spans="1:10">
      <c r="A22" s="2" t="s">
        <v>24</v>
      </c>
      <c r="B22" s="2">
        <v>3.6471999999999997E-2</v>
      </c>
      <c r="C22" s="2">
        <v>4.0451000000000001E-2</v>
      </c>
      <c r="D22" s="2">
        <v>4.0823999999999999E-2</v>
      </c>
      <c r="E22" s="2">
        <v>4.7868000000000001E-2</v>
      </c>
      <c r="F22" s="2">
        <v>3.8103999999999999E-2</v>
      </c>
      <c r="G22" s="2">
        <v>4.2606999999999999E-2</v>
      </c>
      <c r="H22" s="2">
        <v>5.0332000000000002E-2</v>
      </c>
      <c r="I22" s="2">
        <v>2.5805999999999999E-2</v>
      </c>
      <c r="J22" s="2">
        <v>4.8397000000000003E-2</v>
      </c>
    </row>
    <row r="23" spans="1:10">
      <c r="A23" s="2" t="s">
        <v>25</v>
      </c>
      <c r="B23" s="2">
        <v>3.3E-4</v>
      </c>
      <c r="C23" s="2">
        <v>5.04E-4</v>
      </c>
      <c r="D23" s="2">
        <v>5.1999999999999995E-4</v>
      </c>
      <c r="E23" s="2">
        <v>8.2799999999999996E-4</v>
      </c>
      <c r="F23" s="2">
        <v>4.0099999999999999E-4</v>
      </c>
      <c r="G23" s="2">
        <v>5.9800000000000001E-4</v>
      </c>
      <c r="H23" s="2">
        <v>9.3499999999999996E-4</v>
      </c>
      <c r="I23" s="2">
        <v>-1.3999999999999999E-4</v>
      </c>
      <c r="J23" s="2">
        <v>8.5099999999999998E-4</v>
      </c>
    </row>
    <row r="24" spans="1:10">
      <c r="A24" s="2" t="s">
        <v>26</v>
      </c>
      <c r="B24" s="2">
        <v>7.2769999999999996E-3</v>
      </c>
      <c r="C24" s="2">
        <v>1.1148999999999999E-2</v>
      </c>
      <c r="D24" s="2">
        <v>1.1512E-2</v>
      </c>
      <c r="E24" s="2">
        <v>1.8367000000000001E-2</v>
      </c>
      <c r="F24" s="2">
        <v>8.8649999999999996E-3</v>
      </c>
      <c r="G24" s="2">
        <v>1.3247E-2</v>
      </c>
      <c r="H24" s="2">
        <v>2.0764000000000001E-2</v>
      </c>
      <c r="I24" s="2">
        <v>-3.0999999999999999E-3</v>
      </c>
      <c r="J24" s="2">
        <v>1.8880999999999998E-2</v>
      </c>
    </row>
    <row r="25" spans="1:10">
      <c r="A25" s="2" t="s">
        <v>27</v>
      </c>
      <c r="B25" s="2">
        <v>9.8150000000000008E-3</v>
      </c>
      <c r="C25" s="2">
        <v>7.757E-3</v>
      </c>
      <c r="D25" s="2">
        <v>5.9119999999999997E-3</v>
      </c>
      <c r="E25" s="2">
        <v>4.4860000000000004E-3</v>
      </c>
      <c r="F25" s="2">
        <v>7.4640000000000001E-3</v>
      </c>
      <c r="G25" s="2">
        <v>6.0289999999999996E-3</v>
      </c>
      <c r="H25" s="2">
        <v>4.483E-3</v>
      </c>
      <c r="I25" s="2">
        <v>1.3115999999999999E-2</v>
      </c>
      <c r="J25" s="2">
        <v>8.3149999999999995E-3</v>
      </c>
    </row>
    <row r="26" spans="1:10">
      <c r="A26" s="2" t="s">
        <v>28</v>
      </c>
      <c r="B26" s="2">
        <v>4.6037000000000002E-2</v>
      </c>
      <c r="C26" s="2">
        <v>3.6385000000000001E-2</v>
      </c>
      <c r="D26" s="2">
        <v>2.7730000000000001E-2</v>
      </c>
      <c r="E26" s="2">
        <v>2.1042999999999999E-2</v>
      </c>
      <c r="F26" s="2">
        <v>3.5012000000000001E-2</v>
      </c>
      <c r="G26" s="2">
        <v>2.8275999999999999E-2</v>
      </c>
      <c r="H26" s="2">
        <v>2.1024999999999999E-2</v>
      </c>
      <c r="I26" s="2">
        <v>6.1520999999999999E-2</v>
      </c>
      <c r="J26" s="2">
        <v>3.9002000000000002E-2</v>
      </c>
    </row>
    <row r="27" spans="1:10">
      <c r="A27" s="2" t="s">
        <v>29</v>
      </c>
      <c r="B27" s="2">
        <v>5.1960000000000001E-3</v>
      </c>
      <c r="C27" s="2">
        <v>3.1110000000000001E-3</v>
      </c>
      <c r="D27" s="2">
        <v>2.663E-3</v>
      </c>
      <c r="E27" s="2">
        <v>2.5690000000000001E-3</v>
      </c>
      <c r="F27" s="2">
        <v>4.4920000000000003E-3</v>
      </c>
      <c r="G27" s="2">
        <v>3.7079999999999999E-3</v>
      </c>
      <c r="H27" s="2">
        <v>2.444E-3</v>
      </c>
      <c r="I27" s="2">
        <v>3.6489999999999999E-3</v>
      </c>
      <c r="J27" s="2">
        <v>2.4009999999999999E-3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CF80-BC5D-E444-8429-11F7B6829F81}">
  <dimension ref="A1:J26"/>
  <sheetViews>
    <sheetView tabSelected="1" workbookViewId="0">
      <selection activeCell="A2" sqref="A2:A14"/>
    </sheetView>
  </sheetViews>
  <sheetFormatPr baseColWidth="10" defaultRowHeight="16"/>
  <cols>
    <col min="1" max="1" width="21.83203125" customWidth="1"/>
  </cols>
  <sheetData>
    <row r="1" spans="1:10">
      <c r="A1" t="s">
        <v>22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>
      <c r="A2" s="1" t="s">
        <v>0</v>
      </c>
      <c r="B2" s="2">
        <v>0.294601</v>
      </c>
      <c r="C2" s="2">
        <v>0.44001800000000002</v>
      </c>
      <c r="D2" s="2">
        <v>0.155998</v>
      </c>
      <c r="E2" s="2">
        <v>-0.27605000000000002</v>
      </c>
      <c r="F2" s="2">
        <v>0.39310400000000001</v>
      </c>
      <c r="G2" s="2">
        <v>0.74132699999999996</v>
      </c>
      <c r="H2" s="2">
        <v>-4.6370000000000001E-2</v>
      </c>
      <c r="I2" s="2">
        <v>0.231156</v>
      </c>
      <c r="J2" s="2">
        <v>0.51558300000000001</v>
      </c>
    </row>
    <row r="3" spans="1:10">
      <c r="A3" s="1" t="s">
        <v>1</v>
      </c>
      <c r="B3" s="2">
        <v>2.6895799999999999</v>
      </c>
      <c r="C3" s="2">
        <v>0.88711600000000002</v>
      </c>
      <c r="D3" s="2">
        <v>-3.2833399999999999</v>
      </c>
      <c r="E3" s="2">
        <v>-0.69554000000000005</v>
      </c>
      <c r="F3" s="2">
        <v>-2.0678700000000001</v>
      </c>
      <c r="G3" s="2">
        <v>2.1208100000000001</v>
      </c>
      <c r="H3" s="2">
        <v>-0.17787</v>
      </c>
      <c r="I3" s="2">
        <v>-0.33829999999999999</v>
      </c>
      <c r="J3" s="2">
        <v>0.58337300000000003</v>
      </c>
    </row>
    <row r="4" spans="1:10">
      <c r="A4" s="1" t="s">
        <v>2</v>
      </c>
      <c r="B4" s="2">
        <v>-2.0412400000000002</v>
      </c>
      <c r="C4" s="2">
        <v>1.6676200000000001</v>
      </c>
      <c r="D4" s="2">
        <v>-1.01213</v>
      </c>
      <c r="E4" s="2">
        <v>0.227135</v>
      </c>
      <c r="F4" s="2">
        <v>1.24156</v>
      </c>
      <c r="G4" s="2">
        <v>0.633413</v>
      </c>
      <c r="H4" s="2">
        <v>-2.18E-2</v>
      </c>
      <c r="I4" s="2">
        <v>-1.85328</v>
      </c>
      <c r="J4" s="2">
        <v>-1.5935900000000001</v>
      </c>
    </row>
    <row r="5" spans="1:10">
      <c r="A5" s="1" t="s">
        <v>3</v>
      </c>
      <c r="B5" s="2">
        <v>1.6471800000000001</v>
      </c>
      <c r="C5" s="2">
        <v>1.00037</v>
      </c>
      <c r="D5" s="2">
        <v>1.1704300000000001</v>
      </c>
      <c r="E5" s="2">
        <v>-0.96716000000000002</v>
      </c>
      <c r="F5" s="2">
        <v>0.225854</v>
      </c>
      <c r="G5" s="2">
        <v>-1.5705499999999999</v>
      </c>
      <c r="H5" s="2">
        <v>2.0101100000000001</v>
      </c>
      <c r="I5" s="2">
        <v>-8.1924700000000001</v>
      </c>
      <c r="J5" s="2">
        <v>-3.7995700000000001</v>
      </c>
    </row>
    <row r="6" spans="1:10">
      <c r="A6" s="1" t="s">
        <v>4</v>
      </c>
      <c r="B6" s="2">
        <v>0.69815700000000003</v>
      </c>
      <c r="C6" s="2">
        <v>0.76577099999999998</v>
      </c>
      <c r="D6" s="2">
        <v>-1.1387400000000001</v>
      </c>
      <c r="E6" s="2">
        <v>0.98328400000000005</v>
      </c>
      <c r="F6" s="2">
        <v>0.41672300000000001</v>
      </c>
      <c r="G6" s="2">
        <v>6.0266200000000003</v>
      </c>
      <c r="H6" s="2">
        <v>-4.3108300000000002</v>
      </c>
      <c r="I6" s="2">
        <v>13.5397</v>
      </c>
      <c r="J6" s="2">
        <v>7.6066900000000004</v>
      </c>
    </row>
    <row r="7" spans="1:10">
      <c r="A7" s="1" t="s">
        <v>5</v>
      </c>
      <c r="B7" s="2">
        <v>0.39805699999999999</v>
      </c>
      <c r="C7" s="2">
        <v>1.4781299999999999</v>
      </c>
      <c r="D7" s="2">
        <v>-0.75956000000000001</v>
      </c>
      <c r="E7" s="2">
        <v>0.58407699999999996</v>
      </c>
      <c r="F7" s="2">
        <v>-0.96633000000000002</v>
      </c>
      <c r="G7" s="2">
        <v>-0.57474000000000003</v>
      </c>
      <c r="H7" s="2">
        <v>-0.25307000000000002</v>
      </c>
      <c r="I7" s="2">
        <v>0.13322400000000001</v>
      </c>
      <c r="J7" s="2">
        <v>-0.49887999999999999</v>
      </c>
    </row>
    <row r="8" spans="1:10">
      <c r="A8" s="1" t="s">
        <v>6</v>
      </c>
      <c r="B8" s="2">
        <v>-1.3010200000000001</v>
      </c>
      <c r="C8" s="2">
        <v>-1.4135200000000001</v>
      </c>
      <c r="D8" s="2">
        <v>0.97813499999999998</v>
      </c>
      <c r="E8" s="2">
        <v>-9.5899999999999996E-3</v>
      </c>
      <c r="F8" s="2">
        <v>1.4158900000000001</v>
      </c>
      <c r="G8" s="2">
        <v>0.16686799999999999</v>
      </c>
      <c r="H8" s="2">
        <v>0.53865200000000002</v>
      </c>
      <c r="I8" s="2">
        <v>0.82249300000000003</v>
      </c>
      <c r="J8" s="2">
        <v>1.0151600000000001</v>
      </c>
    </row>
    <row r="9" spans="1:10">
      <c r="A9" s="1" t="s">
        <v>7</v>
      </c>
      <c r="B9" s="2">
        <v>1.9334899999999999</v>
      </c>
      <c r="C9" s="2">
        <v>-2.21211</v>
      </c>
      <c r="D9" s="2">
        <v>0.92301699999999998</v>
      </c>
      <c r="E9" s="2">
        <v>-0.32374000000000003</v>
      </c>
      <c r="F9" s="2">
        <v>-1.31857</v>
      </c>
      <c r="G9" s="2">
        <v>-0.41321000000000002</v>
      </c>
      <c r="H9" s="2">
        <v>0.175038</v>
      </c>
      <c r="I9" s="2">
        <v>1.95851</v>
      </c>
      <c r="J9" s="2">
        <v>1.24055</v>
      </c>
    </row>
    <row r="10" spans="1:10">
      <c r="A10" s="1" t="s">
        <v>8</v>
      </c>
      <c r="B10" s="2">
        <v>-0.82474999999999998</v>
      </c>
      <c r="C10" s="2">
        <v>0.73733199999999999</v>
      </c>
      <c r="D10" s="2">
        <v>0.57874499999999995</v>
      </c>
      <c r="E10" s="2">
        <v>2.6398999999999999E-2</v>
      </c>
      <c r="F10" s="2">
        <v>1.7615799999999999</v>
      </c>
      <c r="G10" s="2">
        <v>-2.9852300000000001</v>
      </c>
      <c r="H10" s="2">
        <v>-1.5344500000000001</v>
      </c>
      <c r="I10" s="2">
        <v>-2.1193399999999998</v>
      </c>
      <c r="J10" s="2">
        <v>-0.55620000000000003</v>
      </c>
    </row>
    <row r="11" spans="1:10">
      <c r="A11" s="1" t="s">
        <v>9</v>
      </c>
      <c r="B11" s="2">
        <v>-0.57613000000000003</v>
      </c>
      <c r="C11" s="2">
        <v>-1.7164999999999999</v>
      </c>
      <c r="D11" s="2">
        <v>2.3900600000000001</v>
      </c>
      <c r="E11" s="2">
        <v>0.73570199999999997</v>
      </c>
      <c r="F11" s="2">
        <v>8.7186E-2</v>
      </c>
      <c r="G11" s="2">
        <v>-3.5237599999999998</v>
      </c>
      <c r="H11" s="2">
        <v>1.9465300000000001</v>
      </c>
      <c r="I11" s="2">
        <v>-0.83489999999999998</v>
      </c>
      <c r="J11" s="2">
        <v>-1.3686499999999999</v>
      </c>
    </row>
    <row r="12" spans="1:10">
      <c r="A12" s="1" t="s">
        <v>10</v>
      </c>
      <c r="B12" s="2">
        <v>-1.2787200000000001</v>
      </c>
      <c r="C12" s="2">
        <v>-0.59326000000000001</v>
      </c>
      <c r="D12" s="2">
        <v>0.41642099999999999</v>
      </c>
      <c r="E12" s="2">
        <v>-0.37940000000000002</v>
      </c>
      <c r="F12" s="2">
        <v>-0.79098999999999997</v>
      </c>
      <c r="G12" s="2">
        <v>2.6284100000000001</v>
      </c>
      <c r="H12" s="2">
        <v>0.41530899999999998</v>
      </c>
      <c r="I12" s="2">
        <v>2.01234</v>
      </c>
      <c r="J12" s="2">
        <v>0.66258899999999998</v>
      </c>
    </row>
    <row r="13" spans="1:10">
      <c r="A13" s="1" t="s">
        <v>11</v>
      </c>
      <c r="B13" s="2">
        <v>0.60670800000000003</v>
      </c>
      <c r="C13" s="2">
        <v>-2.1849099999999999</v>
      </c>
      <c r="D13" s="2">
        <v>-1.214E-2</v>
      </c>
      <c r="E13" s="2">
        <v>0.98328000000000004</v>
      </c>
      <c r="F13" s="2">
        <v>1.8288500000000001</v>
      </c>
      <c r="G13" s="2">
        <v>2.3316400000000002</v>
      </c>
      <c r="H13" s="2">
        <v>2.6791200000000002</v>
      </c>
      <c r="I13" s="2">
        <v>3.51044</v>
      </c>
      <c r="J13" s="2">
        <v>0.56867199999999996</v>
      </c>
    </row>
    <row r="14" spans="1:10">
      <c r="A14" s="1" t="s">
        <v>12</v>
      </c>
      <c r="B14" s="2">
        <v>-1.2459</v>
      </c>
      <c r="C14" s="2">
        <v>2.1439499999999998</v>
      </c>
      <c r="D14" s="2">
        <v>0.59311000000000003</v>
      </c>
      <c r="E14" s="2">
        <v>0.111593</v>
      </c>
      <c r="F14" s="2">
        <v>-1.22699</v>
      </c>
      <c r="G14" s="2">
        <v>-4.5815900000000003</v>
      </c>
      <c r="H14" s="2">
        <v>-0.42037000000000002</v>
      </c>
      <c r="I14" s="2">
        <v>-7.8695500000000003</v>
      </c>
      <c r="J14" s="2">
        <v>-3.3757299999999999</v>
      </c>
    </row>
    <row r="16" spans="1:10">
      <c r="A16" s="4" t="s">
        <v>35</v>
      </c>
      <c r="B16" s="5">
        <f>SUMIF(B2:B14,"&gt;0")</f>
        <v>8.267773</v>
      </c>
      <c r="C16" s="5">
        <f t="shared" ref="C16:J16" si="0">SUMIF(C2:C14,"&gt;0")</f>
        <v>9.1203070000000004</v>
      </c>
      <c r="D16" s="5">
        <f t="shared" si="0"/>
        <v>7.2059159999999993</v>
      </c>
      <c r="E16" s="5">
        <f t="shared" si="0"/>
        <v>3.6514700000000002</v>
      </c>
      <c r="F16" s="5">
        <f t="shared" si="0"/>
        <v>7.3707469999999997</v>
      </c>
      <c r="G16" s="5">
        <f t="shared" si="0"/>
        <v>14.649088000000001</v>
      </c>
      <c r="H16" s="5">
        <f t="shared" si="0"/>
        <v>7.7647589999999997</v>
      </c>
      <c r="I16" s="5">
        <f t="shared" si="0"/>
        <v>22.207863</v>
      </c>
      <c r="J16" s="5">
        <f t="shared" si="0"/>
        <v>12.192617</v>
      </c>
    </row>
    <row r="17" spans="1:10">
      <c r="A17" s="6" t="s">
        <v>36</v>
      </c>
      <c r="B17" s="5">
        <f>C16-B16</f>
        <v>0.85253400000000035</v>
      </c>
      <c r="C17" s="5">
        <f t="shared" ref="C17:I17" si="1">D16-C16</f>
        <v>-1.9143910000000011</v>
      </c>
      <c r="D17" s="5">
        <f t="shared" si="1"/>
        <v>-3.5544459999999991</v>
      </c>
      <c r="E17" s="5">
        <f t="shared" si="1"/>
        <v>3.7192769999999995</v>
      </c>
      <c r="F17" s="5">
        <f t="shared" si="1"/>
        <v>7.2783410000000011</v>
      </c>
      <c r="G17" s="5">
        <f t="shared" si="1"/>
        <v>-6.884329000000001</v>
      </c>
      <c r="H17" s="5">
        <f t="shared" si="1"/>
        <v>14.443104</v>
      </c>
      <c r="I17" s="5">
        <f t="shared" si="1"/>
        <v>-10.015245999999999</v>
      </c>
      <c r="J17" s="6"/>
    </row>
    <row r="18" spans="1:10">
      <c r="A18" s="4" t="s">
        <v>37</v>
      </c>
      <c r="B18" s="5">
        <f>SUMIF(B2:B14,"&lt;0")</f>
        <v>-7.26776</v>
      </c>
      <c r="C18" s="5">
        <f t="shared" ref="C18:J18" si="2">SUMIF(C2:C14,"&lt;0")</f>
        <v>-8.1203000000000003</v>
      </c>
      <c r="D18" s="5">
        <f t="shared" si="2"/>
        <v>-6.2059100000000003</v>
      </c>
      <c r="E18" s="5">
        <f t="shared" si="2"/>
        <v>-2.6514800000000003</v>
      </c>
      <c r="F18" s="5">
        <f t="shared" si="2"/>
        <v>-6.3707500000000001</v>
      </c>
      <c r="G18" s="5">
        <f t="shared" si="2"/>
        <v>-13.64908</v>
      </c>
      <c r="H18" s="5">
        <f t="shared" si="2"/>
        <v>-6.7647600000000008</v>
      </c>
      <c r="I18" s="5">
        <f t="shared" si="2"/>
        <v>-21.207839999999997</v>
      </c>
      <c r="J18" s="5">
        <f t="shared" si="2"/>
        <v>-11.19262</v>
      </c>
    </row>
    <row r="19" spans="1:10">
      <c r="A19" s="6" t="s">
        <v>38</v>
      </c>
      <c r="B19" s="5">
        <f>C18-B18</f>
        <v>-0.8525400000000003</v>
      </c>
      <c r="C19" s="5">
        <f t="shared" ref="C19:I19" si="3">D18-C18</f>
        <v>1.91439</v>
      </c>
      <c r="D19" s="5">
        <f t="shared" si="3"/>
        <v>3.55443</v>
      </c>
      <c r="E19" s="5">
        <f t="shared" si="3"/>
        <v>-3.7192699999999999</v>
      </c>
      <c r="F19" s="5">
        <f t="shared" si="3"/>
        <v>-7.2783299999999995</v>
      </c>
      <c r="G19" s="5">
        <f t="shared" si="3"/>
        <v>6.8843199999999989</v>
      </c>
      <c r="H19" s="5">
        <f t="shared" si="3"/>
        <v>-14.443079999999997</v>
      </c>
      <c r="I19" s="5">
        <f t="shared" si="3"/>
        <v>10.015219999999998</v>
      </c>
      <c r="J19" s="6"/>
    </row>
    <row r="21" spans="1:10">
      <c r="A21" s="2" t="s">
        <v>23</v>
      </c>
      <c r="B21" s="2">
        <v>1.6299999999999999E-3</v>
      </c>
      <c r="C21" s="2">
        <v>1.804E-3</v>
      </c>
      <c r="D21" s="2">
        <v>1.82E-3</v>
      </c>
      <c r="E21" s="2">
        <v>2.1280000000000001E-3</v>
      </c>
      <c r="F21" s="2">
        <v>1.701E-3</v>
      </c>
      <c r="G21" s="2">
        <v>1.8979999999999999E-3</v>
      </c>
      <c r="H21" s="2">
        <v>2.235E-3</v>
      </c>
      <c r="I21" s="2">
        <v>1.1590000000000001E-3</v>
      </c>
      <c r="J21" s="2">
        <v>2.1510000000000001E-3</v>
      </c>
    </row>
    <row r="22" spans="1:10">
      <c r="A22" s="2" t="s">
        <v>24</v>
      </c>
      <c r="B22" s="2">
        <v>3.6471999999999997E-2</v>
      </c>
      <c r="C22" s="2">
        <v>4.0451000000000001E-2</v>
      </c>
      <c r="D22" s="2">
        <v>4.0823999999999999E-2</v>
      </c>
      <c r="E22" s="2">
        <v>4.7868000000000001E-2</v>
      </c>
      <c r="F22" s="2">
        <v>3.8103999999999999E-2</v>
      </c>
      <c r="G22" s="2">
        <v>4.2606999999999999E-2</v>
      </c>
      <c r="H22" s="2">
        <v>5.0332000000000002E-2</v>
      </c>
      <c r="I22" s="2">
        <v>2.5805999999999999E-2</v>
      </c>
      <c r="J22" s="2">
        <v>4.8397000000000003E-2</v>
      </c>
    </row>
    <row r="23" spans="1:10">
      <c r="A23" s="2" t="s">
        <v>25</v>
      </c>
      <c r="B23" s="2">
        <v>3.3E-4</v>
      </c>
      <c r="C23" s="2">
        <v>5.04E-4</v>
      </c>
      <c r="D23" s="2">
        <v>5.1999999999999995E-4</v>
      </c>
      <c r="E23" s="2">
        <v>8.2799999999999996E-4</v>
      </c>
      <c r="F23" s="2">
        <v>4.0099999999999999E-4</v>
      </c>
      <c r="G23" s="2">
        <v>5.9800000000000001E-4</v>
      </c>
      <c r="H23" s="2">
        <v>9.3499999999999996E-4</v>
      </c>
      <c r="I23" s="2">
        <v>-1.3999999999999999E-4</v>
      </c>
      <c r="J23" s="2">
        <v>8.5099999999999998E-4</v>
      </c>
    </row>
    <row r="24" spans="1:10">
      <c r="A24" s="2" t="s">
        <v>26</v>
      </c>
      <c r="B24" s="2">
        <v>7.2769999999999996E-3</v>
      </c>
      <c r="C24" s="2">
        <v>1.1148999999999999E-2</v>
      </c>
      <c r="D24" s="2">
        <v>1.1512E-2</v>
      </c>
      <c r="E24" s="2">
        <v>1.8367000000000001E-2</v>
      </c>
      <c r="F24" s="2">
        <v>8.8649999999999996E-3</v>
      </c>
      <c r="G24" s="2">
        <v>1.3247E-2</v>
      </c>
      <c r="H24" s="2">
        <v>2.0764000000000001E-2</v>
      </c>
      <c r="I24" s="2">
        <v>-3.0999999999999999E-3</v>
      </c>
      <c r="J24" s="2">
        <v>1.8880999999999998E-2</v>
      </c>
    </row>
    <row r="25" spans="1:10">
      <c r="A25" s="2" t="s">
        <v>27</v>
      </c>
      <c r="B25" s="2">
        <v>7.0260000000000001E-3</v>
      </c>
      <c r="C25" s="2">
        <v>6.8110000000000002E-3</v>
      </c>
      <c r="D25" s="2">
        <v>4.8799999999999998E-3</v>
      </c>
      <c r="E25" s="2">
        <v>3.3890000000000001E-3</v>
      </c>
      <c r="F25" s="2">
        <v>6.8539999999999998E-3</v>
      </c>
      <c r="G25" s="2">
        <v>5.189E-3</v>
      </c>
      <c r="H25" s="2">
        <v>4.0860000000000002E-3</v>
      </c>
      <c r="I25" s="2">
        <v>8.1169999999999992E-3</v>
      </c>
      <c r="J25" s="2">
        <v>5.489E-3</v>
      </c>
    </row>
    <row r="26" spans="1:10">
      <c r="A26" s="2" t="s">
        <v>28</v>
      </c>
      <c r="B26" s="2">
        <v>3.2953999999999997E-2</v>
      </c>
      <c r="C26" s="2">
        <v>3.1946000000000002E-2</v>
      </c>
      <c r="D26" s="2">
        <v>2.2891000000000002E-2</v>
      </c>
      <c r="E26" s="2">
        <v>1.5897999999999999E-2</v>
      </c>
      <c r="F26" s="2">
        <v>3.2148000000000003E-2</v>
      </c>
      <c r="G26" s="2">
        <v>2.4340000000000001E-2</v>
      </c>
      <c r="H26" s="2">
        <v>1.9164E-2</v>
      </c>
      <c r="I26" s="2">
        <v>3.8073999999999997E-2</v>
      </c>
      <c r="J26" s="2">
        <v>2.5744E-2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Efficient Frontier</vt:lpstr>
      <vt:lpstr>TE weight</vt:lpstr>
      <vt:lpstr>MPT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2018-07-30T21:18:04Z</dcterms:created>
  <dcterms:modified xsi:type="dcterms:W3CDTF">2018-07-31T14:21:17Z</dcterms:modified>
</cp:coreProperties>
</file>