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pivotTables/pivotTable9.xml" ContentType="application/vnd.openxmlformats-officedocument.spreadsheetml.pivotTable+xml"/>
  <Override PartName="/xl/drawings/drawing7.xml" ContentType="application/vnd.openxmlformats-officedocument.drawing+xml"/>
  <Override PartName="/xl/pivotTables/pivotTable10.xml" ContentType="application/vnd.openxmlformats-officedocument.spreadsheetml.pivotTable+xml"/>
  <Override PartName="/xl/drawings/drawing8.xml" ContentType="application/vnd.openxmlformats-officedocument.drawing+xml"/>
  <Override PartName="/xl/pivotTables/pivotTable11.xml" ContentType="application/vnd.openxmlformats-officedocument.spreadsheetml.pivotTable+xml"/>
  <Override PartName="/xl/drawings/drawing9.xml" ContentType="application/vnd.openxmlformats-officedocument.drawing+xml"/>
  <Override PartName="/xl/pivotTables/pivotTable1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Lenovo\Desktop\Data Proje\Proje 2\"/>
    </mc:Choice>
  </mc:AlternateContent>
  <xr:revisionPtr revIDLastSave="0" documentId="13_ncr:1_{794E1CFB-0140-4023-A929-5CE5FF0C0994}" xr6:coauthVersionLast="47" xr6:coauthVersionMax="47" xr10:uidLastSave="{00000000-0000-0000-0000-000000000000}"/>
  <bookViews>
    <workbookView xWindow="-108" yWindow="-108" windowWidth="23256" windowHeight="12720" firstSheet="4" activeTab="4" xr2:uid="{00000000-000D-0000-FFFF-FFFF00000000}"/>
  </bookViews>
  <sheets>
    <sheet name="Instructions" sheetId="1" r:id="rId1"/>
    <sheet name="Details" sheetId="2" r:id="rId2"/>
    <sheet name="Searches_raw" sheetId="3" r:id="rId3"/>
    <sheet name="Activity_raw" sheetId="4" r:id="rId4"/>
    <sheet name="Activity Pivot" sheetId="16" r:id="rId5"/>
    <sheet name="Data Transformation(Activity)" sheetId="13" r:id="rId6"/>
    <sheet name="Search Pivot" sheetId="15" r:id="rId7"/>
    <sheet name="Data Transformation (Search)" sheetId="12" r:id="rId8"/>
    <sheet name="Q1" sheetId="5" r:id="rId9"/>
    <sheet name="Q2" sheetId="6" r:id="rId10"/>
    <sheet name="Q3" sheetId="7" r:id="rId11"/>
    <sheet name="Q4" sheetId="8" r:id="rId12"/>
    <sheet name="Q5" sheetId="9" r:id="rId13"/>
    <sheet name="Q6" sheetId="10" r:id="rId14"/>
    <sheet name="Q7" sheetId="11" r:id="rId15"/>
  </sheets>
  <definedNames>
    <definedName name="_xlnm._FilterDatabase" localSheetId="7" hidden="1">'Data Transformation (Search)'!$A$1:$G$169</definedName>
    <definedName name="_xlnm._FilterDatabase" localSheetId="5" hidden="1">'Data Transformation(Activity)'!$A$1:$K$169</definedName>
    <definedName name="solver_adj" localSheetId="13">'Q6'!$N$8</definedName>
    <definedName name="solver_opt" localSheetId="13">'Q6'!$M$9</definedName>
  </definedNames>
  <calcPr calcId="191029"/>
  <pivotCaches>
    <pivotCache cacheId="0" r:id="rId16"/>
    <pivotCache cacheId="1" r:id="rId17"/>
    <pivotCache cacheId="2"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2" l="1"/>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2" i="12"/>
  <c r="C18" i="9"/>
  <c r="C22" i="9" s="1"/>
  <c r="D22" i="9" s="1"/>
  <c r="AC6" i="9" s="1"/>
  <c r="E18" i="9"/>
  <c r="F18" i="9"/>
  <c r="G18" i="9"/>
  <c r="H18" i="9"/>
  <c r="I18" i="9"/>
  <c r="J18" i="9"/>
  <c r="K18" i="9"/>
  <c r="C23" i="9" s="1"/>
  <c r="D23" i="9" s="1"/>
  <c r="L18" i="9"/>
  <c r="C24" i="9" s="1"/>
  <c r="D24" i="9" s="1"/>
  <c r="M18" i="9"/>
  <c r="C25" i="9" s="1"/>
  <c r="D25" i="9" s="1"/>
  <c r="N18" i="9"/>
  <c r="O18" i="9"/>
  <c r="P18" i="9"/>
  <c r="Q18" i="9"/>
  <c r="R18" i="9"/>
  <c r="S18" i="9"/>
  <c r="T18" i="9"/>
  <c r="U18" i="9"/>
  <c r="V18" i="9"/>
  <c r="W18" i="9"/>
  <c r="X18" i="9"/>
  <c r="Y18" i="9"/>
  <c r="C26" i="9" s="1"/>
  <c r="D26" i="9" s="1"/>
  <c r="Z18" i="9"/>
  <c r="C27" i="9" s="1"/>
  <c r="D27" i="9" s="1"/>
  <c r="D18" i="9"/>
  <c r="E19" i="9" a="1"/>
  <c r="E19" i="9" s="1"/>
  <c r="F19" i="9" a="1"/>
  <c r="F19" i="9" s="1"/>
  <c r="G19" i="9" a="1"/>
  <c r="G19" i="9" s="1"/>
  <c r="H19" i="9" a="1"/>
  <c r="H19" i="9" s="1"/>
  <c r="I19" i="9" a="1"/>
  <c r="I19" i="9" s="1"/>
  <c r="J19" i="9" a="1"/>
  <c r="J19" i="9" s="1"/>
  <c r="K19" i="9" a="1"/>
  <c r="K19" i="9" s="1"/>
  <c r="F23" i="9" s="1"/>
  <c r="H23" i="9" s="1"/>
  <c r="L19" i="9" a="1"/>
  <c r="L19" i="9" s="1"/>
  <c r="F24" i="9" s="1"/>
  <c r="H24" i="9" s="1"/>
  <c r="M19" i="9" a="1"/>
  <c r="M19" i="9" s="1"/>
  <c r="F25" i="9" s="1"/>
  <c r="H25" i="9" s="1"/>
  <c r="N19" i="9" a="1"/>
  <c r="N19" i="9" s="1"/>
  <c r="O19" i="9" a="1"/>
  <c r="O19" i="9" s="1"/>
  <c r="P19" i="9" a="1"/>
  <c r="P19" i="9" s="1"/>
  <c r="Q19" i="9" a="1"/>
  <c r="Q19" i="9" s="1"/>
  <c r="R19" i="9" a="1"/>
  <c r="R19" i="9" s="1"/>
  <c r="S19" i="9" a="1"/>
  <c r="S19" i="9" s="1"/>
  <c r="T19" i="9" a="1"/>
  <c r="T19" i="9" s="1"/>
  <c r="U19" i="9" a="1"/>
  <c r="U19" i="9" s="1"/>
  <c r="V19" i="9" a="1"/>
  <c r="V19" i="9" s="1"/>
  <c r="W19" i="9" a="1"/>
  <c r="W19" i="9" s="1"/>
  <c r="X19" i="9" a="1"/>
  <c r="X19" i="9" s="1"/>
  <c r="Y19" i="9" a="1"/>
  <c r="Y19" i="9" s="1"/>
  <c r="F26" i="9" s="1"/>
  <c r="H26" i="9" s="1"/>
  <c r="Z19" i="9" a="1"/>
  <c r="Z19" i="9" s="1"/>
  <c r="F27" i="9" s="1"/>
  <c r="H27" i="9" s="1"/>
  <c r="D19" i="9" a="1"/>
  <c r="D19" i="9" s="1"/>
  <c r="C19" i="9" a="1"/>
  <c r="C19" i="9" s="1"/>
  <c r="F22" i="9" s="1"/>
  <c r="H22"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<sst xmlns="http://schemas.openxmlformats.org/spreadsheetml/2006/main" count="1771" uniqueCount="294">
  <si>
    <t>Intermediate Data Analysis – Operations</t>
  </si>
  <si>
    <t>Instructions</t>
  </si>
  <si>
    <r>
      <rPr>
        <u/>
        <sz val="11"/>
        <color rgb="FF990000"/>
        <rFont val="Arial"/>
        <family val="2"/>
      </rPr>
      <t>Make a copy of this speadsheet</t>
    </r>
    <r>
      <rPr>
        <sz val="11"/>
        <color rgb="FF000000"/>
        <rFont val="Arial"/>
        <family val="2"/>
      </rPr>
      <t xml:space="preserve"> and fill in all the necesary information so we can see the comments &amp; formulas.</t>
    </r>
  </si>
  <si>
    <t>Important part of our business is a supply/demand balance. We can’t control demand but we can shift some supply to necessary hours to cover more demand during peaks. As part of the task you will have sample supply and demand data over a week in a single city a few days after launch.</t>
  </si>
  <si>
    <t>Needed output:</t>
  </si>
  <si>
    <t>1) Calculate the total number of unique searches with 100% coverage and illustrate the unique searches.</t>
  </si>
  <si>
    <t>2) Illustate in a chart the demand and supply throughout the week.</t>
  </si>
  <si>
    <t>3) In a form of a 24x7 grid (hour-weekday grid), visualize a coverage heatmap.</t>
  </si>
  <si>
    <t>4) If it was possible to introduce higher pricing during specific hours to increase supply and decrease demand, what weekly schedule of price multipliers would you choose? Visualise in a heatmap and provide specific multipliers.</t>
  </si>
  <si>
    <t>5) Find the 5-hour period (consecutive hours) with highest demand and calculate how much we can spend on driver incentives, given that we want to re-invest all the revenue received in this timeframe. Assume that Finished Rides have the average value of €10 and our commission is 20%.</t>
  </si>
  <si>
    <t>6) Estimate the number of weekly trips we could have done (finished) with maximum Coverage Ratio.</t>
  </si>
  <si>
    <t>7) Find the 5 most utilized hours of the week (not necessarily consecutive), and calculate the sum of trips finished in these 5 hours. Explain how you understand the concept of driver utilization rate.</t>
  </si>
  <si>
    <t>Searches - Details</t>
  </si>
  <si>
    <t>Activity - Details:</t>
  </si>
  <si>
    <t>Shows how many people saw a car in app when setting the pickup marker on the map. If you saw a car at one point and did not see a car later, you are counted in both columns in that period.</t>
  </si>
  <si>
    <t>Hourly driver activity data for 1 full week from 2016-11-07 until 2016-11-13</t>
  </si>
  <si>
    <t>Fields</t>
  </si>
  <si>
    <t>Date – date + hour for which the row of data is presented</t>
  </si>
  <si>
    <t>Date – date and hour for which the row of data is presented</t>
  </si>
  <si>
    <t xml:space="preserve">People saw 0 cars (unique) – number of users who did not see a car.     
</t>
  </si>
  <si>
    <t>Active drivers – number of active drivers (any level of activity) available during time period</t>
  </si>
  <si>
    <t>People saw +1 cars (unique) – number of users who saw a car.</t>
  </si>
  <si>
    <t>Online (h) – total supply hours that were available during time period</t>
  </si>
  <si>
    <t>Coverage Ratio (unique) – % of users who saw a car.</t>
  </si>
  <si>
    <t>Has booking (h) – total hours during which drivers had a client booking (any state)</t>
  </si>
  <si>
    <t>Waiting for booking (h) – total hours which drivers spent waiting for booking</t>
  </si>
  <si>
    <t>Note: the data is sorted with more recent data first</t>
  </si>
  <si>
    <t>Busy (h) – total hours which drivers were not available to take orders in (coffee breaks etc.)</t>
  </si>
  <si>
    <t>Hours per active driver – average number of hours each driver was online during time period</t>
  </si>
  <si>
    <t>Rides per online hour – aka RPH – avg. finished trips per online hour during period</t>
  </si>
  <si>
    <t>Finished Rides – number of finished trips during period</t>
  </si>
  <si>
    <t>Date</t>
  </si>
  <si>
    <t>People saw 0 cars (unique)</t>
  </si>
  <si>
    <t>People saw +1 cars (unique)</t>
  </si>
  <si>
    <t>Coverage Ratio (unique)</t>
  </si>
  <si>
    <t>2016-11-13 23</t>
  </si>
  <si>
    <t>2016-11-13 22</t>
  </si>
  <si>
    <t>2016-11-13 21</t>
  </si>
  <si>
    <t>2016-11-13 20</t>
  </si>
  <si>
    <t>2016-11-13 19</t>
  </si>
  <si>
    <t>2016-11-13 18</t>
  </si>
  <si>
    <t>2016-11-13 17</t>
  </si>
  <si>
    <t>2016-11-13 16</t>
  </si>
  <si>
    <t>2016-11-13 15</t>
  </si>
  <si>
    <t>2016-11-13 14</t>
  </si>
  <si>
    <t>2016-11-13 13</t>
  </si>
  <si>
    <t>2016-11-13 12</t>
  </si>
  <si>
    <t>2016-11-13 11</t>
  </si>
  <si>
    <t>2016-11-13 10</t>
  </si>
  <si>
    <t>2016-11-13 09</t>
  </si>
  <si>
    <t>2016-11-13 08</t>
  </si>
  <si>
    <t>2016-11-13 07</t>
  </si>
  <si>
    <t>2016-11-13 06</t>
  </si>
  <si>
    <t>2016-11-13 05</t>
  </si>
  <si>
    <t>2016-11-13 04</t>
  </si>
  <si>
    <t>2016-11-13 03</t>
  </si>
  <si>
    <t>2016-11-13 02</t>
  </si>
  <si>
    <t>2016-11-13 01</t>
  </si>
  <si>
    <t>2016-11-13 00</t>
  </si>
  <si>
    <t>2016-11-12 23</t>
  </si>
  <si>
    <t>2016-11-12 22</t>
  </si>
  <si>
    <t>2016-11-12 21</t>
  </si>
  <si>
    <t>2016-11-12 20</t>
  </si>
  <si>
    <t>2016-11-12 19</t>
  </si>
  <si>
    <t>2016-11-12 18</t>
  </si>
  <si>
    <t>2016-11-12 17</t>
  </si>
  <si>
    <t>2016-11-12 16</t>
  </si>
  <si>
    <t>2016-11-12 15</t>
  </si>
  <si>
    <t>2016-11-12 14</t>
  </si>
  <si>
    <t>2016-11-12 13</t>
  </si>
  <si>
    <t>2016-11-12 12</t>
  </si>
  <si>
    <t>2016-11-12 11</t>
  </si>
  <si>
    <t>2016-11-12 10</t>
  </si>
  <si>
    <t>2016-11-12 09</t>
  </si>
  <si>
    <t>2016-11-12 08</t>
  </si>
  <si>
    <t>2016-11-12 07</t>
  </si>
  <si>
    <t>2016-11-12 06</t>
  </si>
  <si>
    <t>2016-11-12 05</t>
  </si>
  <si>
    <t>2016-11-12 04</t>
  </si>
  <si>
    <t>2016-11-12 03</t>
  </si>
  <si>
    <t>2016-11-12 02</t>
  </si>
  <si>
    <t>2016-11-12 01</t>
  </si>
  <si>
    <t>2016-11-12 00</t>
  </si>
  <si>
    <t>2016-11-11 23</t>
  </si>
  <si>
    <t>2016-11-11 22</t>
  </si>
  <si>
    <t>2016-11-11 21</t>
  </si>
  <si>
    <t>2016-11-11 20</t>
  </si>
  <si>
    <t>2016-11-11 19</t>
  </si>
  <si>
    <t>2016-11-11 18</t>
  </si>
  <si>
    <t>2016-11-11 17</t>
  </si>
  <si>
    <t>2016-11-11 16</t>
  </si>
  <si>
    <t>2016-11-11 15</t>
  </si>
  <si>
    <t>2016-11-11 14</t>
  </si>
  <si>
    <t>2016-11-11 13</t>
  </si>
  <si>
    <t>2016-11-11 12</t>
  </si>
  <si>
    <t>2016-11-11 11</t>
  </si>
  <si>
    <t>2016-11-11 10</t>
  </si>
  <si>
    <t>2016-11-11 09</t>
  </si>
  <si>
    <t>2016-11-11 08</t>
  </si>
  <si>
    <t>2016-11-11 07</t>
  </si>
  <si>
    <t>2016-11-11 06</t>
  </si>
  <si>
    <t>2016-11-11 05</t>
  </si>
  <si>
    <t>2016-11-11 04</t>
  </si>
  <si>
    <t>2016-11-11 03</t>
  </si>
  <si>
    <t>2016-11-11 02</t>
  </si>
  <si>
    <t>2016-11-11 01</t>
  </si>
  <si>
    <t>2016-11-11 00</t>
  </si>
  <si>
    <t>2016-11-10 23</t>
  </si>
  <si>
    <t>2016-11-10 22</t>
  </si>
  <si>
    <t>2016-11-10 21</t>
  </si>
  <si>
    <t>2016-11-10 20</t>
  </si>
  <si>
    <t>2016-11-10 19</t>
  </si>
  <si>
    <t>2016-11-10 18</t>
  </si>
  <si>
    <t>2016-11-10 17</t>
  </si>
  <si>
    <t>2016-11-10 16</t>
  </si>
  <si>
    <t>2016-11-10 15</t>
  </si>
  <si>
    <t>2016-11-10 14</t>
  </si>
  <si>
    <t>2016-11-10 13</t>
  </si>
  <si>
    <t>2016-11-10 12</t>
  </si>
  <si>
    <t>2016-11-10 11</t>
  </si>
  <si>
    <t>2016-11-10 10</t>
  </si>
  <si>
    <t>2016-11-10 09</t>
  </si>
  <si>
    <t>2016-11-10 08</t>
  </si>
  <si>
    <t>2016-11-10 07</t>
  </si>
  <si>
    <t>2016-11-10 06</t>
  </si>
  <si>
    <t>2016-11-10 05</t>
  </si>
  <si>
    <t>2016-11-10 04</t>
  </si>
  <si>
    <t>2016-11-10 03</t>
  </si>
  <si>
    <t>2016-11-10 02</t>
  </si>
  <si>
    <t>2016-11-10 01</t>
  </si>
  <si>
    <t>2016-11-10 00</t>
  </si>
  <si>
    <t>2016-11-09 23</t>
  </si>
  <si>
    <t>2016-11-09 22</t>
  </si>
  <si>
    <t>2016-11-09 21</t>
  </si>
  <si>
    <t>2016-11-09 20</t>
  </si>
  <si>
    <t>2016-11-09 19</t>
  </si>
  <si>
    <t>2016-11-09 18</t>
  </si>
  <si>
    <t>2016-11-09 17</t>
  </si>
  <si>
    <t>2016-11-09 16</t>
  </si>
  <si>
    <t>2016-11-09 15</t>
  </si>
  <si>
    <t>2016-11-09 14</t>
  </si>
  <si>
    <t>2016-11-09 13</t>
  </si>
  <si>
    <t>2016-11-09 12</t>
  </si>
  <si>
    <t>2016-11-09 11</t>
  </si>
  <si>
    <t>2016-11-09 10</t>
  </si>
  <si>
    <t>2016-11-09 09</t>
  </si>
  <si>
    <t>2016-11-09 08</t>
  </si>
  <si>
    <t>2016-11-09 07</t>
  </si>
  <si>
    <t>2016-11-09 06</t>
  </si>
  <si>
    <t>2016-11-09 05</t>
  </si>
  <si>
    <t>2016-11-09 04</t>
  </si>
  <si>
    <t>2016-11-09 03</t>
  </si>
  <si>
    <t>2016-11-09 02</t>
  </si>
  <si>
    <t>2016-11-09 01</t>
  </si>
  <si>
    <t>2016-11-09 00</t>
  </si>
  <si>
    <t>2016-11-08 23</t>
  </si>
  <si>
    <t>2016-11-08 22</t>
  </si>
  <si>
    <t>2016-11-08 21</t>
  </si>
  <si>
    <t>2016-11-08 20</t>
  </si>
  <si>
    <t>2016-11-08 19</t>
  </si>
  <si>
    <t>2016-11-08 18</t>
  </si>
  <si>
    <t>2016-11-08 17</t>
  </si>
  <si>
    <t>2016-11-08 16</t>
  </si>
  <si>
    <t>2016-11-08 15</t>
  </si>
  <si>
    <t>2016-11-08 14</t>
  </si>
  <si>
    <t>2016-11-08 13</t>
  </si>
  <si>
    <t>2016-11-08 12</t>
  </si>
  <si>
    <t>2016-11-08 11</t>
  </si>
  <si>
    <t>2016-11-08 10</t>
  </si>
  <si>
    <t>2016-11-08 09</t>
  </si>
  <si>
    <t>2016-11-08 08</t>
  </si>
  <si>
    <t>2016-11-08 07</t>
  </si>
  <si>
    <t>2016-11-08 06</t>
  </si>
  <si>
    <t>2016-11-08 05</t>
  </si>
  <si>
    <t>2016-11-08 04</t>
  </si>
  <si>
    <t>2016-11-08 03</t>
  </si>
  <si>
    <t>2016-11-08 02</t>
  </si>
  <si>
    <t>2016-11-08 01</t>
  </si>
  <si>
    <t>2016-11-08 00</t>
  </si>
  <si>
    <t>2016-11-07 23</t>
  </si>
  <si>
    <t>2016-11-07 22</t>
  </si>
  <si>
    <t>2016-11-07 21</t>
  </si>
  <si>
    <t>2016-11-07 20</t>
  </si>
  <si>
    <t>2016-11-07 19</t>
  </si>
  <si>
    <t>2016-11-07 18</t>
  </si>
  <si>
    <t>2016-11-07 17</t>
  </si>
  <si>
    <t>2016-11-07 16</t>
  </si>
  <si>
    <t>2016-11-07 15</t>
  </si>
  <si>
    <t>2016-11-07 14</t>
  </si>
  <si>
    <t>2016-11-07 13</t>
  </si>
  <si>
    <t>2016-11-07 12</t>
  </si>
  <si>
    <t>2016-11-07 11</t>
  </si>
  <si>
    <t>2016-11-07 10</t>
  </si>
  <si>
    <t>2016-11-07 09</t>
  </si>
  <si>
    <t>2016-11-07 08</t>
  </si>
  <si>
    <t>2016-11-07 07</t>
  </si>
  <si>
    <t>2016-11-07 06</t>
  </si>
  <si>
    <t>2016-11-07 05</t>
  </si>
  <si>
    <t>2016-11-07 04</t>
  </si>
  <si>
    <t>2016-11-07 03</t>
  </si>
  <si>
    <t>2016-11-07 02</t>
  </si>
  <si>
    <t>2016-11-07 01</t>
  </si>
  <si>
    <t>2016-11-07 00</t>
  </si>
  <si>
    <t>Active drivers</t>
  </si>
  <si>
    <t>Online (h)</t>
  </si>
  <si>
    <t>Has booking (h)</t>
  </si>
  <si>
    <t>Waiting for booking (h)</t>
  </si>
  <si>
    <t>Busy (h)</t>
  </si>
  <si>
    <t>Hours per active driver</t>
  </si>
  <si>
    <t>Rides per online hour</t>
  </si>
  <si>
    <t>Finished Rides</t>
  </si>
  <si>
    <t>1a) For each hour of the week, calculate the total number of unique searches with 100% coverage.</t>
  </si>
  <si>
    <t>1b) Create a pivot table to illustrate the distribution of total number of unique searches against Hours and Weekdays (24x7 grid).</t>
  </si>
  <si>
    <t>3) In a form of a 24x7 grid (hour-weekday grid), visualize a coverage heatmap. This one will be sent to drivers to show when is the best time to go online (low coverage usually suggests higher demand), make sure the format is appropiate for them!</t>
  </si>
  <si>
    <t>7a) Explain how you understand the concept of driver utilization rate.</t>
  </si>
  <si>
    <t>7b) Find the 5 most utilized hours of the week (not necessarily consecutive), and calculate the sum of trips finished in these 5 hours.</t>
  </si>
  <si>
    <t>Weekday</t>
  </si>
  <si>
    <t>Hour</t>
  </si>
  <si>
    <t>2016-11-13</t>
  </si>
  <si>
    <t>2016-11-12</t>
  </si>
  <si>
    <t>2016-11-11</t>
  </si>
  <si>
    <t>2016-11-10</t>
  </si>
  <si>
    <t>2016-11-09</t>
  </si>
  <si>
    <t>2016-11-08</t>
  </si>
  <si>
    <t>2016-11-07</t>
  </si>
  <si>
    <t>Sunday</t>
  </si>
  <si>
    <t>Saturday</t>
  </si>
  <si>
    <t>Friday</t>
  </si>
  <si>
    <t>Thursday</t>
  </si>
  <si>
    <t>Wednesday</t>
  </si>
  <si>
    <t>Tuesday</t>
  </si>
  <si>
    <t>Monday</t>
  </si>
  <si>
    <t>23:00</t>
  </si>
  <si>
    <t>22:00</t>
  </si>
  <si>
    <t>21:00</t>
  </si>
  <si>
    <t>20:00</t>
  </si>
  <si>
    <t>19:00</t>
  </si>
  <si>
    <t>18:00</t>
  </si>
  <si>
    <t>17:00</t>
  </si>
  <si>
    <t>16:00</t>
  </si>
  <si>
    <t>15:00</t>
  </si>
  <si>
    <t>14:00</t>
  </si>
  <si>
    <t>13:00</t>
  </si>
  <si>
    <t>12:00</t>
  </si>
  <si>
    <t>11:00</t>
  </si>
  <si>
    <t>10:00</t>
  </si>
  <si>
    <t>09:00</t>
  </si>
  <si>
    <t>08:00</t>
  </si>
  <si>
    <t>07:00</t>
  </si>
  <si>
    <t>06:00</t>
  </si>
  <si>
    <t>05:00</t>
  </si>
  <si>
    <t>04:00</t>
  </si>
  <si>
    <t>03:00</t>
  </si>
  <si>
    <t>02:00</t>
  </si>
  <si>
    <t>01:00</t>
  </si>
  <si>
    <t>00:00</t>
  </si>
  <si>
    <t>Row Labels</t>
  </si>
  <si>
    <t>Grand Total</t>
  </si>
  <si>
    <t>Total Number of Search (unique)</t>
  </si>
  <si>
    <t>Sum of Total Number of Search (unique)</t>
  </si>
  <si>
    <t>Sum of Online (h)</t>
  </si>
  <si>
    <t>Sum of Has booking (h)</t>
  </si>
  <si>
    <t>Column Labels</t>
  </si>
  <si>
    <t>1)a</t>
  </si>
  <si>
    <t>1)b</t>
  </si>
  <si>
    <t>If we check the table we can see that there is high demand for taxi in the morning between 08:00 and 10:00 (weekdays) while at the weekend is changed between 22:00 and 00:00</t>
  </si>
  <si>
    <t>Note:</t>
  </si>
  <si>
    <t>Total</t>
  </si>
  <si>
    <t>Average</t>
  </si>
  <si>
    <t>Time</t>
  </si>
  <si>
    <t>Revenue</t>
  </si>
  <si>
    <t>Average Revenue</t>
  </si>
  <si>
    <t>Total Comission</t>
  </si>
  <si>
    <t>Average Comission</t>
  </si>
  <si>
    <t>Sum of Finished Rides</t>
  </si>
  <si>
    <t>Finished Rides.</t>
  </si>
  <si>
    <t>Days of Week</t>
  </si>
  <si>
    <t>Coverage Rate (100%)</t>
  </si>
  <si>
    <t>Sum of Coverage Rate (100%)</t>
  </si>
  <si>
    <t>Coverage rate (100%).</t>
  </si>
  <si>
    <t>7a)</t>
  </si>
  <si>
    <t>7)b</t>
  </si>
  <si>
    <t>Driver utilization rate refers to the number of hours a driver can work during a workday, i.e. the time they are online and the time they spend on breaks during work.</t>
  </si>
  <si>
    <t>A high driver utilization rate is positive for our company</t>
  </si>
  <si>
    <t xml:space="preserve">because we will earn more commission, but there are also negative aspects. For example, drivers who do not take enough breaks during the day may be more likely to have accidents due to fatigue and may also be at risk </t>
  </si>
  <si>
    <t>for the driver's health. Driver utilization rates can vary depending on the country and the working capacity of the people in that country.</t>
  </si>
  <si>
    <t>The heatmap shows that we can increase the price between 08:00-10:00 in the morning(weekdays) because in these range people are late for work for some reasons,</t>
  </si>
  <si>
    <t>but at the weekend heatmap suggest us to go up the amount between 22:00 and 00:00 because majority of people spend time out and it is hard to find transport during this time.</t>
  </si>
  <si>
    <t>Comission</t>
  </si>
  <si>
    <t>5) Find the 5-hour period (consecutive hours) with highest demand and calculate how much we can spend on driver incentives,</t>
  </si>
  <si>
    <t>given that we want to re-invest all the revenue received in this timeframe.</t>
  </si>
  <si>
    <t>Assume that Finished Rides have the average value of €10 and our commission is 20%.</t>
  </si>
  <si>
    <t xml:space="preserve">We selected 6 -hour period because there was not much range </t>
  </si>
  <si>
    <t>between 10:00 (morning) and 22:00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</si>
</sst>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
    <numFmt numFmtId="165" formatCode="[$-F400]h:mm:ss\ AM/PM"/>
    <numFmt numFmtId="166" formatCode="_-[$€-2]\ * #,##0.00_-;\-[$€-2]\ * #,##0.00_-;_-[$€-2]\ * &quot;-&quot;??_-;_-@_-"/>
  </numFmts>
  <fonts count="20" x14ac:knownFonts="1">
    <font>
      <sz val="11"/>
      <color rgb="FF000000"/>
      <name val="Calibri"/>
      <scheme val="minor"/>
    </font>
    <font>
      <sz val="11"/>
      <color rgb="FF000000"/>
      <name val="Calibri"/>
      <family val="2"/>
    </font>
    <font>
      <b/>
      <sz val="16"/>
      <color rgb="FF000000"/>
      <name val="Arial"/>
      <family val="2"/>
    </font>
    <font>
      <sz val="20"/>
      <color rgb="FF000000"/>
      <name val="Arial"/>
      <family val="2"/>
    </font>
    <font>
      <sz val="11"/>
      <color rgb="FF000000"/>
      <name val="Arial"/>
      <family val="2"/>
    </font>
    <font>
      <b/>
      <u/>
      <sz val="11"/>
      <color rgb="FF000000"/>
      <name val="Arial"/>
      <family val="2"/>
    </font>
    <font>
      <sz val="11"/>
      <name val="Calibri"/>
      <family val="2"/>
    </font>
    <font>
      <b/>
      <sz val="12"/>
      <color rgb="FF40DF6D"/>
      <name val="Arial"/>
      <family val="2"/>
    </font>
    <font>
      <b/>
      <sz val="12"/>
      <color rgb="FF000000"/>
      <name val="Arial"/>
      <family val="2"/>
    </font>
    <font>
      <b/>
      <sz val="11"/>
      <color rgb="FF000000"/>
      <name val="Arial"/>
      <family val="2"/>
    </font>
    <font>
      <sz val="10"/>
      <color rgb="FF000000"/>
      <name val="Arial"/>
      <family val="2"/>
    </font>
    <font>
      <i/>
      <sz val="11"/>
      <color rgb="FF000000"/>
      <name val="Arial"/>
      <family val="2"/>
    </font>
    <font>
      <b/>
      <sz val="12"/>
      <color rgb="FF000000"/>
      <name val="Calibri"/>
      <family val="2"/>
    </font>
    <font>
      <sz val="12"/>
      <color rgb="FF000000"/>
      <name val="Calibri"/>
      <family val="2"/>
    </font>
    <font>
      <b/>
      <sz val="11"/>
      <color rgb="FF000000"/>
      <name val="Calibri"/>
      <family val="2"/>
    </font>
    <font>
      <u/>
      <sz val="11"/>
      <color rgb="FF990000"/>
      <name val="Arial"/>
      <family val="2"/>
    </font>
    <font>
      <sz val="11"/>
      <color rgb="FF000000"/>
      <name val="Calibri"/>
      <family val="2"/>
      <scheme val="minor"/>
    </font>
    <font>
      <b/>
      <sz val="11"/>
      <color theme="1"/>
      <name val="Calibri"/>
      <family val="2"/>
      <scheme val="minor"/>
    </font>
    <font>
      <sz val="11"/>
      <color rgb="FF0070C0"/>
      <name val="Calibri"/>
      <family val="2"/>
      <scheme val="minor"/>
    </font>
    <font>
      <b/>
      <sz val="11"/>
      <color rgb="FF000000"/>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40DF6D"/>
        <bgColor rgb="FF40DF6D"/>
      </patternFill>
    </fill>
    <fill>
      <patternFill patternType="solid">
        <fgColor theme="4" tint="0.79998168889431442"/>
        <bgColor theme="4" tint="0.79998168889431442"/>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rgb="FF92D050"/>
        <bgColor indexed="64"/>
      </patternFill>
    </fill>
    <fill>
      <patternFill patternType="solid">
        <fgColor theme="0"/>
        <bgColor rgb="FF40DF6D"/>
      </patternFill>
    </fill>
  </fills>
  <borders count="17">
    <border>
      <left/>
      <right/>
      <top/>
      <bottom/>
      <diagonal/>
    </border>
    <border>
      <left/>
      <right/>
      <top/>
      <bottom/>
      <diagonal/>
    </border>
    <border>
      <left/>
      <right/>
      <top/>
      <bottom style="hair">
        <color rgb="FF40DF6D"/>
      </bottom>
      <diagonal/>
    </border>
    <border>
      <left/>
      <right/>
      <top style="hair">
        <color rgb="FF40DF6D"/>
      </top>
      <bottom style="hair">
        <color rgb="FF40DF6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91">
    <xf numFmtId="0" fontId="0" fillId="0" borderId="0" xfId="0"/>
    <xf numFmtId="0" fontId="1" fillId="2" borderId="1" xfId="0" applyFont="1" applyFill="1" applyBorder="1"/>
    <xf numFmtId="0" fontId="2" fillId="2" borderId="1" xfId="0" applyFont="1" applyFill="1" applyBorder="1" applyAlignment="1">
      <alignment vertical="center"/>
    </xf>
    <xf numFmtId="0" fontId="1" fillId="3" borderId="1" xfId="0" applyFont="1" applyFill="1" applyBorder="1"/>
    <xf numFmtId="0" fontId="3" fillId="0" borderId="0" xfId="0" applyFont="1"/>
    <xf numFmtId="0" fontId="4" fillId="0" borderId="0" xfId="0" applyFont="1"/>
    <xf numFmtId="0" fontId="4" fillId="0" borderId="0" xfId="0" applyFont="1" applyAlignment="1">
      <alignment horizontal="left"/>
    </xf>
    <xf numFmtId="0" fontId="5" fillId="0" borderId="0" xfId="0" applyFont="1"/>
    <xf numFmtId="0" fontId="7"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vertical="center"/>
    </xf>
    <xf numFmtId="0" fontId="9" fillId="0" borderId="0" xfId="0" applyFont="1" applyAlignment="1">
      <alignment horizontal="left" vertical="center"/>
    </xf>
    <xf numFmtId="0" fontId="10" fillId="0" borderId="0" xfId="0" applyFont="1"/>
    <xf numFmtId="0" fontId="1" fillId="0" borderId="0" xfId="0" applyFont="1"/>
    <xf numFmtId="0" fontId="10" fillId="0" borderId="0" xfId="0" applyFont="1" applyAlignment="1">
      <alignment horizontal="left"/>
    </xf>
    <xf numFmtId="0" fontId="11" fillId="0" borderId="0" xfId="0" applyFont="1"/>
    <xf numFmtId="4" fontId="1" fillId="0" borderId="0" xfId="0" applyNumberFormat="1" applyFont="1"/>
    <xf numFmtId="0" fontId="12" fillId="0" borderId="0" xfId="0" applyFont="1"/>
    <xf numFmtId="0" fontId="13" fillId="0" borderId="0" xfId="0" applyFont="1"/>
    <xf numFmtId="0" fontId="13" fillId="0" borderId="0" xfId="0" applyFont="1" applyAlignment="1">
      <alignment horizontal="right"/>
    </xf>
    <xf numFmtId="2" fontId="1" fillId="0" borderId="0" xfId="0" applyNumberFormat="1" applyFont="1"/>
    <xf numFmtId="0" fontId="14" fillId="0" borderId="0" xfId="0" applyFont="1" applyAlignment="1">
      <alignment horizontal="left"/>
    </xf>
    <xf numFmtId="0" fontId="14" fillId="0" borderId="0" xfId="0" applyFont="1"/>
    <xf numFmtId="0" fontId="1" fillId="0" borderId="0" xfId="0" applyFont="1" applyAlignment="1">
      <alignment horizontal="left"/>
    </xf>
    <xf numFmtId="9" fontId="1" fillId="0" borderId="0" xfId="0" applyNumberFormat="1" applyFont="1"/>
    <xf numFmtId="0" fontId="13" fillId="0" borderId="0" xfId="0" applyFont="1" applyAlignment="1">
      <alignment vertical="center"/>
    </xf>
    <xf numFmtId="0" fontId="14" fillId="0" borderId="0" xfId="0" applyFont="1" applyAlignment="1">
      <alignment wrapText="1"/>
    </xf>
    <xf numFmtId="0" fontId="14" fillId="0" borderId="0" xfId="0" applyFont="1" applyAlignment="1">
      <alignment horizontal="right"/>
    </xf>
    <xf numFmtId="164" fontId="12" fillId="0" borderId="0" xfId="0" applyNumberFormat="1" applyFont="1"/>
    <xf numFmtId="164" fontId="13" fillId="0" borderId="0" xfId="0" applyNumberFormat="1" applyFont="1"/>
    <xf numFmtId="164" fontId="0" fillId="0" borderId="0" xfId="0" applyNumberFormat="1"/>
    <xf numFmtId="165" fontId="12" fillId="0" borderId="0" xfId="0" applyNumberFormat="1" applyFont="1"/>
    <xf numFmtId="165" fontId="13" fillId="0" borderId="0" xfId="0" applyNumberFormat="1" applyFont="1"/>
    <xf numFmtId="165" fontId="0" fillId="0" borderId="0" xfId="0" applyNumberFormat="1"/>
    <xf numFmtId="0" fontId="0" fillId="0" borderId="0" xfId="0" pivotButton="1"/>
    <xf numFmtId="0" fontId="0" fillId="0" borderId="0" xfId="0" applyAlignment="1">
      <alignment horizontal="left"/>
    </xf>
    <xf numFmtId="0" fontId="1" fillId="0" borderId="4" xfId="0" applyFont="1" applyBorder="1"/>
    <xf numFmtId="20" fontId="1" fillId="0" borderId="4" xfId="0" applyNumberFormat="1" applyFont="1" applyBorder="1"/>
    <xf numFmtId="0" fontId="0" fillId="0" borderId="4" xfId="0" applyBorder="1" applyAlignment="1">
      <alignment horizontal="left"/>
    </xf>
    <xf numFmtId="0" fontId="0" fillId="0" borderId="4" xfId="0" applyBorder="1"/>
    <xf numFmtId="0" fontId="14" fillId="0" borderId="4" xfId="0" applyFont="1" applyBorder="1"/>
    <xf numFmtId="0" fontId="19" fillId="0" borderId="4" xfId="0" applyFont="1" applyBorder="1" applyAlignment="1">
      <alignment horizontal="left"/>
    </xf>
    <xf numFmtId="0" fontId="19" fillId="0" borderId="4" xfId="0" applyFont="1" applyBorder="1"/>
    <xf numFmtId="0" fontId="13" fillId="0" borderId="4" xfId="0" applyFont="1" applyBorder="1" applyAlignment="1">
      <alignment vertical="center"/>
    </xf>
    <xf numFmtId="0" fontId="17" fillId="4" borderId="1" xfId="0" applyFont="1" applyFill="1" applyBorder="1"/>
    <xf numFmtId="0" fontId="14" fillId="7" borderId="4" xfId="0" applyFont="1" applyFill="1" applyBorder="1"/>
    <xf numFmtId="0" fontId="19" fillId="5" borderId="4" xfId="0" applyFont="1" applyFill="1" applyBorder="1"/>
    <xf numFmtId="0" fontId="14" fillId="5" borderId="4" xfId="0" applyFont="1" applyFill="1" applyBorder="1"/>
    <xf numFmtId="0" fontId="17" fillId="4" borderId="4" xfId="0" applyFont="1" applyFill="1" applyBorder="1"/>
    <xf numFmtId="0" fontId="1" fillId="0" borderId="1" xfId="0" applyFont="1" applyBorder="1"/>
    <xf numFmtId="166" fontId="0" fillId="0" borderId="5" xfId="0" applyNumberFormat="1" applyBorder="1" applyAlignment="1">
      <alignment horizontal="center"/>
    </xf>
    <xf numFmtId="0" fontId="19" fillId="0" borderId="4" xfId="0" applyFont="1" applyBorder="1" applyAlignment="1">
      <alignment horizontal="left" vertical="center"/>
    </xf>
    <xf numFmtId="0" fontId="14" fillId="0" borderId="7" xfId="0" applyFont="1" applyBorder="1" applyAlignment="1">
      <alignment horizontal="left" vertical="center"/>
    </xf>
    <xf numFmtId="0" fontId="14" fillId="0" borderId="4" xfId="0" applyFont="1" applyBorder="1" applyAlignment="1">
      <alignment horizontal="left" vertical="center"/>
    </xf>
    <xf numFmtId="0" fontId="0" fillId="5" borderId="0" xfId="0" applyFill="1"/>
    <xf numFmtId="0" fontId="18" fillId="6" borderId="0" xfId="0" applyFont="1" applyFill="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4" xfId="0" pivotButton="1" applyBorder="1"/>
    <xf numFmtId="0" fontId="19" fillId="8" borderId="0" xfId="0" applyFont="1" applyFill="1"/>
    <xf numFmtId="9" fontId="1" fillId="0" borderId="1" xfId="0" applyNumberFormat="1" applyFont="1" applyBorder="1"/>
    <xf numFmtId="0" fontId="0" fillId="0" borderId="1" xfId="0" applyBorder="1"/>
    <xf numFmtId="0" fontId="1" fillId="0" borderId="1" xfId="0" applyFont="1" applyBorder="1" applyAlignment="1">
      <alignment horizontal="left"/>
    </xf>
    <xf numFmtId="0" fontId="16" fillId="0" borderId="0" xfId="0" applyFont="1" applyAlignment="1">
      <alignment horizontal="left"/>
    </xf>
    <xf numFmtId="166" fontId="0" fillId="0" borderId="4" xfId="0" applyNumberFormat="1" applyBorder="1"/>
    <xf numFmtId="0" fontId="19" fillId="0" borderId="1" xfId="0" applyFont="1" applyBorder="1"/>
    <xf numFmtId="166" fontId="0" fillId="0" borderId="1" xfId="0" applyNumberFormat="1" applyBorder="1"/>
    <xf numFmtId="0" fontId="1" fillId="9" borderId="1" xfId="0" applyFont="1" applyFill="1" applyBorder="1"/>
    <xf numFmtId="0" fontId="19" fillId="0" borderId="0" xfId="0" applyFont="1"/>
    <xf numFmtId="0" fontId="14" fillId="9" borderId="1" xfId="0" applyFont="1" applyFill="1" applyBorder="1"/>
    <xf numFmtId="0" fontId="4" fillId="0" borderId="0" xfId="0" applyFont="1" applyAlignment="1">
      <alignment horizontal="left" vertical="center" wrapText="1"/>
    </xf>
    <xf numFmtId="0" fontId="0" fillId="0" borderId="0" xfId="0"/>
    <xf numFmtId="0" fontId="4" fillId="0" borderId="3" xfId="0" applyFont="1" applyBorder="1" applyAlignment="1">
      <alignment horizontal="left" vertical="center" wrapText="1"/>
    </xf>
    <xf numFmtId="0" fontId="6" fillId="0" borderId="3" xfId="0" applyFont="1" applyBorder="1"/>
    <xf numFmtId="0" fontId="4" fillId="0" borderId="2" xfId="0" applyFont="1" applyBorder="1" applyAlignment="1">
      <alignment horizontal="left" vertical="center" wrapText="1"/>
    </xf>
    <xf numFmtId="0" fontId="6" fillId="0" borderId="2" xfId="0" applyFont="1" applyBorder="1"/>
    <xf numFmtId="0" fontId="11" fillId="0" borderId="0" xfId="0" applyFont="1"/>
    <xf numFmtId="0" fontId="14" fillId="0" borderId="0" xfId="0" applyFont="1" applyAlignment="1">
      <alignment horizontal="left" wrapText="1"/>
    </xf>
    <xf numFmtId="0" fontId="14" fillId="0" borderId="0" xfId="0" applyFont="1" applyAlignment="1">
      <alignment horizontal="left"/>
    </xf>
    <xf numFmtId="0" fontId="14" fillId="0" borderId="0" xfId="0" applyFont="1" applyAlignment="1">
      <alignment wrapText="1"/>
    </xf>
    <xf numFmtId="0" fontId="19" fillId="0" borderId="0" xfId="0" applyFont="1"/>
    <xf numFmtId="166" fontId="0" fillId="0" borderId="5" xfId="0" applyNumberFormat="1" applyBorder="1" applyAlignment="1">
      <alignment horizontal="center" vertical="center"/>
    </xf>
    <xf numFmtId="166" fontId="0" fillId="0" borderId="6" xfId="0" applyNumberFormat="1" applyBorder="1" applyAlignment="1">
      <alignment horizontal="center" vertical="center"/>
    </xf>
    <xf numFmtId="0" fontId="0" fillId="0" borderId="6" xfId="0" applyBorder="1" applyAlignment="1">
      <alignment horizontal="center" vertical="center"/>
    </xf>
  </cellXfs>
  <cellStyles count="1">
    <cellStyle name="Normal" xfId="0" builtinId="0"/>
  </cellStyles>
  <dxfs count="29">
    <dxf>
      <fill>
        <patternFill patternType="solid">
          <bgColor rgb="FF92D050"/>
        </patternFill>
      </fill>
    </dxf>
    <dxf>
      <font>
        <b/>
        <family val="2"/>
      </font>
    </dxf>
    <dxf>
      <fill>
        <patternFill patternType="solid">
          <bgColor rgb="FF92D050"/>
        </patternFill>
      </fill>
    </dxf>
    <dxf>
      <font>
        <b/>
        <family val="2"/>
      </font>
    </dxf>
    <dxf>
      <fill>
        <patternFill patternType="solid">
          <bgColor rgb="FF92D050"/>
        </patternFill>
      </fill>
    </dxf>
    <dxf>
      <font>
        <b/>
        <family val="2"/>
      </font>
    </dxf>
    <dxf>
      <fill>
        <patternFill patternType="solid">
          <bgColor rgb="FF92D050"/>
        </patternFill>
      </fill>
    </dxf>
    <dxf>
      <font>
        <b/>
        <family val="2"/>
      </font>
    </dxf>
    <dxf>
      <fill>
        <patternFill patternType="solid">
          <bgColor rgb="FF92D050"/>
        </patternFill>
      </fill>
    </dxf>
    <dxf>
      <font>
        <b/>
        <family val="2"/>
      </font>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rgb="FF9C0006"/>
      </font>
      <fill>
        <patternFill>
          <bgColor rgb="FFFFC7CE"/>
        </patternFill>
      </fill>
    </dxf>
    <dxf>
      <font>
        <color rgb="FF9C0006"/>
      </font>
      <fill>
        <patternFill>
          <bgColor rgb="FFFFC7CE"/>
        </patternFill>
      </fill>
    </dxf>
    <dxf>
      <fill>
        <patternFill patternType="solid">
          <bgColor rgb="FF7030A0"/>
        </patternFill>
      </fill>
    </dxf>
    <dxf>
      <fill>
        <patternFill patternType="solid">
          <bgColor rgb="FF00B050"/>
        </patternFill>
      </fill>
    </dxf>
    <dxf>
      <font>
        <color rgb="FF0070C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54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[Data_Analysis_Task_II_(5).xlsx]Activity Pivot!PivotTable4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'Activity Pivot'!$B$3</c:f>
              <c:strCache>
                <c:ptCount val="1"/>
                <c:pt idx="0">
                  <c:v>Sum of Online (h)</c:v>
                </c:pt>
              </c:strCache>
            </c:strRef>
          </c:tx>
          <c:spPr>
            <a:solidFill>
              <a:schemeClr val="accent1"/>
            </a:solidFill>
            <a:ln>
              <a:noFill/>
            </a:ln>
            <a:effectLst/>
          </c:spPr>
          <c:invertIfNegative val="0"/>
          <c:cat>
            <c:strRef>
              <c:f>'Activity Pivot'!$A$4:$A$11</c:f>
              <c:strCache>
                <c:ptCount val="7"/>
                <c:pt idx="0">
                  <c:v>Sunday</c:v>
                </c:pt>
                <c:pt idx="1">
                  <c:v>Monday</c:v>
                </c:pt>
                <c:pt idx="2">
                  <c:v>Tuesday</c:v>
                </c:pt>
                <c:pt idx="3">
                  <c:v>Wednesday</c:v>
                </c:pt>
                <c:pt idx="4">
                  <c:v>Thursday</c:v>
                </c:pt>
                <c:pt idx="5">
                  <c:v>Friday</c:v>
                </c:pt>
                <c:pt idx="6">
                  <c:v>Saturday</c:v>
                </c:pt>
              </c:strCache>
            </c:strRef>
          </c:cat>
          <c:val>
            <c:numRef>
              <c:f>'Activity Pivot'!$B$4:$B$11</c:f>
              <c:numCache>
                <c:formatCode>General</c:formatCode>
                <c:ptCount val="7"/>
                <c:pt idx="0">
                  <c:v>441</c:v>
                </c:pt>
                <c:pt idx="1">
                  <c:v>488</c:v>
                </c:pt>
                <c:pt idx="2">
                  <c:v>605</c:v>
                </c:pt>
                <c:pt idx="3">
                  <c:v>566</c:v>
                </c:pt>
                <c:pt idx="4">
                  <c:v>613</c:v>
                </c:pt>
                <c:pt idx="5">
                  <c:v>507</c:v>
                </c:pt>
                <c:pt idx="6">
                  <c:v>474</c:v>
                </c:pt>
              </c:numCache>
            </c:numRef>
          </c:val>
          <c:extLst>
            <c:ext xmlns:c16="http://schemas.microsoft.com/office/drawing/2014/chart" uri="{C3380CC4-5D6E-409C-BE32-E72D297353CC}">
              <c16:uniqueId val="{00000000-AB80-418E-9902-3A1AE942A9B5}"/>
            </c:ext>
          </c:extLst>
        </c:ser>
        <c:ser>
          <c:idx val="1"/>
          <c:order val="1"/>
          <c:tx>
            <c:strRef>
              <c:f>'Activity Pivot'!$C$3</c:f>
              <c:strCache>
                <c:ptCount val="1"/>
                <c:pt idx="0">
                  <c:v>Sum of Has booking (h)</c:v>
                </c:pt>
              </c:strCache>
            </c:strRef>
          </c:tx>
          <c:spPr>
            <a:solidFill>
              <a:schemeClr val="accent2"/>
            </a:solidFill>
            <a:ln>
              <a:noFill/>
            </a:ln>
            <a:effectLst/>
          </c:spPr>
          <c:invertIfNegative val="0"/>
          <c:cat>
            <c:strRef>
              <c:f>'Activity Pivot'!$A$4:$A$11</c:f>
              <c:strCache>
                <c:ptCount val="7"/>
                <c:pt idx="0">
                  <c:v>Sunday</c:v>
                </c:pt>
                <c:pt idx="1">
                  <c:v>Monday</c:v>
                </c:pt>
                <c:pt idx="2">
                  <c:v>Tuesday</c:v>
                </c:pt>
                <c:pt idx="3">
                  <c:v>Wednesday</c:v>
                </c:pt>
                <c:pt idx="4">
                  <c:v>Thursday</c:v>
                </c:pt>
                <c:pt idx="5">
                  <c:v>Friday</c:v>
                </c:pt>
                <c:pt idx="6">
                  <c:v>Saturday</c:v>
                </c:pt>
              </c:strCache>
            </c:strRef>
          </c:cat>
          <c:val>
            <c:numRef>
              <c:f>'Activity Pivot'!$C$4:$C$11</c:f>
              <c:numCache>
                <c:formatCode>General</c:formatCode>
                <c:ptCount val="7"/>
                <c:pt idx="0">
                  <c:v>107</c:v>
                </c:pt>
                <c:pt idx="1">
                  <c:v>91</c:v>
                </c:pt>
                <c:pt idx="2">
                  <c:v>122</c:v>
                </c:pt>
                <c:pt idx="3">
                  <c:v>135</c:v>
                </c:pt>
                <c:pt idx="4">
                  <c:v>120</c:v>
                </c:pt>
                <c:pt idx="5">
                  <c:v>186</c:v>
                </c:pt>
                <c:pt idx="6">
                  <c:v>126</c:v>
                </c:pt>
              </c:numCache>
            </c:numRef>
          </c:val>
          <c:extLst>
            <c:ext xmlns:c16="http://schemas.microsoft.com/office/drawing/2014/chart" uri="{C3380CC4-5D6E-409C-BE32-E72D297353CC}">
              <c16:uniqueId val="{00000001-AB80-418E-9902-3A1AE942A9B5}"/>
            </c:ext>
          </c:extLst>
        </c:ser>
        <c:dLbls>
          <c:showLegendKey val="0"/>
          <c:showVal val="0"/>
          <c:showCatName val="0"/>
          <c:showSerName val="0"/>
          <c:showPercent val="0"/>
          <c:showBubbleSize val="0"/>
        </c:dLbls>
        <c:gapWidth val="182"/>
        <c:axId val="783840696"/>
        <c:axId val="783834576"/>
      </c:barChart>
      <c:catAx>
        <c:axId val="783840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783834576"/>
        <c:crosses val="autoZero"/>
        <c:auto val="1"/>
        <c:lblAlgn val="ctr"/>
        <c:lblOffset val="100"/>
        <c:noMultiLvlLbl val="0"/>
      </c:catAx>
      <c:valAx>
        <c:axId val="78383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783840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[Data_Analysis_Task_II_(5).xlsx]Activity Pivot!PivotTable4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'Activity Pivot'!$B$3</c:f>
              <c:strCache>
                <c:ptCount val="1"/>
                <c:pt idx="0">
                  <c:v>Sum of Online (h)</c:v>
                </c:pt>
              </c:strCache>
            </c:strRef>
          </c:tx>
          <c:spPr>
            <a:solidFill>
              <a:schemeClr val="accent1"/>
            </a:solidFill>
            <a:ln>
              <a:noFill/>
            </a:ln>
            <a:effectLst/>
          </c:spPr>
          <c:invertIfNegative val="0"/>
          <c:cat>
            <c:strRef>
              <c:f>'Activity Pivot'!$A$4:$A$11</c:f>
              <c:strCache>
                <c:ptCount val="7"/>
                <c:pt idx="0">
                  <c:v>Sunday</c:v>
                </c:pt>
                <c:pt idx="1">
                  <c:v>Monday</c:v>
                </c:pt>
                <c:pt idx="2">
                  <c:v>Tuesday</c:v>
                </c:pt>
                <c:pt idx="3">
                  <c:v>Wednesday</c:v>
                </c:pt>
                <c:pt idx="4">
                  <c:v>Thursday</c:v>
                </c:pt>
                <c:pt idx="5">
                  <c:v>Friday</c:v>
                </c:pt>
                <c:pt idx="6">
                  <c:v>Saturday</c:v>
                </c:pt>
              </c:strCache>
            </c:strRef>
          </c:cat>
          <c:val>
            <c:numRef>
              <c:f>'Activity Pivot'!$B$4:$B$11</c:f>
              <c:numCache>
                <c:formatCode>General</c:formatCode>
                <c:ptCount val="7"/>
                <c:pt idx="0">
                  <c:v>441</c:v>
                </c:pt>
                <c:pt idx="1">
                  <c:v>488</c:v>
                </c:pt>
                <c:pt idx="2">
                  <c:v>605</c:v>
                </c:pt>
                <c:pt idx="3">
                  <c:v>566</c:v>
                </c:pt>
                <c:pt idx="4">
                  <c:v>613</c:v>
                </c:pt>
                <c:pt idx="5">
                  <c:v>507</c:v>
                </c:pt>
                <c:pt idx="6">
                  <c:v>474</c:v>
                </c:pt>
              </c:numCache>
            </c:numRef>
          </c:val>
          <c:extLst>
            <c:ext xmlns:c16="http://schemas.microsoft.com/office/drawing/2014/chart" uri="{C3380CC4-5D6E-409C-BE32-E72D297353CC}">
              <c16:uniqueId val="{00000000-3A39-4AA4-BB0D-70E25A827700}"/>
            </c:ext>
          </c:extLst>
        </c:ser>
        <c:ser>
          <c:idx val="1"/>
          <c:order val="1"/>
          <c:tx>
            <c:strRef>
              <c:f>'Activity Pivot'!$C$3</c:f>
              <c:strCache>
                <c:ptCount val="1"/>
                <c:pt idx="0">
                  <c:v>Sum of Has booking (h)</c:v>
                </c:pt>
              </c:strCache>
            </c:strRef>
          </c:tx>
          <c:spPr>
            <a:solidFill>
              <a:schemeClr val="accent2"/>
            </a:solidFill>
            <a:ln>
              <a:noFill/>
            </a:ln>
            <a:effectLst/>
          </c:spPr>
          <c:invertIfNegative val="0"/>
          <c:cat>
            <c:strRef>
              <c:f>'Activity Pivot'!$A$4:$A$11</c:f>
              <c:strCache>
                <c:ptCount val="7"/>
                <c:pt idx="0">
                  <c:v>Sunday</c:v>
                </c:pt>
                <c:pt idx="1">
                  <c:v>Monday</c:v>
                </c:pt>
                <c:pt idx="2">
                  <c:v>Tuesday</c:v>
                </c:pt>
                <c:pt idx="3">
                  <c:v>Wednesday</c:v>
                </c:pt>
                <c:pt idx="4">
                  <c:v>Thursday</c:v>
                </c:pt>
                <c:pt idx="5">
                  <c:v>Friday</c:v>
                </c:pt>
                <c:pt idx="6">
                  <c:v>Saturday</c:v>
                </c:pt>
              </c:strCache>
            </c:strRef>
          </c:cat>
          <c:val>
            <c:numRef>
              <c:f>'Activity Pivot'!$C$4:$C$11</c:f>
              <c:numCache>
                <c:formatCode>General</c:formatCode>
                <c:ptCount val="7"/>
                <c:pt idx="0">
                  <c:v>107</c:v>
                </c:pt>
                <c:pt idx="1">
                  <c:v>91</c:v>
                </c:pt>
                <c:pt idx="2">
                  <c:v>122</c:v>
                </c:pt>
                <c:pt idx="3">
                  <c:v>135</c:v>
                </c:pt>
                <c:pt idx="4">
                  <c:v>120</c:v>
                </c:pt>
                <c:pt idx="5">
                  <c:v>186</c:v>
                </c:pt>
                <c:pt idx="6">
                  <c:v>126</c:v>
                </c:pt>
              </c:numCache>
            </c:numRef>
          </c:val>
          <c:extLst>
            <c:ext xmlns:c16="http://schemas.microsoft.com/office/drawing/2014/chart" uri="{C3380CC4-5D6E-409C-BE32-E72D297353CC}">
              <c16:uniqueId val="{00000001-3A39-4AA4-BB0D-70E25A827700}"/>
            </c:ext>
          </c:extLst>
        </c:ser>
        <c:dLbls>
          <c:showLegendKey val="0"/>
          <c:showVal val="0"/>
          <c:showCatName val="0"/>
          <c:showSerName val="0"/>
          <c:showPercent val="0"/>
          <c:showBubbleSize val="0"/>
        </c:dLbls>
        <c:gapWidth val="182"/>
        <c:axId val="783840696"/>
        <c:axId val="783834576"/>
      </c:barChart>
      <c:catAx>
        <c:axId val="783840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783834576"/>
        <c:crosses val="autoZero"/>
        <c:auto val="1"/>
        <c:lblAlgn val="ctr"/>
        <c:lblOffset val="100"/>
        <c:noMultiLvlLbl val="0"/>
      </c:catAx>
      <c:valAx>
        <c:axId val="78383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783840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9650" cy="6762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3</xdr:col>
      <xdr:colOff>373380</xdr:colOff>
      <xdr:row>1</xdr:row>
      <xdr:rowOff>76200</xdr:rowOff>
    </xdr:from>
    <xdr:to>
      <xdr:col>12</xdr:col>
      <xdr:colOff>274320</xdr:colOff>
      <xdr:row>13</xdr:row>
      <xdr:rowOff>175260</xdr:rowOff>
    </xdr:to>
    <xdr:graphicFrame macro="">
      <xdr:nvGraphicFramePr>
        <xdr:cNvPr id="2" name="Chart 1">
          <a:extLst>
            <a:ext uri="{FF2B5EF4-FFF2-40B4-BE49-F238E27FC236}">
              <a16:creationId xmlns:a16="http://schemas.microsoft.com/office/drawing/2014/main" id="{736CD2F3-70A1-EFE3-F18D-93539E9AD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3</xdr:col>
      <xdr:colOff>190500</xdr:colOff>
      <xdr:row>3</xdr:row>
      <xdr:rowOff>152400</xdr:rowOff>
    </xdr:from>
    <xdr:to>
      <xdr:col>10</xdr:col>
      <xdr:colOff>358140</xdr:colOff>
      <xdr:row>19</xdr:row>
      <xdr:rowOff>114300</xdr:rowOff>
    </xdr:to>
    <xdr:graphicFrame macro="">
      <xdr:nvGraphicFramePr>
        <xdr:cNvPr id="3" name="Chart 2">
          <a:extLst>
            <a:ext uri="{FF2B5EF4-FFF2-40B4-BE49-F238E27FC236}">
              <a16:creationId xmlns:a16="http://schemas.microsoft.com/office/drawing/2014/main" id="{B809B769-2533-457B-AE3E-4A8ACC267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62025" cy="676275"/>
    <xdr:pic>
      <xdr:nvPicPr>
        <xdr:cNvPr id="2" name="image1.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76.660417013889" createdVersion="8" refreshedVersion="8" minRefreshableVersion="3" recordCount="168" xr:uid="{7122B350-247E-4378-899A-8D8521D3D6FE}">
  <cacheSource type="worksheet">
    <worksheetSource ref="A1:K169" sheet="Data Transformation(Activity)"/>
  </cacheSource>
  <cacheFields count="11">
    <cacheField name="Date" numFmtId="164">
      <sharedItems/>
    </cacheField>
    <cacheField name="Weekday" numFmtId="164">
      <sharedItems count="7">
        <s v="Sunday"/>
        <s v="Saturday"/>
        <s v="Friday"/>
        <s v="Thursday"/>
        <s v="Wednesday"/>
        <s v="Tuesday"/>
        <s v="Monday"/>
      </sharedItems>
    </cacheField>
    <cacheField name="Hour" numFmtId="164">
      <sharedItems count="24">
        <s v="23:00"/>
        <s v="22:00"/>
        <s v="21:00"/>
        <s v="20:00"/>
        <s v="19:00"/>
        <s v="18:00"/>
        <s v="17:00"/>
        <s v="16:00"/>
        <s v="15:00"/>
        <s v="14:00"/>
        <s v="13:00"/>
        <s v="12:00"/>
        <s v="11:00"/>
        <s v="10:00"/>
        <s v="09:00"/>
        <s v="08:00"/>
        <s v="07:00"/>
        <s v="06:00"/>
        <s v="05:00"/>
        <s v="04:00"/>
        <s v="03:00"/>
        <s v="02:00"/>
        <s v="01:00"/>
        <s v="00:00"/>
      </sharedItems>
    </cacheField>
    <cacheField name="Active drivers" numFmtId="0">
      <sharedItems containsSemiMixedTypes="0" containsString="0" containsNumber="1" containsInteger="1" minValue="14" maxValue="103"/>
    </cacheField>
    <cacheField name="Online (h)" numFmtId="0">
      <sharedItems containsSemiMixedTypes="0" containsString="0" containsNumber="1" containsInteger="1" minValue="4" maxValue="45"/>
    </cacheField>
    <cacheField name="Has booking (h)" numFmtId="0">
      <sharedItems containsSemiMixedTypes="0" containsString="0" containsNumber="1" containsInteger="1" minValue="0" maxValue="20"/>
    </cacheField>
    <cacheField name="Waiting for booking (h)" numFmtId="0">
      <sharedItems containsSemiMixedTypes="0" containsString="0" containsNumber="1" containsInteger="1" minValue="4" maxValue="37"/>
    </cacheField>
    <cacheField name="Busy (h)" numFmtId="0">
      <sharedItems containsSemiMixedTypes="0" containsString="0" containsNumber="1" containsInteger="1" minValue="3" maxValue="29"/>
    </cacheField>
    <cacheField name="Hours per active driver" numFmtId="0">
      <sharedItems containsSemiMixedTypes="0" containsString="0" containsNumber="1" minValue="0.3" maxValue="0.6"/>
    </cacheField>
    <cacheField name="Rides per online hour" numFmtId="0">
      <sharedItems containsSemiMixedTypes="0" containsString="0" containsNumber="1" minValue="0" maxValue="1.74"/>
    </cacheField>
    <cacheField name="Finished Rides" numFmtId="0">
      <sharedItems containsSemiMixedTypes="0" containsString="0" containsNumber="1" containsInteger="1" minValue="0" maxValue="4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76.660740856481" createdVersion="8" refreshedVersion="8" minRefreshableVersion="3" recordCount="168" xr:uid="{B0A7A537-F6FC-4EB6-A462-1A168F39BFC5}">
  <cacheSource type="worksheet">
    <worksheetSource ref="A1:H169" sheet="Data Transformation (Search)"/>
  </cacheSource>
  <cacheFields count="8">
    <cacheField name="Date" numFmtId="0">
      <sharedItems/>
    </cacheField>
    <cacheField name="Weekday" numFmtId="165">
      <sharedItems count="7">
        <s v="Sunday"/>
        <s v="Saturday"/>
        <s v="Friday"/>
        <s v="Thursday"/>
        <s v="Wednesday"/>
        <s v="Tuesday"/>
        <s v="Monday"/>
      </sharedItems>
    </cacheField>
    <cacheField name="Hour" numFmtId="165">
      <sharedItems count="24">
        <s v="23:00"/>
        <s v="22:00"/>
        <s v="21:00"/>
        <s v="20:00"/>
        <s v="19:00"/>
        <s v="18:00"/>
        <s v="17:00"/>
        <s v="16:00"/>
        <s v="15:00"/>
        <s v="14:00"/>
        <s v="13:00"/>
        <s v="12:00"/>
        <s v="11:00"/>
        <s v="10:00"/>
        <s v="09:00"/>
        <s v="08:00"/>
        <s v="07:00"/>
        <s v="06:00"/>
        <s v="05:00"/>
        <s v="04:00"/>
        <s v="03:00"/>
        <s v="02:00"/>
        <s v="01:00"/>
        <s v="00:00"/>
      </sharedItems>
    </cacheField>
    <cacheField name="People saw 0 cars (unique)" numFmtId="0">
      <sharedItems containsSemiMixedTypes="0" containsString="0" containsNumber="1" containsInteger="1" minValue="0" maxValue="71"/>
    </cacheField>
    <cacheField name="People saw +1 cars (unique)" numFmtId="0">
      <sharedItems containsSemiMixedTypes="0" containsString="0" containsNumber="1" containsInteger="1" minValue="0" maxValue="94"/>
    </cacheField>
    <cacheField name="Total Number of Search (unique)" numFmtId="0">
      <sharedItems containsSemiMixedTypes="0" containsString="0" containsNumber="1" containsInteger="1" minValue="1" maxValue="164"/>
    </cacheField>
    <cacheField name="Coverage Ratio (unique)" numFmtId="0">
      <sharedItems containsSemiMixedTypes="0" containsString="0" containsNumber="1" containsInteger="1" minValue="0" maxValue="100"/>
    </cacheField>
    <cacheField name="Coverage Rate (100%)" numFmtId="0">
      <sharedItems containsSemiMixedTypes="0" containsString="0" containsNumber="1" containsInteger="1" minValue="0" maxValue="3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76.660878240742" createdVersion="8" refreshedVersion="8" minRefreshableVersion="3" recordCount="168" xr:uid="{86059462-B053-404C-8AFE-F73DACAA88F4}">
  <cacheSource type="worksheet">
    <worksheetSource ref="A1:G169" sheet="Data Transformation (Search)"/>
  </cacheSource>
  <cacheFields count="7">
    <cacheField name="Date" numFmtId="0">
      <sharedItems/>
    </cacheField>
    <cacheField name="Weekday" numFmtId="165">
      <sharedItems count="7">
        <s v="Sunday"/>
        <s v="Saturday"/>
        <s v="Friday"/>
        <s v="Thursday"/>
        <s v="Wednesday"/>
        <s v="Tuesday"/>
        <s v="Monday"/>
      </sharedItems>
    </cacheField>
    <cacheField name="Hour" numFmtId="165">
      <sharedItems count="24">
        <s v="23:00"/>
        <s v="22:00"/>
        <s v="21:00"/>
        <s v="20:00"/>
        <s v="19:00"/>
        <s v="18:00"/>
        <s v="17:00"/>
        <s v="16:00"/>
        <s v="15:00"/>
        <s v="14:00"/>
        <s v="13:00"/>
        <s v="12:00"/>
        <s v="11:00"/>
        <s v="10:00"/>
        <s v="09:00"/>
        <s v="08:00"/>
        <s v="07:00"/>
        <s v="06:00"/>
        <s v="05:00"/>
        <s v="04:00"/>
        <s v="03:00"/>
        <s v="02:00"/>
        <s v="01:00"/>
        <s v="00:00"/>
      </sharedItems>
    </cacheField>
    <cacheField name="People saw 0 cars (unique)" numFmtId="0">
      <sharedItems containsSemiMixedTypes="0" containsString="0" containsNumber="1" containsInteger="1" minValue="0" maxValue="71"/>
    </cacheField>
    <cacheField name="People saw +1 cars (unique)" numFmtId="0">
      <sharedItems containsSemiMixedTypes="0" containsString="0" containsNumber="1" containsInteger="1" minValue="0" maxValue="94"/>
    </cacheField>
    <cacheField name="Total Number of Search (unique)" numFmtId="0">
      <sharedItems containsSemiMixedTypes="0" containsString="0" containsNumber="1" containsInteger="1" minValue="1" maxValue="164"/>
    </cacheField>
    <cacheField name="Coverage Ratio (unique)" numFmtId="0">
      <sharedItems containsSemiMixedTypes="0" containsString="0" containsNumber="1" containsInteger="1" minValue="0" maxValue="100" count="56">
        <n v="94"/>
        <n v="87"/>
        <n v="76"/>
        <n v="89"/>
        <n v="84"/>
        <n v="85"/>
        <n v="68"/>
        <n v="81"/>
        <n v="82"/>
        <n v="69"/>
        <n v="70"/>
        <n v="71"/>
        <n v="54"/>
        <n v="59"/>
        <n v="79"/>
        <n v="80"/>
        <n v="45"/>
        <n v="67"/>
        <n v="74"/>
        <n v="91"/>
        <n v="77"/>
        <n v="66"/>
        <n v="52"/>
        <n v="51"/>
        <n v="78"/>
        <n v="83"/>
        <n v="55"/>
        <n v="90"/>
        <n v="57"/>
        <n v="72"/>
        <n v="75"/>
        <n v="58"/>
        <n v="64"/>
        <n v="62"/>
        <n v="63"/>
        <n v="73"/>
        <n v="65"/>
        <n v="60"/>
        <n v="20"/>
        <n v="92"/>
        <n v="88"/>
        <n v="56"/>
        <n v="50"/>
        <n v="100"/>
        <n v="95"/>
        <n v="93"/>
        <n v="39"/>
        <n v="53"/>
        <n v="18"/>
        <n v="43"/>
        <n v="86"/>
        <n v="44"/>
        <n v="96"/>
        <n v="97"/>
        <n v="36"/>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2016-11-13"/>
    <x v="0"/>
    <x v="0"/>
    <n v="45"/>
    <n v="22"/>
    <n v="3"/>
    <n v="19"/>
    <n v="13"/>
    <n v="0.5"/>
    <n v="0.45"/>
    <n v="10"/>
  </r>
  <r>
    <s v="2016-11-13"/>
    <x v="0"/>
    <x v="1"/>
    <n v="58"/>
    <n v="23"/>
    <n v="5"/>
    <n v="18"/>
    <n v="18"/>
    <n v="0.4"/>
    <n v="0.52"/>
    <n v="12"/>
  </r>
  <r>
    <s v="2016-11-13"/>
    <x v="0"/>
    <x v="2"/>
    <n v="72"/>
    <n v="24"/>
    <n v="6"/>
    <n v="19"/>
    <n v="20"/>
    <n v="0.3"/>
    <n v="0.71"/>
    <n v="17"/>
  </r>
  <r>
    <s v="2016-11-13"/>
    <x v="0"/>
    <x v="3"/>
    <n v="74"/>
    <n v="30"/>
    <n v="5"/>
    <n v="25"/>
    <n v="17"/>
    <n v="0.4"/>
    <n v="0.47"/>
    <n v="14"/>
  </r>
  <r>
    <s v="2016-11-13"/>
    <x v="0"/>
    <x v="4"/>
    <n v="58"/>
    <n v="26"/>
    <n v="4"/>
    <n v="22"/>
    <n v="17"/>
    <n v="0.4"/>
    <n v="0.46"/>
    <n v="12"/>
  </r>
  <r>
    <s v="2016-11-13"/>
    <x v="0"/>
    <x v="5"/>
    <n v="64"/>
    <n v="25"/>
    <n v="6"/>
    <n v="19"/>
    <n v="14"/>
    <n v="0.4"/>
    <n v="0.44"/>
    <n v="11"/>
  </r>
  <r>
    <s v="2016-11-13"/>
    <x v="0"/>
    <x v="6"/>
    <n v="60"/>
    <n v="21"/>
    <n v="5"/>
    <n v="15"/>
    <n v="18"/>
    <n v="0.3"/>
    <n v="0.76"/>
    <n v="16"/>
  </r>
  <r>
    <s v="2016-11-13"/>
    <x v="0"/>
    <x v="7"/>
    <n v="61"/>
    <n v="24"/>
    <n v="4"/>
    <n v="20"/>
    <n v="18"/>
    <n v="0.4"/>
    <n v="0.5"/>
    <n v="12"/>
  </r>
  <r>
    <s v="2016-11-13"/>
    <x v="0"/>
    <x v="8"/>
    <n v="54"/>
    <n v="19"/>
    <n v="5"/>
    <n v="14"/>
    <n v="17"/>
    <n v="0.4"/>
    <n v="0.37"/>
    <n v="7"/>
  </r>
  <r>
    <s v="2016-11-13"/>
    <x v="0"/>
    <x v="9"/>
    <n v="48"/>
    <n v="14"/>
    <n v="4"/>
    <n v="11"/>
    <n v="15"/>
    <n v="0.3"/>
    <n v="0.79"/>
    <n v="11"/>
  </r>
  <r>
    <s v="2016-11-13"/>
    <x v="0"/>
    <x v="10"/>
    <n v="45"/>
    <n v="16"/>
    <n v="6"/>
    <n v="10"/>
    <n v="13"/>
    <n v="0.4"/>
    <n v="0.69"/>
    <n v="11"/>
  </r>
  <r>
    <s v="2016-11-13"/>
    <x v="0"/>
    <x v="11"/>
    <n v="45"/>
    <n v="18"/>
    <n v="3"/>
    <n v="15"/>
    <n v="13"/>
    <n v="0.4"/>
    <n v="0.39"/>
    <n v="7"/>
  </r>
  <r>
    <s v="2016-11-13"/>
    <x v="0"/>
    <x v="12"/>
    <n v="39"/>
    <n v="15"/>
    <n v="2"/>
    <n v="14"/>
    <n v="10"/>
    <n v="0.4"/>
    <n v="0.33"/>
    <n v="5"/>
  </r>
  <r>
    <s v="2016-11-13"/>
    <x v="0"/>
    <x v="13"/>
    <n v="36"/>
    <n v="11"/>
    <n v="2"/>
    <n v="9"/>
    <n v="12"/>
    <n v="0.3"/>
    <n v="0.45"/>
    <n v="5"/>
  </r>
  <r>
    <s v="2016-11-13"/>
    <x v="0"/>
    <x v="14"/>
    <n v="33"/>
    <n v="12"/>
    <n v="1"/>
    <n v="11"/>
    <n v="12"/>
    <n v="0.4"/>
    <n v="0.42"/>
    <n v="5"/>
  </r>
  <r>
    <s v="2016-11-13"/>
    <x v="0"/>
    <x v="15"/>
    <n v="38"/>
    <n v="13"/>
    <n v="2"/>
    <n v="11"/>
    <n v="8"/>
    <n v="0.3"/>
    <n v="0.46"/>
    <n v="6"/>
  </r>
  <r>
    <s v="2016-11-13"/>
    <x v="0"/>
    <x v="16"/>
    <n v="28"/>
    <n v="10"/>
    <n v="1"/>
    <n v="9"/>
    <n v="7"/>
    <n v="0.4"/>
    <n v="0.3"/>
    <n v="3"/>
  </r>
  <r>
    <s v="2016-11-13"/>
    <x v="0"/>
    <x v="17"/>
    <n v="37"/>
    <n v="11"/>
    <n v="2"/>
    <n v="10"/>
    <n v="8"/>
    <n v="0.3"/>
    <n v="0.27"/>
    <n v="3"/>
  </r>
  <r>
    <s v="2016-11-13"/>
    <x v="0"/>
    <x v="18"/>
    <n v="32"/>
    <n v="13"/>
    <n v="4"/>
    <n v="9"/>
    <n v="10"/>
    <n v="0.4"/>
    <n v="0.54"/>
    <n v="7"/>
  </r>
  <r>
    <s v="2016-11-13"/>
    <x v="0"/>
    <x v="19"/>
    <n v="33"/>
    <n v="10"/>
    <n v="4"/>
    <n v="6"/>
    <n v="11"/>
    <n v="0.3"/>
    <n v="1"/>
    <n v="10"/>
  </r>
  <r>
    <s v="2016-11-13"/>
    <x v="0"/>
    <x v="20"/>
    <n v="42"/>
    <n v="15"/>
    <n v="6"/>
    <n v="9"/>
    <n v="13"/>
    <n v="0.4"/>
    <n v="1.27"/>
    <n v="19"/>
  </r>
  <r>
    <s v="2016-11-13"/>
    <x v="0"/>
    <x v="21"/>
    <n v="47"/>
    <n v="20"/>
    <n v="7"/>
    <n v="14"/>
    <n v="11"/>
    <n v="0.4"/>
    <n v="1.25"/>
    <n v="25"/>
  </r>
  <r>
    <s v="2016-11-13"/>
    <x v="0"/>
    <x v="22"/>
    <n v="60"/>
    <n v="25"/>
    <n v="8"/>
    <n v="17"/>
    <n v="14"/>
    <n v="0.4"/>
    <n v="0.56000000000000005"/>
    <n v="14"/>
  </r>
  <r>
    <s v="2016-11-13"/>
    <x v="0"/>
    <x v="23"/>
    <n v="58"/>
    <n v="24"/>
    <n v="12"/>
    <n v="12"/>
    <n v="16"/>
    <n v="0.4"/>
    <n v="1.33"/>
    <n v="32"/>
  </r>
  <r>
    <s v="2016-11-12"/>
    <x v="1"/>
    <x v="0"/>
    <n v="67"/>
    <n v="29"/>
    <n v="14"/>
    <n v="15"/>
    <n v="17"/>
    <n v="0.4"/>
    <n v="1.48"/>
    <n v="43"/>
  </r>
  <r>
    <s v="2016-11-12"/>
    <x v="1"/>
    <x v="1"/>
    <n v="68"/>
    <n v="30"/>
    <n v="8"/>
    <n v="22"/>
    <n v="21"/>
    <n v="0.4"/>
    <n v="0.73"/>
    <n v="22"/>
  </r>
  <r>
    <s v="2016-11-12"/>
    <x v="1"/>
    <x v="2"/>
    <n v="73"/>
    <n v="30"/>
    <n v="4"/>
    <n v="26"/>
    <n v="21"/>
    <n v="0.4"/>
    <n v="0.4"/>
    <n v="12"/>
  </r>
  <r>
    <s v="2016-11-12"/>
    <x v="1"/>
    <x v="3"/>
    <n v="76"/>
    <n v="28"/>
    <n v="5"/>
    <n v="22"/>
    <n v="24"/>
    <n v="0.4"/>
    <n v="0.5"/>
    <n v="14"/>
  </r>
  <r>
    <s v="2016-11-12"/>
    <x v="1"/>
    <x v="4"/>
    <n v="72"/>
    <n v="27"/>
    <n v="4"/>
    <n v="23"/>
    <n v="21"/>
    <n v="0.4"/>
    <n v="0.44"/>
    <n v="12"/>
  </r>
  <r>
    <s v="2016-11-12"/>
    <x v="1"/>
    <x v="5"/>
    <n v="74"/>
    <n v="24"/>
    <n v="6"/>
    <n v="18"/>
    <n v="18"/>
    <n v="0.3"/>
    <n v="0.71"/>
    <n v="17"/>
  </r>
  <r>
    <s v="2016-11-12"/>
    <x v="1"/>
    <x v="6"/>
    <n v="58"/>
    <n v="20"/>
    <n v="5"/>
    <n v="15"/>
    <n v="16"/>
    <n v="0.3"/>
    <n v="0.7"/>
    <n v="14"/>
  </r>
  <r>
    <s v="2016-11-12"/>
    <x v="1"/>
    <x v="7"/>
    <n v="63"/>
    <n v="21"/>
    <n v="3"/>
    <n v="18"/>
    <n v="19"/>
    <n v="0.3"/>
    <n v="0.52"/>
    <n v="11"/>
  </r>
  <r>
    <s v="2016-11-12"/>
    <x v="1"/>
    <x v="8"/>
    <n v="71"/>
    <n v="23"/>
    <n v="3"/>
    <n v="20"/>
    <n v="17"/>
    <n v="0.3"/>
    <n v="0.35"/>
    <n v="8"/>
  </r>
  <r>
    <s v="2016-11-12"/>
    <x v="1"/>
    <x v="9"/>
    <n v="58"/>
    <n v="19"/>
    <n v="3"/>
    <n v="16"/>
    <n v="17"/>
    <n v="0.3"/>
    <n v="0.37"/>
    <n v="7"/>
  </r>
  <r>
    <s v="2016-11-12"/>
    <x v="1"/>
    <x v="10"/>
    <n v="57"/>
    <n v="18"/>
    <n v="5"/>
    <n v="13"/>
    <n v="16"/>
    <n v="0.3"/>
    <n v="0.61"/>
    <n v="11"/>
  </r>
  <r>
    <s v="2016-11-12"/>
    <x v="1"/>
    <x v="11"/>
    <n v="47"/>
    <n v="13"/>
    <n v="3"/>
    <n v="10"/>
    <n v="16"/>
    <n v="0.3"/>
    <n v="0.54"/>
    <n v="7"/>
  </r>
  <r>
    <s v="2016-11-12"/>
    <x v="1"/>
    <x v="12"/>
    <n v="46"/>
    <n v="12"/>
    <n v="2"/>
    <n v="10"/>
    <n v="13"/>
    <n v="0.3"/>
    <n v="0.33"/>
    <n v="4"/>
  </r>
  <r>
    <s v="2016-11-12"/>
    <x v="1"/>
    <x v="13"/>
    <n v="40"/>
    <n v="12"/>
    <n v="3"/>
    <n v="10"/>
    <n v="10"/>
    <n v="0.3"/>
    <n v="0.5"/>
    <n v="6"/>
  </r>
  <r>
    <s v="2016-11-12"/>
    <x v="1"/>
    <x v="14"/>
    <n v="29"/>
    <n v="12"/>
    <n v="2"/>
    <n v="10"/>
    <n v="8"/>
    <n v="0.4"/>
    <n v="0.25"/>
    <n v="3"/>
  </r>
  <r>
    <s v="2016-11-12"/>
    <x v="1"/>
    <x v="15"/>
    <n v="25"/>
    <n v="7"/>
    <n v="2"/>
    <n v="5"/>
    <n v="5"/>
    <n v="0.3"/>
    <n v="0.56999999999999995"/>
    <n v="4"/>
  </r>
  <r>
    <s v="2016-11-12"/>
    <x v="1"/>
    <x v="16"/>
    <n v="22"/>
    <n v="10"/>
    <n v="1"/>
    <n v="8"/>
    <n v="4"/>
    <n v="0.5"/>
    <n v="0.3"/>
    <n v="3"/>
  </r>
  <r>
    <s v="2016-11-12"/>
    <x v="1"/>
    <x v="17"/>
    <n v="26"/>
    <n v="10"/>
    <n v="1"/>
    <n v="8"/>
    <n v="6"/>
    <n v="0.4"/>
    <n v="0.4"/>
    <n v="4"/>
  </r>
  <r>
    <s v="2016-11-12"/>
    <x v="1"/>
    <x v="18"/>
    <n v="31"/>
    <n v="13"/>
    <n v="3"/>
    <n v="10"/>
    <n v="9"/>
    <n v="0.4"/>
    <n v="0.77"/>
    <n v="10"/>
  </r>
  <r>
    <s v="2016-11-12"/>
    <x v="1"/>
    <x v="19"/>
    <n v="38"/>
    <n v="14"/>
    <n v="5"/>
    <n v="9"/>
    <n v="13"/>
    <n v="0.4"/>
    <n v="0.43"/>
    <n v="6"/>
  </r>
  <r>
    <s v="2016-11-12"/>
    <x v="1"/>
    <x v="20"/>
    <n v="46"/>
    <n v="19"/>
    <n v="7"/>
    <n v="12"/>
    <n v="13"/>
    <n v="0.4"/>
    <n v="1"/>
    <n v="19"/>
  </r>
  <r>
    <s v="2016-11-12"/>
    <x v="1"/>
    <x v="21"/>
    <n v="54"/>
    <n v="26"/>
    <n v="6"/>
    <n v="20"/>
    <n v="12"/>
    <n v="0.5"/>
    <n v="0.73"/>
    <n v="19"/>
  </r>
  <r>
    <s v="2016-11-12"/>
    <x v="1"/>
    <x v="22"/>
    <n v="62"/>
    <n v="30"/>
    <n v="11"/>
    <n v="19"/>
    <n v="13"/>
    <n v="0.5"/>
    <n v="0.73"/>
    <n v="22"/>
  </r>
  <r>
    <s v="2016-11-12"/>
    <x v="1"/>
    <x v="23"/>
    <n v="62"/>
    <n v="27"/>
    <n v="20"/>
    <n v="8"/>
    <n v="13"/>
    <n v="0.4"/>
    <n v="1.74"/>
    <n v="47"/>
  </r>
  <r>
    <s v="2016-11-11"/>
    <x v="2"/>
    <x v="0"/>
    <n v="66"/>
    <n v="27"/>
    <n v="12"/>
    <n v="16"/>
    <n v="14"/>
    <n v="0.4"/>
    <n v="1.48"/>
    <n v="40"/>
  </r>
  <r>
    <s v="2016-11-11"/>
    <x v="2"/>
    <x v="1"/>
    <n v="76"/>
    <n v="32"/>
    <n v="7"/>
    <n v="25"/>
    <n v="16"/>
    <n v="0.4"/>
    <n v="0.56000000000000005"/>
    <n v="18"/>
  </r>
  <r>
    <s v="2016-11-11"/>
    <x v="2"/>
    <x v="2"/>
    <n v="73"/>
    <n v="29"/>
    <n v="11"/>
    <n v="18"/>
    <n v="17"/>
    <n v="0.4"/>
    <n v="0.72"/>
    <n v="21"/>
  </r>
  <r>
    <s v="2016-11-11"/>
    <x v="2"/>
    <x v="3"/>
    <n v="68"/>
    <n v="25"/>
    <n v="17"/>
    <n v="8"/>
    <n v="19"/>
    <n v="0.4"/>
    <n v="1.24"/>
    <n v="31"/>
  </r>
  <r>
    <s v="2016-11-11"/>
    <x v="2"/>
    <x v="4"/>
    <n v="68"/>
    <n v="27"/>
    <n v="18"/>
    <n v="10"/>
    <n v="17"/>
    <n v="0.4"/>
    <n v="1.33"/>
    <n v="36"/>
  </r>
  <r>
    <s v="2016-11-11"/>
    <x v="2"/>
    <x v="5"/>
    <n v="66"/>
    <n v="27"/>
    <n v="19"/>
    <n v="9"/>
    <n v="17"/>
    <n v="0.4"/>
    <n v="1.07"/>
    <n v="29"/>
  </r>
  <r>
    <s v="2016-11-11"/>
    <x v="2"/>
    <x v="6"/>
    <n v="64"/>
    <n v="29"/>
    <n v="18"/>
    <n v="10"/>
    <n v="16"/>
    <n v="0.5"/>
    <n v="0.9"/>
    <n v="26"/>
  </r>
  <r>
    <s v="2016-11-11"/>
    <x v="2"/>
    <x v="7"/>
    <n v="67"/>
    <n v="25"/>
    <n v="12"/>
    <n v="13"/>
    <n v="18"/>
    <n v="0.4"/>
    <n v="0.92"/>
    <n v="23"/>
  </r>
  <r>
    <s v="2016-11-11"/>
    <x v="2"/>
    <x v="8"/>
    <n v="70"/>
    <n v="23"/>
    <n v="7"/>
    <n v="16"/>
    <n v="16"/>
    <n v="0.3"/>
    <n v="0.39"/>
    <n v="9"/>
  </r>
  <r>
    <s v="2016-11-11"/>
    <x v="2"/>
    <x v="9"/>
    <n v="53"/>
    <n v="22"/>
    <n v="4"/>
    <n v="17"/>
    <n v="17"/>
    <n v="0.4"/>
    <n v="0.45"/>
    <n v="10"/>
  </r>
  <r>
    <s v="2016-11-11"/>
    <x v="2"/>
    <x v="10"/>
    <n v="67"/>
    <n v="25"/>
    <n v="6"/>
    <n v="20"/>
    <n v="15"/>
    <n v="0.4"/>
    <n v="0.44"/>
    <n v="11"/>
  </r>
  <r>
    <s v="2016-11-11"/>
    <x v="2"/>
    <x v="11"/>
    <n v="69"/>
    <n v="24"/>
    <n v="6"/>
    <n v="18"/>
    <n v="18"/>
    <n v="0.3"/>
    <n v="0.54"/>
    <n v="13"/>
  </r>
  <r>
    <s v="2016-11-11"/>
    <x v="2"/>
    <x v="12"/>
    <n v="61"/>
    <n v="24"/>
    <n v="6"/>
    <n v="18"/>
    <n v="13"/>
    <n v="0.4"/>
    <n v="0.57999999999999996"/>
    <n v="14"/>
  </r>
  <r>
    <s v="2016-11-11"/>
    <x v="2"/>
    <x v="13"/>
    <n v="65"/>
    <n v="25"/>
    <n v="6"/>
    <n v="19"/>
    <n v="18"/>
    <n v="0.4"/>
    <n v="0.24"/>
    <n v="6"/>
  </r>
  <r>
    <s v="2016-11-11"/>
    <x v="2"/>
    <x v="14"/>
    <n v="66"/>
    <n v="24"/>
    <n v="13"/>
    <n v="11"/>
    <n v="16"/>
    <n v="0.4"/>
    <n v="1.17"/>
    <n v="28"/>
  </r>
  <r>
    <s v="2016-11-11"/>
    <x v="2"/>
    <x v="15"/>
    <n v="49"/>
    <n v="20"/>
    <n v="10"/>
    <n v="10"/>
    <n v="11"/>
    <n v="0.4"/>
    <n v="1.2"/>
    <n v="24"/>
  </r>
  <r>
    <s v="2016-11-11"/>
    <x v="2"/>
    <x v="16"/>
    <n v="36"/>
    <n v="14"/>
    <n v="3"/>
    <n v="11"/>
    <n v="4"/>
    <n v="0.4"/>
    <n v="0.5"/>
    <n v="7"/>
  </r>
  <r>
    <s v="2016-11-11"/>
    <x v="2"/>
    <x v="17"/>
    <n v="18"/>
    <n v="8"/>
    <n v="0"/>
    <n v="8"/>
    <n v="4"/>
    <n v="0.4"/>
    <n v="0.13"/>
    <n v="1"/>
  </r>
  <r>
    <s v="2016-11-11"/>
    <x v="2"/>
    <x v="18"/>
    <n v="21"/>
    <n v="8"/>
    <n v="1"/>
    <n v="7"/>
    <n v="5"/>
    <n v="0.4"/>
    <n v="0.13"/>
    <n v="1"/>
  </r>
  <r>
    <s v="2016-11-11"/>
    <x v="2"/>
    <x v="19"/>
    <n v="25"/>
    <n v="10"/>
    <n v="1"/>
    <n v="9"/>
    <n v="7"/>
    <n v="0.4"/>
    <n v="0.2"/>
    <n v="2"/>
  </r>
  <r>
    <s v="2016-11-11"/>
    <x v="2"/>
    <x v="20"/>
    <n v="25"/>
    <n v="9"/>
    <n v="0"/>
    <n v="9"/>
    <n v="7"/>
    <n v="0.4"/>
    <n v="0"/>
    <n v="0"/>
  </r>
  <r>
    <s v="2016-11-11"/>
    <x v="2"/>
    <x v="21"/>
    <n v="30"/>
    <n v="13"/>
    <n v="2"/>
    <n v="11"/>
    <n v="7"/>
    <n v="0.4"/>
    <n v="0.38"/>
    <n v="5"/>
  </r>
  <r>
    <s v="2016-11-11"/>
    <x v="2"/>
    <x v="22"/>
    <n v="44"/>
    <n v="18"/>
    <n v="3"/>
    <n v="15"/>
    <n v="11"/>
    <n v="0.4"/>
    <n v="0.39"/>
    <n v="7"/>
  </r>
  <r>
    <s v="2016-11-11"/>
    <x v="2"/>
    <x v="23"/>
    <n v="53"/>
    <n v="19"/>
    <n v="4"/>
    <n v="14"/>
    <n v="18"/>
    <n v="0.4"/>
    <n v="0.68"/>
    <n v="13"/>
  </r>
  <r>
    <s v="2016-11-10"/>
    <x v="3"/>
    <x v="0"/>
    <n v="64"/>
    <n v="23"/>
    <n v="7"/>
    <n v="17"/>
    <n v="20"/>
    <n v="0.4"/>
    <n v="0.56999999999999995"/>
    <n v="13"/>
  </r>
  <r>
    <s v="2016-11-10"/>
    <x v="3"/>
    <x v="1"/>
    <n v="71"/>
    <n v="31"/>
    <n v="6"/>
    <n v="25"/>
    <n v="23"/>
    <n v="0.4"/>
    <n v="0.57999999999999996"/>
    <n v="18"/>
  </r>
  <r>
    <s v="2016-11-10"/>
    <x v="3"/>
    <x v="2"/>
    <n v="93"/>
    <n v="34"/>
    <n v="3"/>
    <n v="31"/>
    <n v="24"/>
    <n v="0.4"/>
    <n v="0.28999999999999998"/>
    <n v="10"/>
  </r>
  <r>
    <s v="2016-11-10"/>
    <x v="3"/>
    <x v="3"/>
    <n v="99"/>
    <n v="45"/>
    <n v="8"/>
    <n v="37"/>
    <n v="23"/>
    <n v="0.5"/>
    <n v="0.42"/>
    <n v="19"/>
  </r>
  <r>
    <s v="2016-11-10"/>
    <x v="3"/>
    <x v="4"/>
    <n v="103"/>
    <n v="45"/>
    <n v="13"/>
    <n v="32"/>
    <n v="29"/>
    <n v="0.4"/>
    <n v="0.57999999999999996"/>
    <n v="26"/>
  </r>
  <r>
    <s v="2016-11-10"/>
    <x v="3"/>
    <x v="5"/>
    <n v="99"/>
    <n v="40"/>
    <n v="18"/>
    <n v="22"/>
    <n v="25"/>
    <n v="0.4"/>
    <n v="0.7"/>
    <n v="28"/>
  </r>
  <r>
    <s v="2016-11-10"/>
    <x v="3"/>
    <x v="6"/>
    <n v="90"/>
    <n v="35"/>
    <n v="10"/>
    <n v="24"/>
    <n v="23"/>
    <n v="0.4"/>
    <n v="0.63"/>
    <n v="22"/>
  </r>
  <r>
    <s v="2016-11-10"/>
    <x v="3"/>
    <x v="7"/>
    <n v="79"/>
    <n v="33"/>
    <n v="4"/>
    <n v="29"/>
    <n v="24"/>
    <n v="0.4"/>
    <n v="0.24"/>
    <n v="8"/>
  </r>
  <r>
    <s v="2016-11-10"/>
    <x v="3"/>
    <x v="8"/>
    <n v="81"/>
    <n v="30"/>
    <n v="1"/>
    <n v="29"/>
    <n v="25"/>
    <n v="0.4"/>
    <n v="0.13"/>
    <n v="4"/>
  </r>
  <r>
    <s v="2016-11-10"/>
    <x v="3"/>
    <x v="9"/>
    <n v="79"/>
    <n v="34"/>
    <n v="3"/>
    <n v="31"/>
    <n v="19"/>
    <n v="0.4"/>
    <n v="0.21"/>
    <n v="7"/>
  </r>
  <r>
    <s v="2016-11-10"/>
    <x v="3"/>
    <x v="10"/>
    <n v="87"/>
    <n v="28"/>
    <n v="3"/>
    <n v="24"/>
    <n v="23"/>
    <n v="0.3"/>
    <n v="0.25"/>
    <n v="7"/>
  </r>
  <r>
    <s v="2016-11-10"/>
    <x v="3"/>
    <x v="11"/>
    <n v="78"/>
    <n v="27"/>
    <n v="4"/>
    <n v="23"/>
    <n v="23"/>
    <n v="0.3"/>
    <n v="0.26"/>
    <n v="7"/>
  </r>
  <r>
    <s v="2016-11-10"/>
    <x v="3"/>
    <x v="12"/>
    <n v="78"/>
    <n v="31"/>
    <n v="4"/>
    <n v="27"/>
    <n v="17"/>
    <n v="0.4"/>
    <n v="0.19"/>
    <n v="6"/>
  </r>
  <r>
    <s v="2016-11-10"/>
    <x v="3"/>
    <x v="13"/>
    <n v="75"/>
    <n v="31"/>
    <n v="7"/>
    <n v="23"/>
    <n v="16"/>
    <n v="0.4"/>
    <n v="0.32"/>
    <n v="10"/>
  </r>
  <r>
    <s v="2016-11-10"/>
    <x v="3"/>
    <x v="14"/>
    <n v="63"/>
    <n v="26"/>
    <n v="12"/>
    <n v="13"/>
    <n v="13"/>
    <n v="0.4"/>
    <n v="1"/>
    <n v="26"/>
  </r>
  <r>
    <s v="2016-11-10"/>
    <x v="3"/>
    <x v="15"/>
    <n v="54"/>
    <n v="16"/>
    <n v="7"/>
    <n v="9"/>
    <n v="16"/>
    <n v="0.3"/>
    <n v="0.69"/>
    <n v="11"/>
  </r>
  <r>
    <s v="2016-11-10"/>
    <x v="3"/>
    <x v="16"/>
    <n v="41"/>
    <n v="14"/>
    <n v="4"/>
    <n v="11"/>
    <n v="11"/>
    <n v="0.3"/>
    <n v="0.71"/>
    <n v="10"/>
  </r>
  <r>
    <s v="2016-11-10"/>
    <x v="3"/>
    <x v="17"/>
    <n v="32"/>
    <n v="12"/>
    <n v="0"/>
    <n v="12"/>
    <n v="10"/>
    <n v="0.4"/>
    <n v="0.08"/>
    <n v="1"/>
  </r>
  <r>
    <s v="2016-11-10"/>
    <x v="3"/>
    <x v="18"/>
    <n v="26"/>
    <n v="11"/>
    <n v="0"/>
    <n v="10"/>
    <n v="11"/>
    <n v="0.4"/>
    <n v="0.09"/>
    <n v="1"/>
  </r>
  <r>
    <s v="2016-11-10"/>
    <x v="3"/>
    <x v="19"/>
    <n v="26"/>
    <n v="11"/>
    <n v="0"/>
    <n v="11"/>
    <n v="10"/>
    <n v="0.4"/>
    <n v="0.09"/>
    <n v="1"/>
  </r>
  <r>
    <s v="2016-11-10"/>
    <x v="3"/>
    <x v="20"/>
    <n v="26"/>
    <n v="10"/>
    <n v="0"/>
    <n v="10"/>
    <n v="10"/>
    <n v="0.4"/>
    <n v="0"/>
    <n v="0"/>
  </r>
  <r>
    <s v="2016-11-10"/>
    <x v="3"/>
    <x v="21"/>
    <n v="31"/>
    <n v="13"/>
    <n v="0"/>
    <n v="13"/>
    <n v="9"/>
    <n v="0.4"/>
    <n v="0"/>
    <n v="0"/>
  </r>
  <r>
    <s v="2016-11-10"/>
    <x v="3"/>
    <x v="22"/>
    <n v="38"/>
    <n v="15"/>
    <n v="2"/>
    <n v="13"/>
    <n v="10"/>
    <n v="0.4"/>
    <n v="0.4"/>
    <n v="6"/>
  </r>
  <r>
    <s v="2016-11-10"/>
    <x v="3"/>
    <x v="23"/>
    <n v="49"/>
    <n v="18"/>
    <n v="4"/>
    <n v="14"/>
    <n v="16"/>
    <n v="0.4"/>
    <n v="0.44"/>
    <n v="8"/>
  </r>
  <r>
    <s v="2016-11-09"/>
    <x v="4"/>
    <x v="0"/>
    <n v="66"/>
    <n v="24"/>
    <n v="5"/>
    <n v="19"/>
    <n v="19"/>
    <n v="0.4"/>
    <n v="0.63"/>
    <n v="15"/>
  </r>
  <r>
    <s v="2016-11-09"/>
    <x v="4"/>
    <x v="1"/>
    <n v="86"/>
    <n v="27"/>
    <n v="5"/>
    <n v="22"/>
    <n v="23"/>
    <n v="0.3"/>
    <n v="0.48"/>
    <n v="13"/>
  </r>
  <r>
    <s v="2016-11-09"/>
    <x v="4"/>
    <x v="2"/>
    <n v="90"/>
    <n v="36"/>
    <n v="6"/>
    <n v="30"/>
    <n v="20"/>
    <n v="0.4"/>
    <n v="0.47"/>
    <n v="17"/>
  </r>
  <r>
    <s v="2016-11-09"/>
    <x v="4"/>
    <x v="3"/>
    <n v="94"/>
    <n v="45"/>
    <n v="11"/>
    <n v="34"/>
    <n v="20"/>
    <n v="0.5"/>
    <n v="0.51"/>
    <n v="23"/>
  </r>
  <r>
    <s v="2016-11-09"/>
    <x v="4"/>
    <x v="4"/>
    <n v="93"/>
    <n v="41"/>
    <n v="18"/>
    <n v="23"/>
    <n v="20"/>
    <n v="0.4"/>
    <n v="0.68"/>
    <n v="28"/>
  </r>
  <r>
    <s v="2016-11-09"/>
    <x v="4"/>
    <x v="5"/>
    <n v="86"/>
    <n v="33"/>
    <n v="17"/>
    <n v="16"/>
    <n v="23"/>
    <n v="0.4"/>
    <n v="0.94"/>
    <n v="31"/>
  </r>
  <r>
    <s v="2016-11-09"/>
    <x v="4"/>
    <x v="6"/>
    <n v="85"/>
    <n v="37"/>
    <n v="10"/>
    <n v="27"/>
    <n v="21"/>
    <n v="0.4"/>
    <n v="0.43"/>
    <n v="16"/>
  </r>
  <r>
    <s v="2016-11-09"/>
    <x v="4"/>
    <x v="7"/>
    <n v="95"/>
    <n v="28"/>
    <n v="5"/>
    <n v="22"/>
    <n v="24"/>
    <n v="0.3"/>
    <n v="0.46"/>
    <n v="13"/>
  </r>
  <r>
    <s v="2016-11-09"/>
    <x v="4"/>
    <x v="8"/>
    <n v="75"/>
    <n v="26"/>
    <n v="2"/>
    <n v="24"/>
    <n v="21"/>
    <n v="0.3"/>
    <n v="0.15"/>
    <n v="4"/>
  </r>
  <r>
    <s v="2016-11-09"/>
    <x v="4"/>
    <x v="9"/>
    <n v="72"/>
    <n v="28"/>
    <n v="2"/>
    <n v="26"/>
    <n v="20"/>
    <n v="0.4"/>
    <n v="0.14000000000000001"/>
    <n v="4"/>
  </r>
  <r>
    <s v="2016-11-09"/>
    <x v="4"/>
    <x v="10"/>
    <n v="81"/>
    <n v="30"/>
    <n v="4"/>
    <n v="25"/>
    <n v="21"/>
    <n v="0.4"/>
    <n v="0.17"/>
    <n v="5"/>
  </r>
  <r>
    <s v="2016-11-09"/>
    <x v="4"/>
    <x v="11"/>
    <n v="75"/>
    <n v="27"/>
    <n v="3"/>
    <n v="23"/>
    <n v="25"/>
    <n v="0.4"/>
    <n v="0.33"/>
    <n v="9"/>
  </r>
  <r>
    <s v="2016-11-09"/>
    <x v="4"/>
    <x v="12"/>
    <n v="76"/>
    <n v="27"/>
    <n v="5"/>
    <n v="22"/>
    <n v="20"/>
    <n v="0.4"/>
    <n v="0.26"/>
    <n v="7"/>
  </r>
  <r>
    <s v="2016-11-09"/>
    <x v="4"/>
    <x v="13"/>
    <n v="70"/>
    <n v="28"/>
    <n v="7"/>
    <n v="22"/>
    <n v="16"/>
    <n v="0.4"/>
    <n v="0.36"/>
    <n v="10"/>
  </r>
  <r>
    <s v="2016-11-09"/>
    <x v="4"/>
    <x v="14"/>
    <n v="55"/>
    <n v="26"/>
    <n v="15"/>
    <n v="11"/>
    <n v="14"/>
    <n v="0.5"/>
    <n v="1"/>
    <n v="26"/>
  </r>
  <r>
    <s v="2016-11-09"/>
    <x v="4"/>
    <x v="15"/>
    <n v="49"/>
    <n v="18"/>
    <n v="10"/>
    <n v="8"/>
    <n v="10"/>
    <n v="0.4"/>
    <n v="1.06"/>
    <n v="19"/>
  </r>
  <r>
    <s v="2016-11-09"/>
    <x v="4"/>
    <x v="16"/>
    <n v="37"/>
    <n v="13"/>
    <n v="3"/>
    <n v="10"/>
    <n v="9"/>
    <n v="0.4"/>
    <n v="0.77"/>
    <n v="10"/>
  </r>
  <r>
    <s v="2016-11-09"/>
    <x v="4"/>
    <x v="17"/>
    <n v="24"/>
    <n v="6"/>
    <n v="0"/>
    <n v="6"/>
    <n v="7"/>
    <n v="0.3"/>
    <n v="0"/>
    <n v="0"/>
  </r>
  <r>
    <s v="2016-11-09"/>
    <x v="4"/>
    <x v="18"/>
    <n v="14"/>
    <n v="4"/>
    <n v="0"/>
    <n v="4"/>
    <n v="4"/>
    <n v="0.3"/>
    <n v="0.25"/>
    <n v="1"/>
  </r>
  <r>
    <s v="2016-11-09"/>
    <x v="4"/>
    <x v="19"/>
    <n v="14"/>
    <n v="5"/>
    <n v="0"/>
    <n v="5"/>
    <n v="6"/>
    <n v="0.4"/>
    <n v="0"/>
    <n v="0"/>
  </r>
  <r>
    <s v="2016-11-09"/>
    <x v="4"/>
    <x v="20"/>
    <n v="17"/>
    <n v="8"/>
    <n v="0"/>
    <n v="7"/>
    <n v="5"/>
    <n v="0.5"/>
    <n v="0.13"/>
    <n v="1"/>
  </r>
  <r>
    <s v="2016-11-09"/>
    <x v="4"/>
    <x v="21"/>
    <n v="25"/>
    <n v="12"/>
    <n v="1"/>
    <n v="11"/>
    <n v="6"/>
    <n v="0.5"/>
    <n v="0.08"/>
    <n v="1"/>
  </r>
  <r>
    <s v="2016-11-09"/>
    <x v="4"/>
    <x v="22"/>
    <n v="31"/>
    <n v="18"/>
    <n v="3"/>
    <n v="15"/>
    <n v="8"/>
    <n v="0.6"/>
    <n v="0.39"/>
    <n v="7"/>
  </r>
  <r>
    <s v="2016-11-09"/>
    <x v="4"/>
    <x v="23"/>
    <n v="44"/>
    <n v="19"/>
    <n v="3"/>
    <n v="16"/>
    <n v="8"/>
    <n v="0.4"/>
    <n v="0.47"/>
    <n v="9"/>
  </r>
  <r>
    <s v="2016-11-08"/>
    <x v="5"/>
    <x v="0"/>
    <n v="49"/>
    <n v="21"/>
    <n v="7"/>
    <n v="14"/>
    <n v="13"/>
    <n v="0.4"/>
    <n v="1"/>
    <n v="21"/>
  </r>
  <r>
    <s v="2016-11-08"/>
    <x v="5"/>
    <x v="1"/>
    <n v="61"/>
    <n v="26"/>
    <n v="4"/>
    <n v="22"/>
    <n v="14"/>
    <n v="0.4"/>
    <n v="0.46"/>
    <n v="12"/>
  </r>
  <r>
    <s v="2016-11-08"/>
    <x v="5"/>
    <x v="2"/>
    <n v="75"/>
    <n v="26"/>
    <n v="5"/>
    <n v="21"/>
    <n v="19"/>
    <n v="0.3"/>
    <n v="0.65"/>
    <n v="17"/>
  </r>
  <r>
    <s v="2016-11-08"/>
    <x v="5"/>
    <x v="3"/>
    <n v="85"/>
    <n v="29"/>
    <n v="11"/>
    <n v="19"/>
    <n v="25"/>
    <n v="0.3"/>
    <n v="0.76"/>
    <n v="22"/>
  </r>
  <r>
    <s v="2016-11-08"/>
    <x v="5"/>
    <x v="4"/>
    <n v="83"/>
    <n v="31"/>
    <n v="12"/>
    <n v="19"/>
    <n v="22"/>
    <n v="0.4"/>
    <n v="0.87"/>
    <n v="27"/>
  </r>
  <r>
    <s v="2016-11-08"/>
    <x v="5"/>
    <x v="5"/>
    <n v="73"/>
    <n v="22"/>
    <n v="14"/>
    <n v="9"/>
    <n v="20"/>
    <n v="0.3"/>
    <n v="0.82"/>
    <n v="18"/>
  </r>
  <r>
    <s v="2016-11-08"/>
    <x v="5"/>
    <x v="6"/>
    <n v="78"/>
    <n v="26"/>
    <n v="10"/>
    <n v="16"/>
    <n v="21"/>
    <n v="0.3"/>
    <n v="0.92"/>
    <n v="24"/>
  </r>
  <r>
    <s v="2016-11-08"/>
    <x v="5"/>
    <x v="7"/>
    <n v="83"/>
    <n v="32"/>
    <n v="3"/>
    <n v="29"/>
    <n v="21"/>
    <n v="0.4"/>
    <n v="0.22"/>
    <n v="7"/>
  </r>
  <r>
    <s v="2016-11-08"/>
    <x v="5"/>
    <x v="8"/>
    <n v="78"/>
    <n v="33"/>
    <n v="1"/>
    <n v="32"/>
    <n v="19"/>
    <n v="0.4"/>
    <n v="0.06"/>
    <n v="2"/>
  </r>
  <r>
    <s v="2016-11-08"/>
    <x v="5"/>
    <x v="9"/>
    <n v="72"/>
    <n v="26"/>
    <n v="3"/>
    <n v="22"/>
    <n v="14"/>
    <n v="0.4"/>
    <n v="0.15"/>
    <n v="4"/>
  </r>
  <r>
    <s v="2016-11-08"/>
    <x v="5"/>
    <x v="10"/>
    <n v="70"/>
    <n v="27"/>
    <n v="5"/>
    <n v="22"/>
    <n v="13"/>
    <n v="0.4"/>
    <n v="0.37"/>
    <n v="10"/>
  </r>
  <r>
    <s v="2016-11-08"/>
    <x v="5"/>
    <x v="11"/>
    <n v="77"/>
    <n v="32"/>
    <n v="3"/>
    <n v="30"/>
    <n v="17"/>
    <n v="0.4"/>
    <n v="0.19"/>
    <n v="6"/>
  </r>
  <r>
    <s v="2016-11-08"/>
    <x v="5"/>
    <x v="12"/>
    <n v="82"/>
    <n v="35"/>
    <n v="4"/>
    <n v="30"/>
    <n v="15"/>
    <n v="0.4"/>
    <n v="0.23"/>
    <n v="8"/>
  </r>
  <r>
    <s v="2016-11-08"/>
    <x v="5"/>
    <x v="13"/>
    <n v="84"/>
    <n v="42"/>
    <n v="7"/>
    <n v="35"/>
    <n v="18"/>
    <n v="0.5"/>
    <n v="0.26"/>
    <n v="11"/>
  </r>
  <r>
    <s v="2016-11-08"/>
    <x v="5"/>
    <x v="14"/>
    <n v="78"/>
    <n v="35"/>
    <n v="13"/>
    <n v="21"/>
    <n v="17"/>
    <n v="0.4"/>
    <n v="0.71"/>
    <n v="25"/>
  </r>
  <r>
    <s v="2016-11-08"/>
    <x v="5"/>
    <x v="15"/>
    <n v="61"/>
    <n v="23"/>
    <n v="10"/>
    <n v="14"/>
    <n v="18"/>
    <n v="0.4"/>
    <n v="0.74"/>
    <n v="17"/>
  </r>
  <r>
    <s v="2016-11-08"/>
    <x v="5"/>
    <x v="16"/>
    <n v="55"/>
    <n v="23"/>
    <n v="7"/>
    <n v="16"/>
    <n v="12"/>
    <n v="0.4"/>
    <n v="0.74"/>
    <n v="17"/>
  </r>
  <r>
    <s v="2016-11-08"/>
    <x v="5"/>
    <x v="17"/>
    <n v="39"/>
    <n v="20"/>
    <n v="0"/>
    <n v="19"/>
    <n v="8"/>
    <n v="0.5"/>
    <n v="0.1"/>
    <n v="2"/>
  </r>
  <r>
    <s v="2016-11-08"/>
    <x v="5"/>
    <x v="18"/>
    <n v="34"/>
    <n v="17"/>
    <n v="0"/>
    <n v="17"/>
    <n v="8"/>
    <n v="0.5"/>
    <n v="0"/>
    <n v="0"/>
  </r>
  <r>
    <s v="2016-11-08"/>
    <x v="5"/>
    <x v="19"/>
    <n v="27"/>
    <n v="16"/>
    <n v="0"/>
    <n v="16"/>
    <n v="8"/>
    <n v="0.6"/>
    <n v="0"/>
    <n v="0"/>
  </r>
  <r>
    <s v="2016-11-08"/>
    <x v="5"/>
    <x v="20"/>
    <n v="26"/>
    <n v="14"/>
    <n v="0"/>
    <n v="14"/>
    <n v="8"/>
    <n v="0.5"/>
    <n v="7.0000000000000007E-2"/>
    <n v="1"/>
  </r>
  <r>
    <s v="2016-11-08"/>
    <x v="5"/>
    <x v="21"/>
    <n v="29"/>
    <n v="16"/>
    <n v="0"/>
    <n v="16"/>
    <n v="9"/>
    <n v="0.6"/>
    <n v="0"/>
    <n v="0"/>
  </r>
  <r>
    <s v="2016-11-08"/>
    <x v="5"/>
    <x v="22"/>
    <n v="33"/>
    <n v="16"/>
    <n v="1"/>
    <n v="15"/>
    <n v="10"/>
    <n v="0.5"/>
    <n v="0.13"/>
    <n v="2"/>
  </r>
  <r>
    <s v="2016-11-08"/>
    <x v="5"/>
    <x v="23"/>
    <n v="45"/>
    <n v="17"/>
    <n v="2"/>
    <n v="15"/>
    <n v="13"/>
    <n v="0.4"/>
    <n v="0.35"/>
    <n v="6"/>
  </r>
  <r>
    <s v="2016-11-07"/>
    <x v="6"/>
    <x v="0"/>
    <n v="57"/>
    <n v="22"/>
    <n v="3"/>
    <n v="19"/>
    <n v="17"/>
    <n v="0.4"/>
    <n v="0.41"/>
    <n v="9"/>
  </r>
  <r>
    <s v="2016-11-07"/>
    <x v="6"/>
    <x v="1"/>
    <n v="66"/>
    <n v="24"/>
    <n v="3"/>
    <n v="21"/>
    <n v="20"/>
    <n v="0.4"/>
    <n v="0.33"/>
    <n v="8"/>
  </r>
  <r>
    <s v="2016-11-07"/>
    <x v="6"/>
    <x v="2"/>
    <n v="82"/>
    <n v="33"/>
    <n v="5"/>
    <n v="28"/>
    <n v="20"/>
    <n v="0.4"/>
    <n v="0.42"/>
    <n v="14"/>
  </r>
  <r>
    <s v="2016-11-07"/>
    <x v="6"/>
    <x v="3"/>
    <n v="87"/>
    <n v="37"/>
    <n v="2"/>
    <n v="35"/>
    <n v="18"/>
    <n v="0.4"/>
    <n v="0.14000000000000001"/>
    <n v="5"/>
  </r>
  <r>
    <s v="2016-11-07"/>
    <x v="6"/>
    <x v="4"/>
    <n v="83"/>
    <n v="38"/>
    <n v="10"/>
    <n v="28"/>
    <n v="17"/>
    <n v="0.5"/>
    <n v="0.42"/>
    <n v="16"/>
  </r>
  <r>
    <s v="2016-11-07"/>
    <x v="6"/>
    <x v="5"/>
    <n v="74"/>
    <n v="29"/>
    <n v="10"/>
    <n v="19"/>
    <n v="19"/>
    <n v="0.4"/>
    <n v="0.52"/>
    <n v="15"/>
  </r>
  <r>
    <s v="2016-11-07"/>
    <x v="6"/>
    <x v="6"/>
    <n v="77"/>
    <n v="35"/>
    <n v="7"/>
    <n v="28"/>
    <n v="14"/>
    <n v="0.5"/>
    <n v="0.31"/>
    <n v="11"/>
  </r>
  <r>
    <s v="2016-11-07"/>
    <x v="6"/>
    <x v="7"/>
    <n v="63"/>
    <n v="27"/>
    <n v="5"/>
    <n v="22"/>
    <n v="15"/>
    <n v="0.4"/>
    <n v="0.37"/>
    <n v="10"/>
  </r>
  <r>
    <s v="2016-11-07"/>
    <x v="6"/>
    <x v="8"/>
    <n v="62"/>
    <n v="24"/>
    <n v="5"/>
    <n v="20"/>
    <n v="16"/>
    <n v="0.4"/>
    <n v="0.46"/>
    <n v="11"/>
  </r>
  <r>
    <s v="2016-11-07"/>
    <x v="6"/>
    <x v="9"/>
    <n v="56"/>
    <n v="22"/>
    <n v="2"/>
    <n v="21"/>
    <n v="16"/>
    <n v="0.4"/>
    <n v="0.14000000000000001"/>
    <n v="3"/>
  </r>
  <r>
    <s v="2016-11-07"/>
    <x v="6"/>
    <x v="10"/>
    <n v="56"/>
    <n v="20"/>
    <n v="2"/>
    <n v="18"/>
    <n v="15"/>
    <n v="0.4"/>
    <n v="0.25"/>
    <n v="5"/>
  </r>
  <r>
    <s v="2016-11-07"/>
    <x v="6"/>
    <x v="11"/>
    <n v="62"/>
    <n v="23"/>
    <n v="2"/>
    <n v="20"/>
    <n v="17"/>
    <n v="0.4"/>
    <n v="0.26"/>
    <n v="6"/>
  </r>
  <r>
    <s v="2016-11-07"/>
    <x v="6"/>
    <x v="12"/>
    <n v="53"/>
    <n v="20"/>
    <n v="3"/>
    <n v="18"/>
    <n v="17"/>
    <n v="0.4"/>
    <n v="0.25"/>
    <n v="5"/>
  </r>
  <r>
    <s v="2016-11-07"/>
    <x v="6"/>
    <x v="13"/>
    <n v="59"/>
    <n v="22"/>
    <n v="6"/>
    <n v="17"/>
    <n v="14"/>
    <n v="0.4"/>
    <n v="0.23"/>
    <n v="5"/>
  </r>
  <r>
    <s v="2016-11-07"/>
    <x v="6"/>
    <x v="14"/>
    <n v="50"/>
    <n v="18"/>
    <n v="10"/>
    <n v="8"/>
    <n v="13"/>
    <n v="0.4"/>
    <n v="1.17"/>
    <n v="21"/>
  </r>
  <r>
    <s v="2016-11-07"/>
    <x v="6"/>
    <x v="15"/>
    <n v="38"/>
    <n v="16"/>
    <n v="8"/>
    <n v="8"/>
    <n v="11"/>
    <n v="0.4"/>
    <n v="0.69"/>
    <n v="11"/>
  </r>
  <r>
    <s v="2016-11-07"/>
    <x v="6"/>
    <x v="16"/>
    <n v="33"/>
    <n v="11"/>
    <n v="3"/>
    <n v="8"/>
    <n v="8"/>
    <n v="0.3"/>
    <n v="0.82"/>
    <n v="9"/>
  </r>
  <r>
    <s v="2016-11-07"/>
    <x v="6"/>
    <x v="17"/>
    <n v="23"/>
    <n v="9"/>
    <n v="1"/>
    <n v="8"/>
    <n v="4"/>
    <n v="0.4"/>
    <n v="0.22"/>
    <n v="2"/>
  </r>
  <r>
    <s v="2016-11-07"/>
    <x v="6"/>
    <x v="18"/>
    <n v="16"/>
    <n v="9"/>
    <n v="0"/>
    <n v="9"/>
    <n v="3"/>
    <n v="0.6"/>
    <n v="0"/>
    <n v="0"/>
  </r>
  <r>
    <s v="2016-11-07"/>
    <x v="6"/>
    <x v="19"/>
    <n v="19"/>
    <n v="7"/>
    <n v="0"/>
    <n v="6"/>
    <n v="4"/>
    <n v="0.4"/>
    <n v="0.14000000000000001"/>
    <n v="1"/>
  </r>
  <r>
    <s v="2016-11-07"/>
    <x v="6"/>
    <x v="20"/>
    <n v="16"/>
    <n v="5"/>
    <n v="0"/>
    <n v="5"/>
    <n v="3"/>
    <n v="0.3"/>
    <n v="0"/>
    <n v="0"/>
  </r>
  <r>
    <s v="2016-11-07"/>
    <x v="6"/>
    <x v="21"/>
    <n v="18"/>
    <n v="7"/>
    <n v="0"/>
    <n v="7"/>
    <n v="4"/>
    <n v="0.4"/>
    <n v="0.14000000000000001"/>
    <n v="1"/>
  </r>
  <r>
    <s v="2016-11-07"/>
    <x v="6"/>
    <x v="22"/>
    <n v="29"/>
    <n v="13"/>
    <n v="0"/>
    <n v="13"/>
    <n v="5"/>
    <n v="0.4"/>
    <n v="0"/>
    <n v="0"/>
  </r>
  <r>
    <s v="2016-11-07"/>
    <x v="6"/>
    <x v="23"/>
    <n v="42"/>
    <n v="17"/>
    <n v="4"/>
    <n v="14"/>
    <n v="8"/>
    <n v="0.4"/>
    <n v="0.35"/>
    <n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2016-11-13"/>
    <x v="0"/>
    <x v="0"/>
    <n v="2"/>
    <n v="34"/>
    <n v="36"/>
    <n v="94"/>
    <n v="0"/>
  </r>
  <r>
    <s v="2016-11-13"/>
    <x v="0"/>
    <x v="1"/>
    <n v="7"/>
    <n v="47"/>
    <n v="54"/>
    <n v="87"/>
    <n v="0"/>
  </r>
  <r>
    <s v="2016-11-13"/>
    <x v="0"/>
    <x v="2"/>
    <n v="14"/>
    <n v="44"/>
    <n v="58"/>
    <n v="76"/>
    <n v="0"/>
  </r>
  <r>
    <s v="2016-11-13"/>
    <x v="0"/>
    <x v="3"/>
    <n v="5"/>
    <n v="40"/>
    <n v="45"/>
    <n v="89"/>
    <n v="0"/>
  </r>
  <r>
    <s v="2016-11-13"/>
    <x v="0"/>
    <x v="4"/>
    <n v="7"/>
    <n v="37"/>
    <n v="44"/>
    <n v="84"/>
    <n v="0"/>
  </r>
  <r>
    <s v="2016-11-13"/>
    <x v="0"/>
    <x v="5"/>
    <n v="8"/>
    <n v="44"/>
    <n v="52"/>
    <n v="85"/>
    <n v="0"/>
  </r>
  <r>
    <s v="2016-11-13"/>
    <x v="0"/>
    <x v="6"/>
    <n v="13"/>
    <n v="27"/>
    <n v="40"/>
    <n v="68"/>
    <n v="0"/>
  </r>
  <r>
    <s v="2016-11-13"/>
    <x v="0"/>
    <x v="7"/>
    <n v="9"/>
    <n v="39"/>
    <n v="48"/>
    <n v="81"/>
    <n v="0"/>
  </r>
  <r>
    <s v="2016-11-13"/>
    <x v="0"/>
    <x v="8"/>
    <n v="7"/>
    <n v="31"/>
    <n v="38"/>
    <n v="82"/>
    <n v="0"/>
  </r>
  <r>
    <s v="2016-11-13"/>
    <x v="0"/>
    <x v="9"/>
    <n v="14"/>
    <n v="31"/>
    <n v="45"/>
    <n v="69"/>
    <n v="0"/>
  </r>
  <r>
    <s v="2016-11-13"/>
    <x v="0"/>
    <x v="10"/>
    <n v="14"/>
    <n v="33"/>
    <n v="47"/>
    <n v="70"/>
    <n v="0"/>
  </r>
  <r>
    <s v="2016-11-13"/>
    <x v="0"/>
    <x v="11"/>
    <n v="10"/>
    <n v="25"/>
    <n v="35"/>
    <n v="71"/>
    <n v="0"/>
  </r>
  <r>
    <s v="2016-11-13"/>
    <x v="0"/>
    <x v="12"/>
    <n v="5"/>
    <n v="28"/>
    <n v="33"/>
    <n v="85"/>
    <n v="0"/>
  </r>
  <r>
    <s v="2016-11-13"/>
    <x v="0"/>
    <x v="13"/>
    <n v="16"/>
    <n v="19"/>
    <n v="35"/>
    <n v="54"/>
    <n v="0"/>
  </r>
  <r>
    <s v="2016-11-13"/>
    <x v="0"/>
    <x v="14"/>
    <n v="13"/>
    <n v="19"/>
    <n v="32"/>
    <n v="59"/>
    <n v="0"/>
  </r>
  <r>
    <s v="2016-11-13"/>
    <x v="0"/>
    <x v="15"/>
    <n v="4"/>
    <n v="15"/>
    <n v="19"/>
    <n v="79"/>
    <n v="0"/>
  </r>
  <r>
    <s v="2016-11-13"/>
    <x v="0"/>
    <x v="16"/>
    <n v="5"/>
    <n v="12"/>
    <n v="17"/>
    <n v="71"/>
    <n v="0"/>
  </r>
  <r>
    <s v="2016-11-13"/>
    <x v="0"/>
    <x v="17"/>
    <n v="3"/>
    <n v="12"/>
    <n v="15"/>
    <n v="80"/>
    <n v="0"/>
  </r>
  <r>
    <s v="2016-11-13"/>
    <x v="0"/>
    <x v="18"/>
    <n v="4"/>
    <n v="22"/>
    <n v="26"/>
    <n v="85"/>
    <n v="0"/>
  </r>
  <r>
    <s v="2016-11-13"/>
    <x v="0"/>
    <x v="19"/>
    <n v="28"/>
    <n v="23"/>
    <n v="51"/>
    <n v="45"/>
    <n v="0"/>
  </r>
  <r>
    <s v="2016-11-13"/>
    <x v="0"/>
    <x v="20"/>
    <n v="19"/>
    <n v="38"/>
    <n v="57"/>
    <n v="67"/>
    <n v="0"/>
  </r>
  <r>
    <s v="2016-11-13"/>
    <x v="0"/>
    <x v="21"/>
    <n v="13"/>
    <n v="48"/>
    <n v="61"/>
    <n v="79"/>
    <n v="0"/>
  </r>
  <r>
    <s v="2016-11-13"/>
    <x v="0"/>
    <x v="22"/>
    <n v="7"/>
    <n v="37"/>
    <n v="44"/>
    <n v="84"/>
    <n v="0"/>
  </r>
  <r>
    <s v="2016-11-13"/>
    <x v="0"/>
    <x v="23"/>
    <n v="18"/>
    <n v="66"/>
    <n v="84"/>
    <n v="79"/>
    <n v="0"/>
  </r>
  <r>
    <s v="2016-11-12"/>
    <x v="1"/>
    <x v="0"/>
    <n v="29"/>
    <n v="81"/>
    <n v="110"/>
    <n v="74"/>
    <n v="0"/>
  </r>
  <r>
    <s v="2016-11-12"/>
    <x v="1"/>
    <x v="1"/>
    <n v="14"/>
    <n v="58"/>
    <n v="72"/>
    <n v="81"/>
    <n v="0"/>
  </r>
  <r>
    <s v="2016-11-12"/>
    <x v="1"/>
    <x v="2"/>
    <n v="5"/>
    <n v="48"/>
    <n v="53"/>
    <n v="91"/>
    <n v="0"/>
  </r>
  <r>
    <s v="2016-11-12"/>
    <x v="1"/>
    <x v="3"/>
    <n v="9"/>
    <n v="34"/>
    <n v="43"/>
    <n v="79"/>
    <n v="0"/>
  </r>
  <r>
    <s v="2016-11-12"/>
    <x v="1"/>
    <x v="4"/>
    <n v="11"/>
    <n v="36"/>
    <n v="47"/>
    <n v="77"/>
    <n v="0"/>
  </r>
  <r>
    <s v="2016-11-12"/>
    <x v="1"/>
    <x v="5"/>
    <n v="11"/>
    <n v="44"/>
    <n v="55"/>
    <n v="80"/>
    <n v="0"/>
  </r>
  <r>
    <s v="2016-11-12"/>
    <x v="1"/>
    <x v="6"/>
    <n v="9"/>
    <n v="42"/>
    <n v="51"/>
    <n v="82"/>
    <n v="0"/>
  </r>
  <r>
    <s v="2016-11-12"/>
    <x v="1"/>
    <x v="7"/>
    <n v="10"/>
    <n v="31"/>
    <n v="41"/>
    <n v="76"/>
    <n v="0"/>
  </r>
  <r>
    <s v="2016-11-12"/>
    <x v="1"/>
    <x v="8"/>
    <n v="2"/>
    <n v="29"/>
    <n v="31"/>
    <n v="94"/>
    <n v="0"/>
  </r>
  <r>
    <s v="2016-11-12"/>
    <x v="1"/>
    <x v="9"/>
    <n v="7"/>
    <n v="31"/>
    <n v="38"/>
    <n v="82"/>
    <n v="0"/>
  </r>
  <r>
    <s v="2016-11-12"/>
    <x v="1"/>
    <x v="10"/>
    <n v="16"/>
    <n v="31"/>
    <n v="47"/>
    <n v="66"/>
    <n v="0"/>
  </r>
  <r>
    <s v="2016-11-12"/>
    <x v="1"/>
    <x v="11"/>
    <n v="21"/>
    <n v="23"/>
    <n v="44"/>
    <n v="52"/>
    <n v="0"/>
  </r>
  <r>
    <s v="2016-11-12"/>
    <x v="1"/>
    <x v="12"/>
    <n v="18"/>
    <n v="19"/>
    <n v="37"/>
    <n v="51"/>
    <n v="0"/>
  </r>
  <r>
    <s v="2016-11-12"/>
    <x v="1"/>
    <x v="13"/>
    <n v="12"/>
    <n v="23"/>
    <n v="35"/>
    <n v="66"/>
    <n v="0"/>
  </r>
  <r>
    <s v="2016-11-12"/>
    <x v="1"/>
    <x v="14"/>
    <n v="5"/>
    <n v="19"/>
    <n v="24"/>
    <n v="79"/>
    <n v="0"/>
  </r>
  <r>
    <s v="2016-11-12"/>
    <x v="1"/>
    <x v="15"/>
    <n v="12"/>
    <n v="17"/>
    <n v="29"/>
    <n v="59"/>
    <n v="0"/>
  </r>
  <r>
    <s v="2016-11-12"/>
    <x v="1"/>
    <x v="16"/>
    <n v="4"/>
    <n v="14"/>
    <n v="18"/>
    <n v="78"/>
    <n v="0"/>
  </r>
  <r>
    <s v="2016-11-12"/>
    <x v="1"/>
    <x v="17"/>
    <n v="2"/>
    <n v="10"/>
    <n v="12"/>
    <n v="83"/>
    <n v="0"/>
  </r>
  <r>
    <s v="2016-11-12"/>
    <x v="1"/>
    <x v="18"/>
    <n v="6"/>
    <n v="20"/>
    <n v="26"/>
    <n v="77"/>
    <n v="0"/>
  </r>
  <r>
    <s v="2016-11-12"/>
    <x v="1"/>
    <x v="19"/>
    <n v="14"/>
    <n v="17"/>
    <n v="31"/>
    <n v="55"/>
    <n v="0"/>
  </r>
  <r>
    <s v="2016-11-12"/>
    <x v="1"/>
    <x v="20"/>
    <n v="12"/>
    <n v="28"/>
    <n v="40"/>
    <n v="70"/>
    <n v="0"/>
  </r>
  <r>
    <s v="2016-11-12"/>
    <x v="1"/>
    <x v="21"/>
    <n v="2"/>
    <n v="31"/>
    <n v="33"/>
    <n v="94"/>
    <n v="0"/>
  </r>
  <r>
    <s v="2016-11-12"/>
    <x v="1"/>
    <x v="22"/>
    <n v="6"/>
    <n v="55"/>
    <n v="61"/>
    <n v="90"/>
    <n v="0"/>
  </r>
  <r>
    <s v="2016-11-12"/>
    <x v="1"/>
    <x v="23"/>
    <n v="70"/>
    <n v="94"/>
    <n v="164"/>
    <n v="57"/>
    <n v="0"/>
  </r>
  <r>
    <s v="2016-11-11"/>
    <x v="2"/>
    <x v="0"/>
    <n v="33"/>
    <n v="85"/>
    <n v="118"/>
    <n v="72"/>
    <n v="0"/>
  </r>
  <r>
    <s v="2016-11-11"/>
    <x v="2"/>
    <x v="1"/>
    <n v="6"/>
    <n v="47"/>
    <n v="53"/>
    <n v="89"/>
    <n v="0"/>
  </r>
  <r>
    <s v="2016-11-11"/>
    <x v="2"/>
    <x v="2"/>
    <n v="17"/>
    <n v="52"/>
    <n v="69"/>
    <n v="75"/>
    <n v="0"/>
  </r>
  <r>
    <s v="2016-11-11"/>
    <x v="2"/>
    <x v="3"/>
    <n v="48"/>
    <n v="66"/>
    <n v="114"/>
    <n v="58"/>
    <n v="0"/>
  </r>
  <r>
    <s v="2016-11-11"/>
    <x v="2"/>
    <x v="4"/>
    <n v="47"/>
    <n v="85"/>
    <n v="132"/>
    <n v="64"/>
    <n v="0"/>
  </r>
  <r>
    <s v="2016-11-11"/>
    <x v="2"/>
    <x v="5"/>
    <n v="71"/>
    <n v="57"/>
    <n v="128"/>
    <n v="45"/>
    <n v="0"/>
  </r>
  <r>
    <s v="2016-11-11"/>
    <x v="2"/>
    <x v="6"/>
    <n v="32"/>
    <n v="52"/>
    <n v="84"/>
    <n v="62"/>
    <n v="0"/>
  </r>
  <r>
    <s v="2016-11-11"/>
    <x v="2"/>
    <x v="7"/>
    <n v="27"/>
    <n v="46"/>
    <n v="73"/>
    <n v="63"/>
    <n v="0"/>
  </r>
  <r>
    <s v="2016-11-11"/>
    <x v="2"/>
    <x v="8"/>
    <n v="7"/>
    <n v="32"/>
    <n v="39"/>
    <n v="82"/>
    <n v="0"/>
  </r>
  <r>
    <s v="2016-11-11"/>
    <x v="2"/>
    <x v="9"/>
    <n v="11"/>
    <n v="39"/>
    <n v="50"/>
    <n v="78"/>
    <n v="0"/>
  </r>
  <r>
    <s v="2016-11-11"/>
    <x v="2"/>
    <x v="10"/>
    <n v="9"/>
    <n v="34"/>
    <n v="43"/>
    <n v="79"/>
    <n v="0"/>
  </r>
  <r>
    <s v="2016-11-11"/>
    <x v="2"/>
    <x v="11"/>
    <n v="12"/>
    <n v="32"/>
    <n v="44"/>
    <n v="73"/>
    <n v="0"/>
  </r>
  <r>
    <s v="2016-11-11"/>
    <x v="2"/>
    <x v="12"/>
    <n v="13"/>
    <n v="50"/>
    <n v="63"/>
    <n v="79"/>
    <n v="0"/>
  </r>
  <r>
    <s v="2016-11-11"/>
    <x v="2"/>
    <x v="13"/>
    <n v="27"/>
    <n v="55"/>
    <n v="82"/>
    <n v="67"/>
    <n v="0"/>
  </r>
  <r>
    <s v="2016-11-11"/>
    <x v="2"/>
    <x v="14"/>
    <n v="29"/>
    <n v="59"/>
    <n v="88"/>
    <n v="67"/>
    <n v="0"/>
  </r>
  <r>
    <s v="2016-11-11"/>
    <x v="2"/>
    <x v="15"/>
    <n v="27"/>
    <n v="50"/>
    <n v="77"/>
    <n v="65"/>
    <n v="0"/>
  </r>
  <r>
    <s v="2016-11-11"/>
    <x v="2"/>
    <x v="16"/>
    <n v="15"/>
    <n v="18"/>
    <n v="33"/>
    <n v="55"/>
    <n v="0"/>
  </r>
  <r>
    <s v="2016-11-11"/>
    <x v="2"/>
    <x v="17"/>
    <n v="4"/>
    <n v="6"/>
    <n v="10"/>
    <n v="60"/>
    <n v="0"/>
  </r>
  <r>
    <s v="2016-11-11"/>
    <x v="2"/>
    <x v="18"/>
    <n v="1"/>
    <n v="5"/>
    <n v="6"/>
    <n v="83"/>
    <n v="0"/>
  </r>
  <r>
    <s v="2016-11-11"/>
    <x v="2"/>
    <x v="19"/>
    <n v="4"/>
    <n v="1"/>
    <n v="5"/>
    <n v="20"/>
    <n v="0"/>
  </r>
  <r>
    <s v="2016-11-11"/>
    <x v="2"/>
    <x v="20"/>
    <n v="2"/>
    <n v="4"/>
    <n v="6"/>
    <n v="67"/>
    <n v="0"/>
  </r>
  <r>
    <s v="2016-11-11"/>
    <x v="2"/>
    <x v="21"/>
    <n v="1"/>
    <n v="11"/>
    <n v="12"/>
    <n v="92"/>
    <n v="0"/>
  </r>
  <r>
    <s v="2016-11-11"/>
    <x v="2"/>
    <x v="22"/>
    <n v="5"/>
    <n v="15"/>
    <n v="20"/>
    <n v="75"/>
    <n v="0"/>
  </r>
  <r>
    <s v="2016-11-11"/>
    <x v="2"/>
    <x v="23"/>
    <n v="8"/>
    <n v="26"/>
    <n v="34"/>
    <n v="76"/>
    <n v="0"/>
  </r>
  <r>
    <s v="2016-11-10"/>
    <x v="3"/>
    <x v="0"/>
    <n v="10"/>
    <n v="36"/>
    <n v="46"/>
    <n v="78"/>
    <n v="0"/>
  </r>
  <r>
    <s v="2016-11-10"/>
    <x v="3"/>
    <x v="1"/>
    <n v="7"/>
    <n v="40"/>
    <n v="47"/>
    <n v="85"/>
    <n v="0"/>
  </r>
  <r>
    <s v="2016-11-10"/>
    <x v="3"/>
    <x v="2"/>
    <n v="2"/>
    <n v="34"/>
    <n v="36"/>
    <n v="94"/>
    <n v="0"/>
  </r>
  <r>
    <s v="2016-11-10"/>
    <x v="3"/>
    <x v="3"/>
    <n v="6"/>
    <n v="47"/>
    <n v="53"/>
    <n v="89"/>
    <n v="0"/>
  </r>
  <r>
    <s v="2016-11-10"/>
    <x v="3"/>
    <x v="4"/>
    <n v="9"/>
    <n v="47"/>
    <n v="56"/>
    <n v="84"/>
    <n v="0"/>
  </r>
  <r>
    <s v="2016-11-10"/>
    <x v="3"/>
    <x v="5"/>
    <n v="7"/>
    <n v="67"/>
    <n v="74"/>
    <n v="91"/>
    <n v="0"/>
  </r>
  <r>
    <s v="2016-11-10"/>
    <x v="3"/>
    <x v="6"/>
    <n v="11"/>
    <n v="57"/>
    <n v="68"/>
    <n v="84"/>
    <n v="0"/>
  </r>
  <r>
    <s v="2016-11-10"/>
    <x v="3"/>
    <x v="7"/>
    <n v="5"/>
    <n v="27"/>
    <n v="32"/>
    <n v="84"/>
    <n v="0"/>
  </r>
  <r>
    <s v="2016-11-10"/>
    <x v="3"/>
    <x v="8"/>
    <n v="6"/>
    <n v="20"/>
    <n v="26"/>
    <n v="77"/>
    <n v="0"/>
  </r>
  <r>
    <s v="2016-11-10"/>
    <x v="3"/>
    <x v="9"/>
    <n v="2"/>
    <n v="14"/>
    <n v="16"/>
    <n v="88"/>
    <n v="0"/>
  </r>
  <r>
    <s v="2016-11-10"/>
    <x v="3"/>
    <x v="10"/>
    <n v="4"/>
    <n v="33"/>
    <n v="37"/>
    <n v="89"/>
    <n v="0"/>
  </r>
  <r>
    <s v="2016-11-10"/>
    <x v="3"/>
    <x v="11"/>
    <n v="4"/>
    <n v="23"/>
    <n v="27"/>
    <n v="85"/>
    <n v="0"/>
  </r>
  <r>
    <s v="2016-11-10"/>
    <x v="3"/>
    <x v="12"/>
    <n v="3"/>
    <n v="24"/>
    <n v="27"/>
    <n v="89"/>
    <n v="0"/>
  </r>
  <r>
    <s v="2016-11-10"/>
    <x v="3"/>
    <x v="13"/>
    <n v="8"/>
    <n v="30"/>
    <n v="38"/>
    <n v="79"/>
    <n v="0"/>
  </r>
  <r>
    <s v="2016-11-10"/>
    <x v="3"/>
    <x v="14"/>
    <n v="40"/>
    <n v="53"/>
    <n v="93"/>
    <n v="57"/>
    <n v="0"/>
  </r>
  <r>
    <s v="2016-11-10"/>
    <x v="3"/>
    <x v="15"/>
    <n v="33"/>
    <n v="42"/>
    <n v="75"/>
    <n v="56"/>
    <n v="0"/>
  </r>
  <r>
    <s v="2016-11-10"/>
    <x v="3"/>
    <x v="16"/>
    <n v="16"/>
    <n v="17"/>
    <n v="33"/>
    <n v="52"/>
    <n v="0"/>
  </r>
  <r>
    <s v="2016-11-10"/>
    <x v="3"/>
    <x v="17"/>
    <n v="3"/>
    <n v="4"/>
    <n v="7"/>
    <n v="57"/>
    <n v="0"/>
  </r>
  <r>
    <s v="2016-11-10"/>
    <x v="3"/>
    <x v="18"/>
    <n v="2"/>
    <n v="3"/>
    <n v="5"/>
    <n v="60"/>
    <n v="0"/>
  </r>
  <r>
    <s v="2016-11-10"/>
    <x v="3"/>
    <x v="19"/>
    <n v="2"/>
    <n v="2"/>
    <n v="4"/>
    <n v="50"/>
    <n v="0"/>
  </r>
  <r>
    <s v="2016-11-10"/>
    <x v="3"/>
    <x v="20"/>
    <n v="0"/>
    <n v="1"/>
    <n v="1"/>
    <n v="100"/>
    <n v="1"/>
  </r>
  <r>
    <s v="2016-11-10"/>
    <x v="3"/>
    <x v="21"/>
    <n v="2"/>
    <n v="3"/>
    <n v="5"/>
    <n v="60"/>
    <n v="0"/>
  </r>
  <r>
    <s v="2016-11-10"/>
    <x v="3"/>
    <x v="22"/>
    <n v="6"/>
    <n v="16"/>
    <n v="22"/>
    <n v="73"/>
    <n v="0"/>
  </r>
  <r>
    <s v="2016-11-10"/>
    <x v="3"/>
    <x v="23"/>
    <n v="6"/>
    <n v="25"/>
    <n v="31"/>
    <n v="81"/>
    <n v="0"/>
  </r>
  <r>
    <s v="2016-11-09"/>
    <x v="4"/>
    <x v="0"/>
    <n v="14"/>
    <n v="47"/>
    <n v="61"/>
    <n v="77"/>
    <n v="0"/>
  </r>
  <r>
    <s v="2016-11-09"/>
    <x v="4"/>
    <x v="1"/>
    <n v="2"/>
    <n v="36"/>
    <n v="38"/>
    <n v="95"/>
    <n v="0"/>
  </r>
  <r>
    <s v="2016-11-09"/>
    <x v="4"/>
    <x v="2"/>
    <n v="3"/>
    <n v="40"/>
    <n v="43"/>
    <n v="93"/>
    <n v="0"/>
  </r>
  <r>
    <s v="2016-11-09"/>
    <x v="4"/>
    <x v="3"/>
    <n v="3"/>
    <n v="51"/>
    <n v="54"/>
    <n v="94"/>
    <n v="0"/>
  </r>
  <r>
    <s v="2016-11-09"/>
    <x v="4"/>
    <x v="4"/>
    <n v="12"/>
    <n v="63"/>
    <n v="75"/>
    <n v="84"/>
    <n v="0"/>
  </r>
  <r>
    <s v="2016-11-09"/>
    <x v="4"/>
    <x v="5"/>
    <n v="15"/>
    <n v="66"/>
    <n v="81"/>
    <n v="81"/>
    <n v="0"/>
  </r>
  <r>
    <s v="2016-11-09"/>
    <x v="4"/>
    <x v="6"/>
    <n v="4"/>
    <n v="45"/>
    <n v="49"/>
    <n v="92"/>
    <n v="0"/>
  </r>
  <r>
    <s v="2016-11-09"/>
    <x v="4"/>
    <x v="7"/>
    <n v="9"/>
    <n v="44"/>
    <n v="53"/>
    <n v="83"/>
    <n v="0"/>
  </r>
  <r>
    <s v="2016-11-09"/>
    <x v="4"/>
    <x v="8"/>
    <n v="5"/>
    <n v="26"/>
    <n v="31"/>
    <n v="84"/>
    <n v="0"/>
  </r>
  <r>
    <s v="2016-11-09"/>
    <x v="4"/>
    <x v="9"/>
    <n v="2"/>
    <n v="23"/>
    <n v="25"/>
    <n v="92"/>
    <n v="0"/>
  </r>
  <r>
    <s v="2016-11-09"/>
    <x v="4"/>
    <x v="10"/>
    <n v="4"/>
    <n v="27"/>
    <n v="31"/>
    <n v="87"/>
    <n v="0"/>
  </r>
  <r>
    <s v="2016-11-09"/>
    <x v="4"/>
    <x v="11"/>
    <n v="11"/>
    <n v="27"/>
    <n v="38"/>
    <n v="71"/>
    <n v="0"/>
  </r>
  <r>
    <s v="2016-11-09"/>
    <x v="4"/>
    <x v="12"/>
    <n v="8"/>
    <n v="33"/>
    <n v="41"/>
    <n v="80"/>
    <n v="0"/>
  </r>
  <r>
    <s v="2016-11-09"/>
    <x v="4"/>
    <x v="13"/>
    <n v="18"/>
    <n v="37"/>
    <n v="55"/>
    <n v="67"/>
    <n v="0"/>
  </r>
  <r>
    <s v="2016-11-09"/>
    <x v="4"/>
    <x v="14"/>
    <n v="45"/>
    <n v="47"/>
    <n v="92"/>
    <n v="51"/>
    <n v="0"/>
  </r>
  <r>
    <s v="2016-11-09"/>
    <x v="4"/>
    <x v="15"/>
    <n v="59"/>
    <n v="38"/>
    <n v="97"/>
    <n v="39"/>
    <n v="0"/>
  </r>
  <r>
    <s v="2016-11-09"/>
    <x v="4"/>
    <x v="16"/>
    <n v="16"/>
    <n v="18"/>
    <n v="34"/>
    <n v="53"/>
    <n v="0"/>
  </r>
  <r>
    <s v="2016-11-09"/>
    <x v="4"/>
    <x v="17"/>
    <n v="9"/>
    <n v="2"/>
    <n v="11"/>
    <n v="18"/>
    <n v="0"/>
  </r>
  <r>
    <s v="2016-11-09"/>
    <x v="4"/>
    <x v="18"/>
    <n v="2"/>
    <n v="2"/>
    <n v="4"/>
    <n v="50"/>
    <n v="0"/>
  </r>
  <r>
    <s v="2016-11-09"/>
    <x v="4"/>
    <x v="19"/>
    <n v="4"/>
    <n v="3"/>
    <n v="7"/>
    <n v="43"/>
    <n v="0"/>
  </r>
  <r>
    <s v="2016-11-09"/>
    <x v="4"/>
    <x v="20"/>
    <n v="4"/>
    <n v="5"/>
    <n v="9"/>
    <n v="56"/>
    <n v="0"/>
  </r>
  <r>
    <s v="2016-11-09"/>
    <x v="4"/>
    <x v="21"/>
    <n v="1"/>
    <n v="4"/>
    <n v="5"/>
    <n v="80"/>
    <n v="0"/>
  </r>
  <r>
    <s v="2016-11-09"/>
    <x v="4"/>
    <x v="22"/>
    <n v="5"/>
    <n v="18"/>
    <n v="23"/>
    <n v="78"/>
    <n v="0"/>
  </r>
  <r>
    <s v="2016-11-09"/>
    <x v="4"/>
    <x v="23"/>
    <n v="3"/>
    <n v="29"/>
    <n v="32"/>
    <n v="91"/>
    <n v="0"/>
  </r>
  <r>
    <s v="2016-11-08"/>
    <x v="5"/>
    <x v="0"/>
    <n v="16"/>
    <n v="39"/>
    <n v="55"/>
    <n v="71"/>
    <n v="0"/>
  </r>
  <r>
    <s v="2016-11-08"/>
    <x v="5"/>
    <x v="1"/>
    <n v="12"/>
    <n v="36"/>
    <n v="48"/>
    <n v="75"/>
    <n v="0"/>
  </r>
  <r>
    <s v="2016-11-08"/>
    <x v="5"/>
    <x v="2"/>
    <n v="8"/>
    <n v="36"/>
    <n v="44"/>
    <n v="82"/>
    <n v="0"/>
  </r>
  <r>
    <s v="2016-11-08"/>
    <x v="5"/>
    <x v="3"/>
    <n v="16"/>
    <n v="62"/>
    <n v="78"/>
    <n v="79"/>
    <n v="0"/>
  </r>
  <r>
    <s v="2016-11-08"/>
    <x v="5"/>
    <x v="4"/>
    <n v="12"/>
    <n v="66"/>
    <n v="78"/>
    <n v="85"/>
    <n v="0"/>
  </r>
  <r>
    <s v="2016-11-08"/>
    <x v="5"/>
    <x v="5"/>
    <n v="42"/>
    <n v="52"/>
    <n v="94"/>
    <n v="55"/>
    <n v="0"/>
  </r>
  <r>
    <s v="2016-11-08"/>
    <x v="5"/>
    <x v="6"/>
    <n v="13"/>
    <n v="52"/>
    <n v="65"/>
    <n v="80"/>
    <n v="0"/>
  </r>
  <r>
    <s v="2016-11-08"/>
    <x v="5"/>
    <x v="7"/>
    <n v="2"/>
    <n v="23"/>
    <n v="25"/>
    <n v="92"/>
    <n v="0"/>
  </r>
  <r>
    <s v="2016-11-08"/>
    <x v="5"/>
    <x v="8"/>
    <n v="1"/>
    <n v="21"/>
    <n v="22"/>
    <n v="95"/>
    <n v="0"/>
  </r>
  <r>
    <s v="2016-11-08"/>
    <x v="5"/>
    <x v="9"/>
    <n v="5"/>
    <n v="26"/>
    <n v="31"/>
    <n v="84"/>
    <n v="0"/>
  </r>
  <r>
    <s v="2016-11-08"/>
    <x v="5"/>
    <x v="10"/>
    <n v="3"/>
    <n v="30"/>
    <n v="33"/>
    <n v="91"/>
    <n v="0"/>
  </r>
  <r>
    <s v="2016-11-08"/>
    <x v="5"/>
    <x v="11"/>
    <n v="3"/>
    <n v="21"/>
    <n v="24"/>
    <n v="88"/>
    <n v="0"/>
  </r>
  <r>
    <s v="2016-11-08"/>
    <x v="5"/>
    <x v="12"/>
    <n v="5"/>
    <n v="31"/>
    <n v="36"/>
    <n v="86"/>
    <n v="0"/>
  </r>
  <r>
    <s v="2016-11-08"/>
    <x v="5"/>
    <x v="13"/>
    <n v="10"/>
    <n v="31"/>
    <n v="41"/>
    <n v="76"/>
    <n v="0"/>
  </r>
  <r>
    <s v="2016-11-08"/>
    <x v="5"/>
    <x v="14"/>
    <n v="16"/>
    <n v="50"/>
    <n v="66"/>
    <n v="76"/>
    <n v="0"/>
  </r>
  <r>
    <s v="2016-11-08"/>
    <x v="5"/>
    <x v="15"/>
    <n v="23"/>
    <n v="48"/>
    <n v="71"/>
    <n v="68"/>
    <n v="0"/>
  </r>
  <r>
    <s v="2016-11-08"/>
    <x v="5"/>
    <x v="16"/>
    <n v="12"/>
    <n v="27"/>
    <n v="39"/>
    <n v="69"/>
    <n v="0"/>
  </r>
  <r>
    <s v="2016-11-08"/>
    <x v="5"/>
    <x v="17"/>
    <n v="4"/>
    <n v="11"/>
    <n v="15"/>
    <n v="73"/>
    <n v="0"/>
  </r>
  <r>
    <s v="2016-11-08"/>
    <x v="5"/>
    <x v="18"/>
    <n v="0"/>
    <n v="2"/>
    <n v="2"/>
    <n v="100"/>
    <n v="2"/>
  </r>
  <r>
    <s v="2016-11-08"/>
    <x v="5"/>
    <x v="19"/>
    <n v="3"/>
    <n v="4"/>
    <n v="7"/>
    <n v="57"/>
    <n v="0"/>
  </r>
  <r>
    <s v="2016-11-08"/>
    <x v="5"/>
    <x v="20"/>
    <n v="5"/>
    <n v="4"/>
    <n v="9"/>
    <n v="44"/>
    <n v="0"/>
  </r>
  <r>
    <s v="2016-11-08"/>
    <x v="5"/>
    <x v="21"/>
    <n v="4"/>
    <n v="5"/>
    <n v="9"/>
    <n v="56"/>
    <n v="0"/>
  </r>
  <r>
    <s v="2016-11-08"/>
    <x v="5"/>
    <x v="22"/>
    <n v="1"/>
    <n v="5"/>
    <n v="6"/>
    <n v="83"/>
    <n v="0"/>
  </r>
  <r>
    <s v="2016-11-08"/>
    <x v="5"/>
    <x v="23"/>
    <n v="1"/>
    <n v="15"/>
    <n v="16"/>
    <n v="94"/>
    <n v="0"/>
  </r>
  <r>
    <s v="2016-11-07"/>
    <x v="6"/>
    <x v="0"/>
    <n v="9"/>
    <n v="27"/>
    <n v="36"/>
    <n v="75"/>
    <n v="0"/>
  </r>
  <r>
    <s v="2016-11-07"/>
    <x v="6"/>
    <x v="1"/>
    <n v="4"/>
    <n v="27"/>
    <n v="31"/>
    <n v="87"/>
    <n v="0"/>
  </r>
  <r>
    <s v="2016-11-07"/>
    <x v="6"/>
    <x v="2"/>
    <n v="7"/>
    <n v="40"/>
    <n v="47"/>
    <n v="85"/>
    <n v="0"/>
  </r>
  <r>
    <s v="2016-11-07"/>
    <x v="6"/>
    <x v="3"/>
    <n v="4"/>
    <n v="27"/>
    <n v="31"/>
    <n v="87"/>
    <n v="0"/>
  </r>
  <r>
    <s v="2016-11-07"/>
    <x v="6"/>
    <x v="4"/>
    <n v="9"/>
    <n v="46"/>
    <n v="55"/>
    <n v="84"/>
    <n v="0"/>
  </r>
  <r>
    <s v="2016-11-07"/>
    <x v="6"/>
    <x v="5"/>
    <n v="2"/>
    <n v="47"/>
    <n v="49"/>
    <n v="96"/>
    <n v="0"/>
  </r>
  <r>
    <s v="2016-11-07"/>
    <x v="6"/>
    <x v="6"/>
    <n v="1"/>
    <n v="32"/>
    <n v="33"/>
    <n v="97"/>
    <n v="0"/>
  </r>
  <r>
    <s v="2016-11-07"/>
    <x v="6"/>
    <x v="7"/>
    <n v="0"/>
    <n v="35"/>
    <n v="35"/>
    <n v="100"/>
    <n v="35"/>
  </r>
  <r>
    <s v="2016-11-07"/>
    <x v="6"/>
    <x v="8"/>
    <n v="3"/>
    <n v="31"/>
    <n v="34"/>
    <n v="91"/>
    <n v="0"/>
  </r>
  <r>
    <s v="2016-11-07"/>
    <x v="6"/>
    <x v="9"/>
    <n v="2"/>
    <n v="15"/>
    <n v="17"/>
    <n v="88"/>
    <n v="0"/>
  </r>
  <r>
    <s v="2016-11-07"/>
    <x v="6"/>
    <x v="10"/>
    <n v="5"/>
    <n v="23"/>
    <n v="28"/>
    <n v="82"/>
    <n v="0"/>
  </r>
  <r>
    <s v="2016-11-07"/>
    <x v="6"/>
    <x v="11"/>
    <n v="4"/>
    <n v="18"/>
    <n v="22"/>
    <n v="82"/>
    <n v="0"/>
  </r>
  <r>
    <s v="2016-11-07"/>
    <x v="6"/>
    <x v="12"/>
    <n v="7"/>
    <n v="23"/>
    <n v="30"/>
    <n v="77"/>
    <n v="0"/>
  </r>
  <r>
    <s v="2016-11-07"/>
    <x v="6"/>
    <x v="13"/>
    <n v="22"/>
    <n v="28"/>
    <n v="50"/>
    <n v="56"/>
    <n v="0"/>
  </r>
  <r>
    <s v="2016-11-07"/>
    <x v="6"/>
    <x v="14"/>
    <n v="35"/>
    <n v="49"/>
    <n v="84"/>
    <n v="58"/>
    <n v="0"/>
  </r>
  <r>
    <s v="2016-11-07"/>
    <x v="6"/>
    <x v="15"/>
    <n v="28"/>
    <n v="32"/>
    <n v="60"/>
    <n v="53"/>
    <n v="0"/>
  </r>
  <r>
    <s v="2016-11-07"/>
    <x v="6"/>
    <x v="16"/>
    <n v="14"/>
    <n v="18"/>
    <n v="32"/>
    <n v="56"/>
    <n v="0"/>
  </r>
  <r>
    <s v="2016-11-07"/>
    <x v="6"/>
    <x v="17"/>
    <n v="7"/>
    <n v="4"/>
    <n v="11"/>
    <n v="36"/>
    <n v="0"/>
  </r>
  <r>
    <s v="2016-11-07"/>
    <x v="6"/>
    <x v="18"/>
    <n v="3"/>
    <n v="3"/>
    <n v="6"/>
    <n v="50"/>
    <n v="0"/>
  </r>
  <r>
    <s v="2016-11-07"/>
    <x v="6"/>
    <x v="19"/>
    <n v="2"/>
    <n v="2"/>
    <n v="4"/>
    <n v="50"/>
    <n v="0"/>
  </r>
  <r>
    <s v="2016-11-07"/>
    <x v="6"/>
    <x v="20"/>
    <n v="2"/>
    <n v="0"/>
    <n v="2"/>
    <n v="0"/>
    <n v="0"/>
  </r>
  <r>
    <s v="2016-11-07"/>
    <x v="6"/>
    <x v="21"/>
    <n v="2"/>
    <n v="2"/>
    <n v="4"/>
    <n v="50"/>
    <n v="0"/>
  </r>
  <r>
    <s v="2016-11-07"/>
    <x v="6"/>
    <x v="22"/>
    <n v="4"/>
    <n v="13"/>
    <n v="17"/>
    <n v="76"/>
    <n v="0"/>
  </r>
  <r>
    <s v="2016-11-07"/>
    <x v="6"/>
    <x v="23"/>
    <n v="5"/>
    <n v="21"/>
    <n v="26"/>
    <n v="81"/>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2016-11-13"/>
    <x v="0"/>
    <x v="0"/>
    <n v="2"/>
    <n v="34"/>
    <n v="36"/>
    <x v="0"/>
  </r>
  <r>
    <s v="2016-11-13"/>
    <x v="0"/>
    <x v="1"/>
    <n v="7"/>
    <n v="47"/>
    <n v="54"/>
    <x v="1"/>
  </r>
  <r>
    <s v="2016-11-13"/>
    <x v="0"/>
    <x v="2"/>
    <n v="14"/>
    <n v="44"/>
    <n v="58"/>
    <x v="2"/>
  </r>
  <r>
    <s v="2016-11-13"/>
    <x v="0"/>
    <x v="3"/>
    <n v="5"/>
    <n v="40"/>
    <n v="45"/>
    <x v="3"/>
  </r>
  <r>
    <s v="2016-11-13"/>
    <x v="0"/>
    <x v="4"/>
    <n v="7"/>
    <n v="37"/>
    <n v="44"/>
    <x v="4"/>
  </r>
  <r>
    <s v="2016-11-13"/>
    <x v="0"/>
    <x v="5"/>
    <n v="8"/>
    <n v="44"/>
    <n v="52"/>
    <x v="5"/>
  </r>
  <r>
    <s v="2016-11-13"/>
    <x v="0"/>
    <x v="6"/>
    <n v="13"/>
    <n v="27"/>
    <n v="40"/>
    <x v="6"/>
  </r>
  <r>
    <s v="2016-11-13"/>
    <x v="0"/>
    <x v="7"/>
    <n v="9"/>
    <n v="39"/>
    <n v="48"/>
    <x v="7"/>
  </r>
  <r>
    <s v="2016-11-13"/>
    <x v="0"/>
    <x v="8"/>
    <n v="7"/>
    <n v="31"/>
    <n v="38"/>
    <x v="8"/>
  </r>
  <r>
    <s v="2016-11-13"/>
    <x v="0"/>
    <x v="9"/>
    <n v="14"/>
    <n v="31"/>
    <n v="45"/>
    <x v="9"/>
  </r>
  <r>
    <s v="2016-11-13"/>
    <x v="0"/>
    <x v="10"/>
    <n v="14"/>
    <n v="33"/>
    <n v="47"/>
    <x v="10"/>
  </r>
  <r>
    <s v="2016-11-13"/>
    <x v="0"/>
    <x v="11"/>
    <n v="10"/>
    <n v="25"/>
    <n v="35"/>
    <x v="11"/>
  </r>
  <r>
    <s v="2016-11-13"/>
    <x v="0"/>
    <x v="12"/>
    <n v="5"/>
    <n v="28"/>
    <n v="33"/>
    <x v="5"/>
  </r>
  <r>
    <s v="2016-11-13"/>
    <x v="0"/>
    <x v="13"/>
    <n v="16"/>
    <n v="19"/>
    <n v="35"/>
    <x v="12"/>
  </r>
  <r>
    <s v="2016-11-13"/>
    <x v="0"/>
    <x v="14"/>
    <n v="13"/>
    <n v="19"/>
    <n v="32"/>
    <x v="13"/>
  </r>
  <r>
    <s v="2016-11-13"/>
    <x v="0"/>
    <x v="15"/>
    <n v="4"/>
    <n v="15"/>
    <n v="19"/>
    <x v="14"/>
  </r>
  <r>
    <s v="2016-11-13"/>
    <x v="0"/>
    <x v="16"/>
    <n v="5"/>
    <n v="12"/>
    <n v="17"/>
    <x v="11"/>
  </r>
  <r>
    <s v="2016-11-13"/>
    <x v="0"/>
    <x v="17"/>
    <n v="3"/>
    <n v="12"/>
    <n v="15"/>
    <x v="15"/>
  </r>
  <r>
    <s v="2016-11-13"/>
    <x v="0"/>
    <x v="18"/>
    <n v="4"/>
    <n v="22"/>
    <n v="26"/>
    <x v="5"/>
  </r>
  <r>
    <s v="2016-11-13"/>
    <x v="0"/>
    <x v="19"/>
    <n v="28"/>
    <n v="23"/>
    <n v="51"/>
    <x v="16"/>
  </r>
  <r>
    <s v="2016-11-13"/>
    <x v="0"/>
    <x v="20"/>
    <n v="19"/>
    <n v="38"/>
    <n v="57"/>
    <x v="17"/>
  </r>
  <r>
    <s v="2016-11-13"/>
    <x v="0"/>
    <x v="21"/>
    <n v="13"/>
    <n v="48"/>
    <n v="61"/>
    <x v="14"/>
  </r>
  <r>
    <s v="2016-11-13"/>
    <x v="0"/>
    <x v="22"/>
    <n v="7"/>
    <n v="37"/>
    <n v="44"/>
    <x v="4"/>
  </r>
  <r>
    <s v="2016-11-13"/>
    <x v="0"/>
    <x v="23"/>
    <n v="18"/>
    <n v="66"/>
    <n v="84"/>
    <x v="14"/>
  </r>
  <r>
    <s v="2016-11-12"/>
    <x v="1"/>
    <x v="0"/>
    <n v="29"/>
    <n v="81"/>
    <n v="110"/>
    <x v="18"/>
  </r>
  <r>
    <s v="2016-11-12"/>
    <x v="1"/>
    <x v="1"/>
    <n v="14"/>
    <n v="58"/>
    <n v="72"/>
    <x v="7"/>
  </r>
  <r>
    <s v="2016-11-12"/>
    <x v="1"/>
    <x v="2"/>
    <n v="5"/>
    <n v="48"/>
    <n v="53"/>
    <x v="19"/>
  </r>
  <r>
    <s v="2016-11-12"/>
    <x v="1"/>
    <x v="3"/>
    <n v="9"/>
    <n v="34"/>
    <n v="43"/>
    <x v="14"/>
  </r>
  <r>
    <s v="2016-11-12"/>
    <x v="1"/>
    <x v="4"/>
    <n v="11"/>
    <n v="36"/>
    <n v="47"/>
    <x v="20"/>
  </r>
  <r>
    <s v="2016-11-12"/>
    <x v="1"/>
    <x v="5"/>
    <n v="11"/>
    <n v="44"/>
    <n v="55"/>
    <x v="15"/>
  </r>
  <r>
    <s v="2016-11-12"/>
    <x v="1"/>
    <x v="6"/>
    <n v="9"/>
    <n v="42"/>
    <n v="51"/>
    <x v="8"/>
  </r>
  <r>
    <s v="2016-11-12"/>
    <x v="1"/>
    <x v="7"/>
    <n v="10"/>
    <n v="31"/>
    <n v="41"/>
    <x v="2"/>
  </r>
  <r>
    <s v="2016-11-12"/>
    <x v="1"/>
    <x v="8"/>
    <n v="2"/>
    <n v="29"/>
    <n v="31"/>
    <x v="0"/>
  </r>
  <r>
    <s v="2016-11-12"/>
    <x v="1"/>
    <x v="9"/>
    <n v="7"/>
    <n v="31"/>
    <n v="38"/>
    <x v="8"/>
  </r>
  <r>
    <s v="2016-11-12"/>
    <x v="1"/>
    <x v="10"/>
    <n v="16"/>
    <n v="31"/>
    <n v="47"/>
    <x v="21"/>
  </r>
  <r>
    <s v="2016-11-12"/>
    <x v="1"/>
    <x v="11"/>
    <n v="21"/>
    <n v="23"/>
    <n v="44"/>
    <x v="22"/>
  </r>
  <r>
    <s v="2016-11-12"/>
    <x v="1"/>
    <x v="12"/>
    <n v="18"/>
    <n v="19"/>
    <n v="37"/>
    <x v="23"/>
  </r>
  <r>
    <s v="2016-11-12"/>
    <x v="1"/>
    <x v="13"/>
    <n v="12"/>
    <n v="23"/>
    <n v="35"/>
    <x v="21"/>
  </r>
  <r>
    <s v="2016-11-12"/>
    <x v="1"/>
    <x v="14"/>
    <n v="5"/>
    <n v="19"/>
    <n v="24"/>
    <x v="14"/>
  </r>
  <r>
    <s v="2016-11-12"/>
    <x v="1"/>
    <x v="15"/>
    <n v="12"/>
    <n v="17"/>
    <n v="29"/>
    <x v="13"/>
  </r>
  <r>
    <s v="2016-11-12"/>
    <x v="1"/>
    <x v="16"/>
    <n v="4"/>
    <n v="14"/>
    <n v="18"/>
    <x v="24"/>
  </r>
  <r>
    <s v="2016-11-12"/>
    <x v="1"/>
    <x v="17"/>
    <n v="2"/>
    <n v="10"/>
    <n v="12"/>
    <x v="25"/>
  </r>
  <r>
    <s v="2016-11-12"/>
    <x v="1"/>
    <x v="18"/>
    <n v="6"/>
    <n v="20"/>
    <n v="26"/>
    <x v="20"/>
  </r>
  <r>
    <s v="2016-11-12"/>
    <x v="1"/>
    <x v="19"/>
    <n v="14"/>
    <n v="17"/>
    <n v="31"/>
    <x v="26"/>
  </r>
  <r>
    <s v="2016-11-12"/>
    <x v="1"/>
    <x v="20"/>
    <n v="12"/>
    <n v="28"/>
    <n v="40"/>
    <x v="10"/>
  </r>
  <r>
    <s v="2016-11-12"/>
    <x v="1"/>
    <x v="21"/>
    <n v="2"/>
    <n v="31"/>
    <n v="33"/>
    <x v="0"/>
  </r>
  <r>
    <s v="2016-11-12"/>
    <x v="1"/>
    <x v="22"/>
    <n v="6"/>
    <n v="55"/>
    <n v="61"/>
    <x v="27"/>
  </r>
  <r>
    <s v="2016-11-12"/>
    <x v="1"/>
    <x v="23"/>
    <n v="70"/>
    <n v="94"/>
    <n v="164"/>
    <x v="28"/>
  </r>
  <r>
    <s v="2016-11-11"/>
    <x v="2"/>
    <x v="0"/>
    <n v="33"/>
    <n v="85"/>
    <n v="118"/>
    <x v="29"/>
  </r>
  <r>
    <s v="2016-11-11"/>
    <x v="2"/>
    <x v="1"/>
    <n v="6"/>
    <n v="47"/>
    <n v="53"/>
    <x v="3"/>
  </r>
  <r>
    <s v="2016-11-11"/>
    <x v="2"/>
    <x v="2"/>
    <n v="17"/>
    <n v="52"/>
    <n v="69"/>
    <x v="30"/>
  </r>
  <r>
    <s v="2016-11-11"/>
    <x v="2"/>
    <x v="3"/>
    <n v="48"/>
    <n v="66"/>
    <n v="114"/>
    <x v="31"/>
  </r>
  <r>
    <s v="2016-11-11"/>
    <x v="2"/>
    <x v="4"/>
    <n v="47"/>
    <n v="85"/>
    <n v="132"/>
    <x v="32"/>
  </r>
  <r>
    <s v="2016-11-11"/>
    <x v="2"/>
    <x v="5"/>
    <n v="71"/>
    <n v="57"/>
    <n v="128"/>
    <x v="16"/>
  </r>
  <r>
    <s v="2016-11-11"/>
    <x v="2"/>
    <x v="6"/>
    <n v="32"/>
    <n v="52"/>
    <n v="84"/>
    <x v="33"/>
  </r>
  <r>
    <s v="2016-11-11"/>
    <x v="2"/>
    <x v="7"/>
    <n v="27"/>
    <n v="46"/>
    <n v="73"/>
    <x v="34"/>
  </r>
  <r>
    <s v="2016-11-11"/>
    <x v="2"/>
    <x v="8"/>
    <n v="7"/>
    <n v="32"/>
    <n v="39"/>
    <x v="8"/>
  </r>
  <r>
    <s v="2016-11-11"/>
    <x v="2"/>
    <x v="9"/>
    <n v="11"/>
    <n v="39"/>
    <n v="50"/>
    <x v="24"/>
  </r>
  <r>
    <s v="2016-11-11"/>
    <x v="2"/>
    <x v="10"/>
    <n v="9"/>
    <n v="34"/>
    <n v="43"/>
    <x v="14"/>
  </r>
  <r>
    <s v="2016-11-11"/>
    <x v="2"/>
    <x v="11"/>
    <n v="12"/>
    <n v="32"/>
    <n v="44"/>
    <x v="35"/>
  </r>
  <r>
    <s v="2016-11-11"/>
    <x v="2"/>
    <x v="12"/>
    <n v="13"/>
    <n v="50"/>
    <n v="63"/>
    <x v="14"/>
  </r>
  <r>
    <s v="2016-11-11"/>
    <x v="2"/>
    <x v="13"/>
    <n v="27"/>
    <n v="55"/>
    <n v="82"/>
    <x v="17"/>
  </r>
  <r>
    <s v="2016-11-11"/>
    <x v="2"/>
    <x v="14"/>
    <n v="29"/>
    <n v="59"/>
    <n v="88"/>
    <x v="17"/>
  </r>
  <r>
    <s v="2016-11-11"/>
    <x v="2"/>
    <x v="15"/>
    <n v="27"/>
    <n v="50"/>
    <n v="77"/>
    <x v="36"/>
  </r>
  <r>
    <s v="2016-11-11"/>
    <x v="2"/>
    <x v="16"/>
    <n v="15"/>
    <n v="18"/>
    <n v="33"/>
    <x v="26"/>
  </r>
  <r>
    <s v="2016-11-11"/>
    <x v="2"/>
    <x v="17"/>
    <n v="4"/>
    <n v="6"/>
    <n v="10"/>
    <x v="37"/>
  </r>
  <r>
    <s v="2016-11-11"/>
    <x v="2"/>
    <x v="18"/>
    <n v="1"/>
    <n v="5"/>
    <n v="6"/>
    <x v="25"/>
  </r>
  <r>
    <s v="2016-11-11"/>
    <x v="2"/>
    <x v="19"/>
    <n v="4"/>
    <n v="1"/>
    <n v="5"/>
    <x v="38"/>
  </r>
  <r>
    <s v="2016-11-11"/>
    <x v="2"/>
    <x v="20"/>
    <n v="2"/>
    <n v="4"/>
    <n v="6"/>
    <x v="17"/>
  </r>
  <r>
    <s v="2016-11-11"/>
    <x v="2"/>
    <x v="21"/>
    <n v="1"/>
    <n v="11"/>
    <n v="12"/>
    <x v="39"/>
  </r>
  <r>
    <s v="2016-11-11"/>
    <x v="2"/>
    <x v="22"/>
    <n v="5"/>
    <n v="15"/>
    <n v="20"/>
    <x v="30"/>
  </r>
  <r>
    <s v="2016-11-11"/>
    <x v="2"/>
    <x v="23"/>
    <n v="8"/>
    <n v="26"/>
    <n v="34"/>
    <x v="2"/>
  </r>
  <r>
    <s v="2016-11-10"/>
    <x v="3"/>
    <x v="0"/>
    <n v="10"/>
    <n v="36"/>
    <n v="46"/>
    <x v="24"/>
  </r>
  <r>
    <s v="2016-11-10"/>
    <x v="3"/>
    <x v="1"/>
    <n v="7"/>
    <n v="40"/>
    <n v="47"/>
    <x v="5"/>
  </r>
  <r>
    <s v="2016-11-10"/>
    <x v="3"/>
    <x v="2"/>
    <n v="2"/>
    <n v="34"/>
    <n v="36"/>
    <x v="0"/>
  </r>
  <r>
    <s v="2016-11-10"/>
    <x v="3"/>
    <x v="3"/>
    <n v="6"/>
    <n v="47"/>
    <n v="53"/>
    <x v="3"/>
  </r>
  <r>
    <s v="2016-11-10"/>
    <x v="3"/>
    <x v="4"/>
    <n v="9"/>
    <n v="47"/>
    <n v="56"/>
    <x v="4"/>
  </r>
  <r>
    <s v="2016-11-10"/>
    <x v="3"/>
    <x v="5"/>
    <n v="7"/>
    <n v="67"/>
    <n v="74"/>
    <x v="19"/>
  </r>
  <r>
    <s v="2016-11-10"/>
    <x v="3"/>
    <x v="6"/>
    <n v="11"/>
    <n v="57"/>
    <n v="68"/>
    <x v="4"/>
  </r>
  <r>
    <s v="2016-11-10"/>
    <x v="3"/>
    <x v="7"/>
    <n v="5"/>
    <n v="27"/>
    <n v="32"/>
    <x v="4"/>
  </r>
  <r>
    <s v="2016-11-10"/>
    <x v="3"/>
    <x v="8"/>
    <n v="6"/>
    <n v="20"/>
    <n v="26"/>
    <x v="20"/>
  </r>
  <r>
    <s v="2016-11-10"/>
    <x v="3"/>
    <x v="9"/>
    <n v="2"/>
    <n v="14"/>
    <n v="16"/>
    <x v="40"/>
  </r>
  <r>
    <s v="2016-11-10"/>
    <x v="3"/>
    <x v="10"/>
    <n v="4"/>
    <n v="33"/>
    <n v="37"/>
    <x v="3"/>
  </r>
  <r>
    <s v="2016-11-10"/>
    <x v="3"/>
    <x v="11"/>
    <n v="4"/>
    <n v="23"/>
    <n v="27"/>
    <x v="5"/>
  </r>
  <r>
    <s v="2016-11-10"/>
    <x v="3"/>
    <x v="12"/>
    <n v="3"/>
    <n v="24"/>
    <n v="27"/>
    <x v="3"/>
  </r>
  <r>
    <s v="2016-11-10"/>
    <x v="3"/>
    <x v="13"/>
    <n v="8"/>
    <n v="30"/>
    <n v="38"/>
    <x v="14"/>
  </r>
  <r>
    <s v="2016-11-10"/>
    <x v="3"/>
    <x v="14"/>
    <n v="40"/>
    <n v="53"/>
    <n v="93"/>
    <x v="28"/>
  </r>
  <r>
    <s v="2016-11-10"/>
    <x v="3"/>
    <x v="15"/>
    <n v="33"/>
    <n v="42"/>
    <n v="75"/>
    <x v="41"/>
  </r>
  <r>
    <s v="2016-11-10"/>
    <x v="3"/>
    <x v="16"/>
    <n v="16"/>
    <n v="17"/>
    <n v="33"/>
    <x v="22"/>
  </r>
  <r>
    <s v="2016-11-10"/>
    <x v="3"/>
    <x v="17"/>
    <n v="3"/>
    <n v="4"/>
    <n v="7"/>
    <x v="28"/>
  </r>
  <r>
    <s v="2016-11-10"/>
    <x v="3"/>
    <x v="18"/>
    <n v="2"/>
    <n v="3"/>
    <n v="5"/>
    <x v="37"/>
  </r>
  <r>
    <s v="2016-11-10"/>
    <x v="3"/>
    <x v="19"/>
    <n v="2"/>
    <n v="2"/>
    <n v="4"/>
    <x v="42"/>
  </r>
  <r>
    <s v="2016-11-10"/>
    <x v="3"/>
    <x v="20"/>
    <n v="0"/>
    <n v="1"/>
    <n v="1"/>
    <x v="43"/>
  </r>
  <r>
    <s v="2016-11-10"/>
    <x v="3"/>
    <x v="21"/>
    <n v="2"/>
    <n v="3"/>
    <n v="5"/>
    <x v="37"/>
  </r>
  <r>
    <s v="2016-11-10"/>
    <x v="3"/>
    <x v="22"/>
    <n v="6"/>
    <n v="16"/>
    <n v="22"/>
    <x v="35"/>
  </r>
  <r>
    <s v="2016-11-10"/>
    <x v="3"/>
    <x v="23"/>
    <n v="6"/>
    <n v="25"/>
    <n v="31"/>
    <x v="7"/>
  </r>
  <r>
    <s v="2016-11-09"/>
    <x v="4"/>
    <x v="0"/>
    <n v="14"/>
    <n v="47"/>
    <n v="61"/>
    <x v="20"/>
  </r>
  <r>
    <s v="2016-11-09"/>
    <x v="4"/>
    <x v="1"/>
    <n v="2"/>
    <n v="36"/>
    <n v="38"/>
    <x v="44"/>
  </r>
  <r>
    <s v="2016-11-09"/>
    <x v="4"/>
    <x v="2"/>
    <n v="3"/>
    <n v="40"/>
    <n v="43"/>
    <x v="45"/>
  </r>
  <r>
    <s v="2016-11-09"/>
    <x v="4"/>
    <x v="3"/>
    <n v="3"/>
    <n v="51"/>
    <n v="54"/>
    <x v="0"/>
  </r>
  <r>
    <s v="2016-11-09"/>
    <x v="4"/>
    <x v="4"/>
    <n v="12"/>
    <n v="63"/>
    <n v="75"/>
    <x v="4"/>
  </r>
  <r>
    <s v="2016-11-09"/>
    <x v="4"/>
    <x v="5"/>
    <n v="15"/>
    <n v="66"/>
    <n v="81"/>
    <x v="7"/>
  </r>
  <r>
    <s v="2016-11-09"/>
    <x v="4"/>
    <x v="6"/>
    <n v="4"/>
    <n v="45"/>
    <n v="49"/>
    <x v="39"/>
  </r>
  <r>
    <s v="2016-11-09"/>
    <x v="4"/>
    <x v="7"/>
    <n v="9"/>
    <n v="44"/>
    <n v="53"/>
    <x v="25"/>
  </r>
  <r>
    <s v="2016-11-09"/>
    <x v="4"/>
    <x v="8"/>
    <n v="5"/>
    <n v="26"/>
    <n v="31"/>
    <x v="4"/>
  </r>
  <r>
    <s v="2016-11-09"/>
    <x v="4"/>
    <x v="9"/>
    <n v="2"/>
    <n v="23"/>
    <n v="25"/>
    <x v="39"/>
  </r>
  <r>
    <s v="2016-11-09"/>
    <x v="4"/>
    <x v="10"/>
    <n v="4"/>
    <n v="27"/>
    <n v="31"/>
    <x v="1"/>
  </r>
  <r>
    <s v="2016-11-09"/>
    <x v="4"/>
    <x v="11"/>
    <n v="11"/>
    <n v="27"/>
    <n v="38"/>
    <x v="11"/>
  </r>
  <r>
    <s v="2016-11-09"/>
    <x v="4"/>
    <x v="12"/>
    <n v="8"/>
    <n v="33"/>
    <n v="41"/>
    <x v="15"/>
  </r>
  <r>
    <s v="2016-11-09"/>
    <x v="4"/>
    <x v="13"/>
    <n v="18"/>
    <n v="37"/>
    <n v="55"/>
    <x v="17"/>
  </r>
  <r>
    <s v="2016-11-09"/>
    <x v="4"/>
    <x v="14"/>
    <n v="45"/>
    <n v="47"/>
    <n v="92"/>
    <x v="23"/>
  </r>
  <r>
    <s v="2016-11-09"/>
    <x v="4"/>
    <x v="15"/>
    <n v="59"/>
    <n v="38"/>
    <n v="97"/>
    <x v="46"/>
  </r>
  <r>
    <s v="2016-11-09"/>
    <x v="4"/>
    <x v="16"/>
    <n v="16"/>
    <n v="18"/>
    <n v="34"/>
    <x v="47"/>
  </r>
  <r>
    <s v="2016-11-09"/>
    <x v="4"/>
    <x v="17"/>
    <n v="9"/>
    <n v="2"/>
    <n v="11"/>
    <x v="48"/>
  </r>
  <r>
    <s v="2016-11-09"/>
    <x v="4"/>
    <x v="18"/>
    <n v="2"/>
    <n v="2"/>
    <n v="4"/>
    <x v="42"/>
  </r>
  <r>
    <s v="2016-11-09"/>
    <x v="4"/>
    <x v="19"/>
    <n v="4"/>
    <n v="3"/>
    <n v="7"/>
    <x v="49"/>
  </r>
  <r>
    <s v="2016-11-09"/>
    <x v="4"/>
    <x v="20"/>
    <n v="4"/>
    <n v="5"/>
    <n v="9"/>
    <x v="41"/>
  </r>
  <r>
    <s v="2016-11-09"/>
    <x v="4"/>
    <x v="21"/>
    <n v="1"/>
    <n v="4"/>
    <n v="5"/>
    <x v="15"/>
  </r>
  <r>
    <s v="2016-11-09"/>
    <x v="4"/>
    <x v="22"/>
    <n v="5"/>
    <n v="18"/>
    <n v="23"/>
    <x v="24"/>
  </r>
  <r>
    <s v="2016-11-09"/>
    <x v="4"/>
    <x v="23"/>
    <n v="3"/>
    <n v="29"/>
    <n v="32"/>
    <x v="19"/>
  </r>
  <r>
    <s v="2016-11-08"/>
    <x v="5"/>
    <x v="0"/>
    <n v="16"/>
    <n v="39"/>
    <n v="55"/>
    <x v="11"/>
  </r>
  <r>
    <s v="2016-11-08"/>
    <x v="5"/>
    <x v="1"/>
    <n v="12"/>
    <n v="36"/>
    <n v="48"/>
    <x v="30"/>
  </r>
  <r>
    <s v="2016-11-08"/>
    <x v="5"/>
    <x v="2"/>
    <n v="8"/>
    <n v="36"/>
    <n v="44"/>
    <x v="8"/>
  </r>
  <r>
    <s v="2016-11-08"/>
    <x v="5"/>
    <x v="3"/>
    <n v="16"/>
    <n v="62"/>
    <n v="78"/>
    <x v="14"/>
  </r>
  <r>
    <s v="2016-11-08"/>
    <x v="5"/>
    <x v="4"/>
    <n v="12"/>
    <n v="66"/>
    <n v="78"/>
    <x v="5"/>
  </r>
  <r>
    <s v="2016-11-08"/>
    <x v="5"/>
    <x v="5"/>
    <n v="42"/>
    <n v="52"/>
    <n v="94"/>
    <x v="26"/>
  </r>
  <r>
    <s v="2016-11-08"/>
    <x v="5"/>
    <x v="6"/>
    <n v="13"/>
    <n v="52"/>
    <n v="65"/>
    <x v="15"/>
  </r>
  <r>
    <s v="2016-11-08"/>
    <x v="5"/>
    <x v="7"/>
    <n v="2"/>
    <n v="23"/>
    <n v="25"/>
    <x v="39"/>
  </r>
  <r>
    <s v="2016-11-08"/>
    <x v="5"/>
    <x v="8"/>
    <n v="1"/>
    <n v="21"/>
    <n v="22"/>
    <x v="44"/>
  </r>
  <r>
    <s v="2016-11-08"/>
    <x v="5"/>
    <x v="9"/>
    <n v="5"/>
    <n v="26"/>
    <n v="31"/>
    <x v="4"/>
  </r>
  <r>
    <s v="2016-11-08"/>
    <x v="5"/>
    <x v="10"/>
    <n v="3"/>
    <n v="30"/>
    <n v="33"/>
    <x v="19"/>
  </r>
  <r>
    <s v="2016-11-08"/>
    <x v="5"/>
    <x v="11"/>
    <n v="3"/>
    <n v="21"/>
    <n v="24"/>
    <x v="40"/>
  </r>
  <r>
    <s v="2016-11-08"/>
    <x v="5"/>
    <x v="12"/>
    <n v="5"/>
    <n v="31"/>
    <n v="36"/>
    <x v="50"/>
  </r>
  <r>
    <s v="2016-11-08"/>
    <x v="5"/>
    <x v="13"/>
    <n v="10"/>
    <n v="31"/>
    <n v="41"/>
    <x v="2"/>
  </r>
  <r>
    <s v="2016-11-08"/>
    <x v="5"/>
    <x v="14"/>
    <n v="16"/>
    <n v="50"/>
    <n v="66"/>
    <x v="2"/>
  </r>
  <r>
    <s v="2016-11-08"/>
    <x v="5"/>
    <x v="15"/>
    <n v="23"/>
    <n v="48"/>
    <n v="71"/>
    <x v="6"/>
  </r>
  <r>
    <s v="2016-11-08"/>
    <x v="5"/>
    <x v="16"/>
    <n v="12"/>
    <n v="27"/>
    <n v="39"/>
    <x v="9"/>
  </r>
  <r>
    <s v="2016-11-08"/>
    <x v="5"/>
    <x v="17"/>
    <n v="4"/>
    <n v="11"/>
    <n v="15"/>
    <x v="35"/>
  </r>
  <r>
    <s v="2016-11-08"/>
    <x v="5"/>
    <x v="18"/>
    <n v="0"/>
    <n v="2"/>
    <n v="2"/>
    <x v="43"/>
  </r>
  <r>
    <s v="2016-11-08"/>
    <x v="5"/>
    <x v="19"/>
    <n v="3"/>
    <n v="4"/>
    <n v="7"/>
    <x v="28"/>
  </r>
  <r>
    <s v="2016-11-08"/>
    <x v="5"/>
    <x v="20"/>
    <n v="5"/>
    <n v="4"/>
    <n v="9"/>
    <x v="51"/>
  </r>
  <r>
    <s v="2016-11-08"/>
    <x v="5"/>
    <x v="21"/>
    <n v="4"/>
    <n v="5"/>
    <n v="9"/>
    <x v="41"/>
  </r>
  <r>
    <s v="2016-11-08"/>
    <x v="5"/>
    <x v="22"/>
    <n v="1"/>
    <n v="5"/>
    <n v="6"/>
    <x v="25"/>
  </r>
  <r>
    <s v="2016-11-08"/>
    <x v="5"/>
    <x v="23"/>
    <n v="1"/>
    <n v="15"/>
    <n v="16"/>
    <x v="0"/>
  </r>
  <r>
    <s v="2016-11-07"/>
    <x v="6"/>
    <x v="0"/>
    <n v="9"/>
    <n v="27"/>
    <n v="36"/>
    <x v="30"/>
  </r>
  <r>
    <s v="2016-11-07"/>
    <x v="6"/>
    <x v="1"/>
    <n v="4"/>
    <n v="27"/>
    <n v="31"/>
    <x v="1"/>
  </r>
  <r>
    <s v="2016-11-07"/>
    <x v="6"/>
    <x v="2"/>
    <n v="7"/>
    <n v="40"/>
    <n v="47"/>
    <x v="5"/>
  </r>
  <r>
    <s v="2016-11-07"/>
    <x v="6"/>
    <x v="3"/>
    <n v="4"/>
    <n v="27"/>
    <n v="31"/>
    <x v="1"/>
  </r>
  <r>
    <s v="2016-11-07"/>
    <x v="6"/>
    <x v="4"/>
    <n v="9"/>
    <n v="46"/>
    <n v="55"/>
    <x v="4"/>
  </r>
  <r>
    <s v="2016-11-07"/>
    <x v="6"/>
    <x v="5"/>
    <n v="2"/>
    <n v="47"/>
    <n v="49"/>
    <x v="52"/>
  </r>
  <r>
    <s v="2016-11-07"/>
    <x v="6"/>
    <x v="6"/>
    <n v="1"/>
    <n v="32"/>
    <n v="33"/>
    <x v="53"/>
  </r>
  <r>
    <s v="2016-11-07"/>
    <x v="6"/>
    <x v="7"/>
    <n v="0"/>
    <n v="35"/>
    <n v="35"/>
    <x v="43"/>
  </r>
  <r>
    <s v="2016-11-07"/>
    <x v="6"/>
    <x v="8"/>
    <n v="3"/>
    <n v="31"/>
    <n v="34"/>
    <x v="19"/>
  </r>
  <r>
    <s v="2016-11-07"/>
    <x v="6"/>
    <x v="9"/>
    <n v="2"/>
    <n v="15"/>
    <n v="17"/>
    <x v="40"/>
  </r>
  <r>
    <s v="2016-11-07"/>
    <x v="6"/>
    <x v="10"/>
    <n v="5"/>
    <n v="23"/>
    <n v="28"/>
    <x v="8"/>
  </r>
  <r>
    <s v="2016-11-07"/>
    <x v="6"/>
    <x v="11"/>
    <n v="4"/>
    <n v="18"/>
    <n v="22"/>
    <x v="8"/>
  </r>
  <r>
    <s v="2016-11-07"/>
    <x v="6"/>
    <x v="12"/>
    <n v="7"/>
    <n v="23"/>
    <n v="30"/>
    <x v="20"/>
  </r>
  <r>
    <s v="2016-11-07"/>
    <x v="6"/>
    <x v="13"/>
    <n v="22"/>
    <n v="28"/>
    <n v="50"/>
    <x v="41"/>
  </r>
  <r>
    <s v="2016-11-07"/>
    <x v="6"/>
    <x v="14"/>
    <n v="35"/>
    <n v="49"/>
    <n v="84"/>
    <x v="31"/>
  </r>
  <r>
    <s v="2016-11-07"/>
    <x v="6"/>
    <x v="15"/>
    <n v="28"/>
    <n v="32"/>
    <n v="60"/>
    <x v="47"/>
  </r>
  <r>
    <s v="2016-11-07"/>
    <x v="6"/>
    <x v="16"/>
    <n v="14"/>
    <n v="18"/>
    <n v="32"/>
    <x v="41"/>
  </r>
  <r>
    <s v="2016-11-07"/>
    <x v="6"/>
    <x v="17"/>
    <n v="7"/>
    <n v="4"/>
    <n v="11"/>
    <x v="54"/>
  </r>
  <r>
    <s v="2016-11-07"/>
    <x v="6"/>
    <x v="18"/>
    <n v="3"/>
    <n v="3"/>
    <n v="6"/>
    <x v="42"/>
  </r>
  <r>
    <s v="2016-11-07"/>
    <x v="6"/>
    <x v="19"/>
    <n v="2"/>
    <n v="2"/>
    <n v="4"/>
    <x v="42"/>
  </r>
  <r>
    <s v="2016-11-07"/>
    <x v="6"/>
    <x v="20"/>
    <n v="2"/>
    <n v="0"/>
    <n v="2"/>
    <x v="55"/>
  </r>
  <r>
    <s v="2016-11-07"/>
    <x v="6"/>
    <x v="21"/>
    <n v="2"/>
    <n v="2"/>
    <n v="4"/>
    <x v="42"/>
  </r>
  <r>
    <s v="2016-11-07"/>
    <x v="6"/>
    <x v="22"/>
    <n v="4"/>
    <n v="13"/>
    <n v="17"/>
    <x v="2"/>
  </r>
  <r>
    <s v="2016-11-07"/>
    <x v="6"/>
    <x v="23"/>
    <n v="5"/>
    <n v="21"/>
    <n v="26"/>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F7E41B-6397-4F54-85D5-A749135E40A2}"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22:Y31" firstHeaderRow="1" firstDataRow="2" firstDataCol="1"/>
  <pivotFields count="11">
    <pivotField showAll="0"/>
    <pivotField axis="axisRow" showAll="0">
      <items count="8">
        <item x="0"/>
        <item x="6"/>
        <item x="5"/>
        <item x="4"/>
        <item x="3"/>
        <item x="2"/>
        <item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dataField="1" showAll="0"/>
  </pivotFields>
  <rowFields count="1">
    <field x="1"/>
  </rowFields>
  <rowItems count="8">
    <i>
      <x/>
    </i>
    <i>
      <x v="1"/>
    </i>
    <i>
      <x v="2"/>
    </i>
    <i>
      <x v="3"/>
    </i>
    <i>
      <x v="4"/>
    </i>
    <i>
      <x v="5"/>
    </i>
    <i>
      <x v="6"/>
    </i>
    <i t="grand">
      <x/>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Finished Rid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0AC321-FEA2-40C7-8F53-D7CBD58EA80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1" firstHeaderRow="0" firstDataRow="1" firstDataCol="1"/>
  <pivotFields count="11">
    <pivotField showAll="0"/>
    <pivotField axis="axisRow" showAll="0">
      <items count="8">
        <item x="0"/>
        <item x="6"/>
        <item x="5"/>
        <item x="4"/>
        <item x="3"/>
        <item x="2"/>
        <item x="1"/>
        <item t="default"/>
      </items>
    </pivotField>
    <pivotField showAll="0"/>
    <pivotField showAll="0"/>
    <pivotField dataField="1" showAll="0"/>
    <pivotField dataField="1" showAll="0"/>
    <pivotField showAll="0"/>
    <pivotField showAll="0"/>
    <pivotField showAll="0"/>
    <pivotField showAll="0"/>
    <pivotField showAll="0"/>
  </pivotFields>
  <rowFields count="1">
    <field x="1"/>
  </rowFields>
  <rowItems count="8">
    <i>
      <x/>
    </i>
    <i>
      <x v="1"/>
    </i>
    <i>
      <x v="2"/>
    </i>
    <i>
      <x v="3"/>
    </i>
    <i>
      <x v="4"/>
    </i>
    <i>
      <x v="5"/>
    </i>
    <i>
      <x v="6"/>
    </i>
    <i t="grand">
      <x/>
    </i>
  </rowItems>
  <colFields count="1">
    <field x="-2"/>
  </colFields>
  <colItems count="2">
    <i>
      <x/>
    </i>
    <i i="1">
      <x v="1"/>
    </i>
  </colItems>
  <dataFields count="2">
    <dataField name="Sum of Online (h)" fld="4" baseField="0" baseItem="0"/>
    <dataField name="Sum of Has booking (h)"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2BA14A-E2E5-476E-A388-6D1371B1086C}"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0:C47" firstHeaderRow="1" firstDataRow="1" firstDataCol="0"/>
  <pivotFields count="8">
    <pivotField showAll="0"/>
    <pivotField showAll="0">
      <items count="8">
        <item sd="0" x="0"/>
        <item sd="0" x="6"/>
        <item sd="0" x="5"/>
        <item sd="0" x="4"/>
        <item sd="0" x="3"/>
        <item sd="0" x="2"/>
        <item sd="0" x="1"/>
        <item t="default"/>
      </items>
    </pivotField>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E5C886-CD66-4FF9-A80A-432D49B91FDE}"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8:B25" firstHeaderRow="1" firstDataRow="1" firstDataCol="1"/>
  <pivotFields count="8">
    <pivotField showAll="0"/>
    <pivotField axis="axisRow" showAll="0">
      <items count="8">
        <item sd="0" x="0"/>
        <item sd="0" x="6"/>
        <item sd="0" x="5"/>
        <item sd="0" x="4"/>
        <item sd="0" x="3"/>
        <item sd="0" x="2"/>
        <item sd="0" x="1"/>
        <item t="default"/>
      </items>
    </pivotField>
    <pivotField showAll="0"/>
    <pivotField showAll="0"/>
    <pivotField showAll="0"/>
    <pivotField showAll="0"/>
    <pivotField showAll="0"/>
    <pivotField dataField="1" showAll="0"/>
  </pivotFields>
  <rowFields count="1">
    <field x="1"/>
  </rowFields>
  <rowItems count="7">
    <i>
      <x/>
    </i>
    <i>
      <x v="1"/>
    </i>
    <i>
      <x v="2"/>
    </i>
    <i>
      <x v="3"/>
    </i>
    <i>
      <x v="4"/>
    </i>
    <i>
      <x v="5"/>
    </i>
    <i>
      <x v="6"/>
    </i>
  </rowItems>
  <colItems count="1">
    <i/>
  </colItems>
  <dataFields count="1">
    <dataField name="Sum of Coverage Rate (100%)" fld="7" baseField="0" baseItem="0"/>
  </dataFields>
  <chartFormats count="14">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F4E160-9415-4E65-855D-85813F38A85C}"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Y11" firstHeaderRow="1" firstDataRow="2" firstDataCol="1"/>
  <pivotFields count="8">
    <pivotField showAll="0"/>
    <pivotField axis="axisRow" showAll="0">
      <items count="8">
        <item sd="0" x="0"/>
        <item sd="0" x="6"/>
        <item sd="0" x="5"/>
        <item sd="0" x="4"/>
        <item sd="0" x="3"/>
        <item sd="0" x="2"/>
        <item sd="0"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pivotField showAll="0"/>
  </pivotFields>
  <rowFields count="1">
    <field x="1"/>
  </rowFields>
  <rowItems count="7">
    <i>
      <x/>
    </i>
    <i>
      <x v="1"/>
    </i>
    <i>
      <x v="2"/>
    </i>
    <i>
      <x v="3"/>
    </i>
    <i>
      <x v="4"/>
    </i>
    <i>
      <x v="5"/>
    </i>
    <i>
      <x v="6"/>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Total Number of Search (unique)" fld="5" baseField="0" baseItem="0"/>
  </dataFields>
  <conditionalFormats count="2">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BDBDFF-13BB-4E8E-B563-9C4A6881A826}"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C9:F13" firstHeaderRow="1" firstDataRow="2" firstDataCol="1" rowPageCount="1" colPageCount="1"/>
  <pivotFields count="7">
    <pivotField showAll="0"/>
    <pivotField axis="axisRow" showAll="0">
      <items count="8">
        <item sd="0" x="0"/>
        <item sd="0" x="6"/>
        <item sd="0" x="5"/>
        <item sd="0" x="4"/>
        <item sd="0" x="3"/>
        <item sd="0" x="2"/>
        <item sd="0"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axis="axisPage" showAll="0">
      <items count="57">
        <item x="55"/>
        <item x="48"/>
        <item x="38"/>
        <item x="54"/>
        <item x="46"/>
        <item x="49"/>
        <item x="51"/>
        <item x="16"/>
        <item x="42"/>
        <item x="23"/>
        <item x="22"/>
        <item x="47"/>
        <item x="12"/>
        <item x="26"/>
        <item x="41"/>
        <item x="28"/>
        <item x="31"/>
        <item x="13"/>
        <item x="37"/>
        <item x="33"/>
        <item x="34"/>
        <item x="32"/>
        <item x="36"/>
        <item x="21"/>
        <item x="17"/>
        <item x="6"/>
        <item x="9"/>
        <item x="10"/>
        <item x="11"/>
        <item x="29"/>
        <item x="35"/>
        <item x="18"/>
        <item x="30"/>
        <item x="2"/>
        <item x="20"/>
        <item x="24"/>
        <item x="14"/>
        <item x="15"/>
        <item x="7"/>
        <item x="8"/>
        <item x="25"/>
        <item x="4"/>
        <item x="5"/>
        <item x="50"/>
        <item x="1"/>
        <item x="40"/>
        <item x="3"/>
        <item x="27"/>
        <item x="19"/>
        <item x="39"/>
        <item x="45"/>
        <item x="0"/>
        <item x="44"/>
        <item x="52"/>
        <item x="53"/>
        <item x="43"/>
        <item t="default"/>
      </items>
    </pivotField>
  </pivotFields>
  <rowFields count="1">
    <field x="1"/>
  </rowFields>
  <rowItems count="3">
    <i>
      <x v="1"/>
    </i>
    <i>
      <x v="2"/>
    </i>
    <i>
      <x v="4"/>
    </i>
  </rowItems>
  <colFields count="1">
    <field x="2"/>
  </colFields>
  <colItems count="3">
    <i>
      <x v="3"/>
    </i>
    <i>
      <x v="5"/>
    </i>
    <i>
      <x v="16"/>
    </i>
  </colItems>
  <pageFields count="1">
    <pageField fld="6" item="55" hier="-1"/>
  </pageFields>
  <dataFields count="1">
    <dataField name="Sum of Total Number of Search (unique)" fld="5" baseField="0" baseItem="0"/>
  </dataField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62">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 chart="6" format="177" series="1">
      <pivotArea type="data" outline="0" fieldPosition="0">
        <references count="2">
          <reference field="4294967294" count="1" selected="0">
            <x v="0"/>
          </reference>
          <reference field="2" count="1" selected="0">
            <x v="7"/>
          </reference>
        </references>
      </pivotArea>
    </chartFormat>
    <chartFormat chart="6" format="178" series="1">
      <pivotArea type="data" outline="0" fieldPosition="0">
        <references count="2">
          <reference field="4294967294" count="1" selected="0">
            <x v="0"/>
          </reference>
          <reference field="2" count="1" selected="0">
            <x v="8"/>
          </reference>
        </references>
      </pivotArea>
    </chartFormat>
    <chartFormat chart="6" format="179" series="1">
      <pivotArea type="data" outline="0" fieldPosition="0">
        <references count="2">
          <reference field="4294967294" count="1" selected="0">
            <x v="0"/>
          </reference>
          <reference field="2" count="1" selected="0">
            <x v="9"/>
          </reference>
        </references>
      </pivotArea>
    </chartFormat>
    <chartFormat chart="6" format="180" series="1">
      <pivotArea type="data" outline="0" fieldPosition="0">
        <references count="2">
          <reference field="4294967294" count="1" selected="0">
            <x v="0"/>
          </reference>
          <reference field="2" count="1" selected="0">
            <x v="10"/>
          </reference>
        </references>
      </pivotArea>
    </chartFormat>
    <chartFormat chart="6" format="181" series="1">
      <pivotArea type="data" outline="0" fieldPosition="0">
        <references count="2">
          <reference field="4294967294" count="1" selected="0">
            <x v="0"/>
          </reference>
          <reference field="2" count="1" selected="0">
            <x v="11"/>
          </reference>
        </references>
      </pivotArea>
    </chartFormat>
    <chartFormat chart="6" format="182" series="1">
      <pivotArea type="data" outline="0" fieldPosition="0">
        <references count="2">
          <reference field="4294967294" count="1" selected="0">
            <x v="0"/>
          </reference>
          <reference field="2" count="1" selected="0">
            <x v="12"/>
          </reference>
        </references>
      </pivotArea>
    </chartFormat>
    <chartFormat chart="6" format="183" series="1">
      <pivotArea type="data" outline="0" fieldPosition="0">
        <references count="2">
          <reference field="4294967294" count="1" selected="0">
            <x v="0"/>
          </reference>
          <reference field="2" count="1" selected="0">
            <x v="13"/>
          </reference>
        </references>
      </pivotArea>
    </chartFormat>
    <chartFormat chart="6" format="184" series="1">
      <pivotArea type="data" outline="0" fieldPosition="0">
        <references count="2">
          <reference field="4294967294" count="1" selected="0">
            <x v="0"/>
          </reference>
          <reference field="2" count="1" selected="0">
            <x v="14"/>
          </reference>
        </references>
      </pivotArea>
    </chartFormat>
    <chartFormat chart="6" format="185" series="1">
      <pivotArea type="data" outline="0" fieldPosition="0">
        <references count="2">
          <reference field="4294967294" count="1" selected="0">
            <x v="0"/>
          </reference>
          <reference field="2" count="1" selected="0">
            <x v="15"/>
          </reference>
        </references>
      </pivotArea>
    </chartFormat>
    <chartFormat chart="6" format="186" series="1">
      <pivotArea type="data" outline="0" fieldPosition="0">
        <references count="2">
          <reference field="4294967294" count="1" selected="0">
            <x v="0"/>
          </reference>
          <reference field="2" count="1" selected="0">
            <x v="16"/>
          </reference>
        </references>
      </pivotArea>
    </chartFormat>
    <chartFormat chart="6" format="187" series="1">
      <pivotArea type="data" outline="0" fieldPosition="0">
        <references count="2">
          <reference field="4294967294" count="1" selected="0">
            <x v="0"/>
          </reference>
          <reference field="2" count="1" selected="0">
            <x v="17"/>
          </reference>
        </references>
      </pivotArea>
    </chartFormat>
    <chartFormat chart="6" format="188" series="1">
      <pivotArea type="data" outline="0" fieldPosition="0">
        <references count="2">
          <reference field="4294967294" count="1" selected="0">
            <x v="0"/>
          </reference>
          <reference field="2" count="1" selected="0">
            <x v="18"/>
          </reference>
        </references>
      </pivotArea>
    </chartFormat>
    <chartFormat chart="6" format="189" series="1">
      <pivotArea type="data" outline="0" fieldPosition="0">
        <references count="2">
          <reference field="4294967294" count="1" selected="0">
            <x v="0"/>
          </reference>
          <reference field="2" count="1" selected="0">
            <x v="19"/>
          </reference>
        </references>
      </pivotArea>
    </chartFormat>
    <chartFormat chart="6" format="190" series="1">
      <pivotArea type="data" outline="0" fieldPosition="0">
        <references count="2">
          <reference field="4294967294" count="1" selected="0">
            <x v="0"/>
          </reference>
          <reference field="2" count="1" selected="0">
            <x v="20"/>
          </reference>
        </references>
      </pivotArea>
    </chartFormat>
    <chartFormat chart="6" format="191" series="1">
      <pivotArea type="data" outline="0" fieldPosition="0">
        <references count="2">
          <reference field="4294967294" count="1" selected="0">
            <x v="0"/>
          </reference>
          <reference field="2" count="1" selected="0">
            <x v="21"/>
          </reference>
        </references>
      </pivotArea>
    </chartFormat>
    <chartFormat chart="6" format="192" series="1">
      <pivotArea type="data" outline="0" fieldPosition="0">
        <references count="2">
          <reference field="4294967294" count="1" selected="0">
            <x v="0"/>
          </reference>
          <reference field="2" count="1" selected="0">
            <x v="22"/>
          </reference>
        </references>
      </pivotArea>
    </chartFormat>
    <chartFormat chart="6" format="193" series="1">
      <pivotArea type="data" outline="0" fieldPosition="0">
        <references count="2">
          <reference field="4294967294" count="1" selected="0">
            <x v="0"/>
          </reference>
          <reference field="2" count="1" selected="0">
            <x v="23"/>
          </reference>
        </references>
      </pivotArea>
    </chartFormat>
    <chartFormat chart="6" format="194" series="1">
      <pivotArea type="data" outline="0" fieldPosition="0">
        <references count="2">
          <reference field="4294967294" count="1" selected="0">
            <x v="0"/>
          </reference>
          <reference field="2" count="1" selected="0">
            <x v="0"/>
          </reference>
        </references>
      </pivotArea>
    </chartFormat>
    <chartFormat chart="6" format="195" series="1">
      <pivotArea type="data" outline="0" fieldPosition="0">
        <references count="2">
          <reference field="4294967294" count="1" selected="0">
            <x v="0"/>
          </reference>
          <reference field="2" count="1" selected="0">
            <x v="1"/>
          </reference>
        </references>
      </pivotArea>
    </chartFormat>
    <chartFormat chart="6" format="196" series="1">
      <pivotArea type="data" outline="0" fieldPosition="0">
        <references count="2">
          <reference field="4294967294" count="1" selected="0">
            <x v="0"/>
          </reference>
          <reference field="2" count="1" selected="0">
            <x v="2"/>
          </reference>
        </references>
      </pivotArea>
    </chartFormat>
    <chartFormat chart="6" format="197" series="1">
      <pivotArea type="data" outline="0" fieldPosition="0">
        <references count="2">
          <reference field="4294967294" count="1" selected="0">
            <x v="0"/>
          </reference>
          <reference field="2" count="1" selected="0">
            <x v="3"/>
          </reference>
        </references>
      </pivotArea>
    </chartFormat>
    <chartFormat chart="6" format="198" series="1">
      <pivotArea type="data" outline="0" fieldPosition="0">
        <references count="2">
          <reference field="4294967294" count="1" selected="0">
            <x v="0"/>
          </reference>
          <reference field="2" count="1" selected="0">
            <x v="4"/>
          </reference>
        </references>
      </pivotArea>
    </chartFormat>
    <chartFormat chart="6" format="199" series="1">
      <pivotArea type="data" outline="0" fieldPosition="0">
        <references count="2">
          <reference field="4294967294" count="1" selected="0">
            <x v="0"/>
          </reference>
          <reference field="2" count="1" selected="0">
            <x v="5"/>
          </reference>
        </references>
      </pivotArea>
    </chartFormat>
    <chartFormat chart="6" format="200" series="1">
      <pivotArea type="data" outline="0" fieldPosition="0">
        <references count="2">
          <reference field="4294967294" count="1" selected="0">
            <x v="0"/>
          </reference>
          <reference field="2" count="1" selected="0">
            <x v="6"/>
          </reference>
        </references>
      </pivotArea>
    </chartFormat>
    <chartFormat chart="0" format="175" series="1">
      <pivotArea type="data" outline="0" fieldPosition="0">
        <references count="2">
          <reference field="4294967294" count="1" selected="0">
            <x v="0"/>
          </reference>
          <reference field="2" count="1" selected="0">
            <x v="7"/>
          </reference>
        </references>
      </pivotArea>
    </chartFormat>
    <chartFormat chart="0" format="176" series="1">
      <pivotArea type="data" outline="0" fieldPosition="0">
        <references count="2">
          <reference field="4294967294" count="1" selected="0">
            <x v="0"/>
          </reference>
          <reference field="2" count="1" selected="0">
            <x v="8"/>
          </reference>
        </references>
      </pivotArea>
    </chartFormat>
    <chartFormat chart="0" format="177" series="1">
      <pivotArea type="data" outline="0" fieldPosition="0">
        <references count="2">
          <reference field="4294967294" count="1" selected="0">
            <x v="0"/>
          </reference>
          <reference field="2" count="1" selected="0">
            <x v="9"/>
          </reference>
        </references>
      </pivotArea>
    </chartFormat>
    <chartFormat chart="0" format="178" series="1">
      <pivotArea type="data" outline="0" fieldPosition="0">
        <references count="2">
          <reference field="4294967294" count="1" selected="0">
            <x v="0"/>
          </reference>
          <reference field="2" count="1" selected="0">
            <x v="10"/>
          </reference>
        </references>
      </pivotArea>
    </chartFormat>
    <chartFormat chart="0" format="179" series="1">
      <pivotArea type="data" outline="0" fieldPosition="0">
        <references count="2">
          <reference field="4294967294" count="1" selected="0">
            <x v="0"/>
          </reference>
          <reference field="2" count="1" selected="0">
            <x v="11"/>
          </reference>
        </references>
      </pivotArea>
    </chartFormat>
    <chartFormat chart="0" format="180" series="1">
      <pivotArea type="data" outline="0" fieldPosition="0">
        <references count="2">
          <reference field="4294967294" count="1" selected="0">
            <x v="0"/>
          </reference>
          <reference field="2" count="1" selected="0">
            <x v="12"/>
          </reference>
        </references>
      </pivotArea>
    </chartFormat>
    <chartFormat chart="0" format="181" series="1">
      <pivotArea type="data" outline="0" fieldPosition="0">
        <references count="2">
          <reference field="4294967294" count="1" selected="0">
            <x v="0"/>
          </reference>
          <reference field="2" count="1" selected="0">
            <x v="13"/>
          </reference>
        </references>
      </pivotArea>
    </chartFormat>
    <chartFormat chart="0" format="182" series="1">
      <pivotArea type="data" outline="0" fieldPosition="0">
        <references count="2">
          <reference field="4294967294" count="1" selected="0">
            <x v="0"/>
          </reference>
          <reference field="2" count="1" selected="0">
            <x v="14"/>
          </reference>
        </references>
      </pivotArea>
    </chartFormat>
    <chartFormat chart="0" format="183" series="1">
      <pivotArea type="data" outline="0" fieldPosition="0">
        <references count="2">
          <reference field="4294967294" count="1" selected="0">
            <x v="0"/>
          </reference>
          <reference field="2" count="1" selected="0">
            <x v="15"/>
          </reference>
        </references>
      </pivotArea>
    </chartFormat>
    <chartFormat chart="0" format="184" series="1">
      <pivotArea type="data" outline="0" fieldPosition="0">
        <references count="2">
          <reference field="4294967294" count="1" selected="0">
            <x v="0"/>
          </reference>
          <reference field="2" count="1" selected="0">
            <x v="16"/>
          </reference>
        </references>
      </pivotArea>
    </chartFormat>
    <chartFormat chart="0" format="185" series="1">
      <pivotArea type="data" outline="0" fieldPosition="0">
        <references count="2">
          <reference field="4294967294" count="1" selected="0">
            <x v="0"/>
          </reference>
          <reference field="2" count="1" selected="0">
            <x v="17"/>
          </reference>
        </references>
      </pivotArea>
    </chartFormat>
    <chartFormat chart="0" format="186" series="1">
      <pivotArea type="data" outline="0" fieldPosition="0">
        <references count="2">
          <reference field="4294967294" count="1" selected="0">
            <x v="0"/>
          </reference>
          <reference field="2" count="1" selected="0">
            <x v="18"/>
          </reference>
        </references>
      </pivotArea>
    </chartFormat>
    <chartFormat chart="0" format="187" series="1">
      <pivotArea type="data" outline="0" fieldPosition="0">
        <references count="2">
          <reference field="4294967294" count="1" selected="0">
            <x v="0"/>
          </reference>
          <reference field="2" count="1" selected="0">
            <x v="19"/>
          </reference>
        </references>
      </pivotArea>
    </chartFormat>
    <chartFormat chart="0" format="188" series="1">
      <pivotArea type="data" outline="0" fieldPosition="0">
        <references count="2">
          <reference field="4294967294" count="1" selected="0">
            <x v="0"/>
          </reference>
          <reference field="2" count="1" selected="0">
            <x v="20"/>
          </reference>
        </references>
      </pivotArea>
    </chartFormat>
    <chartFormat chart="0" format="189" series="1">
      <pivotArea type="data" outline="0" fieldPosition="0">
        <references count="2">
          <reference field="4294967294" count="1" selected="0">
            <x v="0"/>
          </reference>
          <reference field="2" count="1" selected="0">
            <x v="21"/>
          </reference>
        </references>
      </pivotArea>
    </chartFormat>
    <chartFormat chart="0" format="190" series="1">
      <pivotArea type="data" outline="0" fieldPosition="0">
        <references count="2">
          <reference field="4294967294" count="1" selected="0">
            <x v="0"/>
          </reference>
          <reference field="2" count="1" selected="0">
            <x v="22"/>
          </reference>
        </references>
      </pivotArea>
    </chartFormat>
    <chartFormat chart="0" format="191" series="1">
      <pivotArea type="data" outline="0" fieldPosition="0">
        <references count="2">
          <reference field="4294967294" count="1" selected="0">
            <x v="0"/>
          </reference>
          <reference field="2" count="1" selected="0">
            <x v="23"/>
          </reference>
        </references>
      </pivotArea>
    </chartFormat>
    <chartFormat chart="0" format="192" series="1">
      <pivotArea type="data" outline="0" fieldPosition="0">
        <references count="2">
          <reference field="4294967294" count="1" selected="0">
            <x v="0"/>
          </reference>
          <reference field="2" count="1" selected="0">
            <x v="0"/>
          </reference>
        </references>
      </pivotArea>
    </chartFormat>
    <chartFormat chart="0" format="193" series="1">
      <pivotArea type="data" outline="0" fieldPosition="0">
        <references count="2">
          <reference field="4294967294" count="1" selected="0">
            <x v="0"/>
          </reference>
          <reference field="2" count="1" selected="0">
            <x v="1"/>
          </reference>
        </references>
      </pivotArea>
    </chartFormat>
    <chartFormat chart="0" format="194" series="1">
      <pivotArea type="data" outline="0" fieldPosition="0">
        <references count="2">
          <reference field="4294967294" count="1" selected="0">
            <x v="0"/>
          </reference>
          <reference field="2" count="1" selected="0">
            <x v="2"/>
          </reference>
        </references>
      </pivotArea>
    </chartFormat>
    <chartFormat chart="0" format="195" series="1">
      <pivotArea type="data" outline="0" fieldPosition="0">
        <references count="2">
          <reference field="4294967294" count="1" selected="0">
            <x v="0"/>
          </reference>
          <reference field="2" count="1" selected="0">
            <x v="3"/>
          </reference>
        </references>
      </pivotArea>
    </chartFormat>
    <chartFormat chart="0" format="196" series="1">
      <pivotArea type="data" outline="0" fieldPosition="0">
        <references count="2">
          <reference field="4294967294" count="1" selected="0">
            <x v="0"/>
          </reference>
          <reference field="2" count="1" selected="0">
            <x v="4"/>
          </reference>
        </references>
      </pivotArea>
    </chartFormat>
    <chartFormat chart="0" format="197" series="1">
      <pivotArea type="data" outline="0" fieldPosition="0">
        <references count="2">
          <reference field="4294967294" count="1" selected="0">
            <x v="0"/>
          </reference>
          <reference field="2" count="1" selected="0">
            <x v="5"/>
          </reference>
        </references>
      </pivotArea>
    </chartFormat>
    <chartFormat chart="0" format="198"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80AE6C-68BB-418E-A3CF-2C12D4AF9D77}"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C18:AA26" firstHeaderRow="1" firstDataRow="2" firstDataCol="1"/>
  <pivotFields count="7">
    <pivotField showAll="0"/>
    <pivotField axis="axisRow" showAll="0">
      <items count="8">
        <item sd="0" x="0"/>
        <item sd="0" x="6"/>
        <item sd="0" x="5"/>
        <item sd="0" x="4"/>
        <item sd="0" x="3"/>
        <item sd="0" x="2"/>
        <item sd="0"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pivotFields>
  <rowFields count="1">
    <field x="1"/>
  </rowFields>
  <rowItems count="7">
    <i>
      <x/>
    </i>
    <i>
      <x v="1"/>
    </i>
    <i>
      <x v="2"/>
    </i>
    <i>
      <x v="3"/>
    </i>
    <i>
      <x v="4"/>
    </i>
    <i>
      <x v="5"/>
    </i>
    <i>
      <x v="6"/>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Total Number of Search (unique)" fld="5" baseField="0" baseItem="0"/>
  </dataFields>
  <conditionalFormats count="2">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62">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 chart="6" format="177" series="1">
      <pivotArea type="data" outline="0" fieldPosition="0">
        <references count="2">
          <reference field="4294967294" count="1" selected="0">
            <x v="0"/>
          </reference>
          <reference field="2" count="1" selected="0">
            <x v="7"/>
          </reference>
        </references>
      </pivotArea>
    </chartFormat>
    <chartFormat chart="6" format="178" series="1">
      <pivotArea type="data" outline="0" fieldPosition="0">
        <references count="2">
          <reference field="4294967294" count="1" selected="0">
            <x v="0"/>
          </reference>
          <reference field="2" count="1" selected="0">
            <x v="8"/>
          </reference>
        </references>
      </pivotArea>
    </chartFormat>
    <chartFormat chart="6" format="179" series="1">
      <pivotArea type="data" outline="0" fieldPosition="0">
        <references count="2">
          <reference field="4294967294" count="1" selected="0">
            <x v="0"/>
          </reference>
          <reference field="2" count="1" selected="0">
            <x v="9"/>
          </reference>
        </references>
      </pivotArea>
    </chartFormat>
    <chartFormat chart="6" format="180" series="1">
      <pivotArea type="data" outline="0" fieldPosition="0">
        <references count="2">
          <reference field="4294967294" count="1" selected="0">
            <x v="0"/>
          </reference>
          <reference field="2" count="1" selected="0">
            <x v="10"/>
          </reference>
        </references>
      </pivotArea>
    </chartFormat>
    <chartFormat chart="6" format="181" series="1">
      <pivotArea type="data" outline="0" fieldPosition="0">
        <references count="2">
          <reference field="4294967294" count="1" selected="0">
            <x v="0"/>
          </reference>
          <reference field="2" count="1" selected="0">
            <x v="11"/>
          </reference>
        </references>
      </pivotArea>
    </chartFormat>
    <chartFormat chart="6" format="182" series="1">
      <pivotArea type="data" outline="0" fieldPosition="0">
        <references count="2">
          <reference field="4294967294" count="1" selected="0">
            <x v="0"/>
          </reference>
          <reference field="2" count="1" selected="0">
            <x v="12"/>
          </reference>
        </references>
      </pivotArea>
    </chartFormat>
    <chartFormat chart="6" format="183" series="1">
      <pivotArea type="data" outline="0" fieldPosition="0">
        <references count="2">
          <reference field="4294967294" count="1" selected="0">
            <x v="0"/>
          </reference>
          <reference field="2" count="1" selected="0">
            <x v="13"/>
          </reference>
        </references>
      </pivotArea>
    </chartFormat>
    <chartFormat chart="6" format="184" series="1">
      <pivotArea type="data" outline="0" fieldPosition="0">
        <references count="2">
          <reference field="4294967294" count="1" selected="0">
            <x v="0"/>
          </reference>
          <reference field="2" count="1" selected="0">
            <x v="14"/>
          </reference>
        </references>
      </pivotArea>
    </chartFormat>
    <chartFormat chart="6" format="185" series="1">
      <pivotArea type="data" outline="0" fieldPosition="0">
        <references count="2">
          <reference field="4294967294" count="1" selected="0">
            <x v="0"/>
          </reference>
          <reference field="2" count="1" selected="0">
            <x v="15"/>
          </reference>
        </references>
      </pivotArea>
    </chartFormat>
    <chartFormat chart="6" format="186" series="1">
      <pivotArea type="data" outline="0" fieldPosition="0">
        <references count="2">
          <reference field="4294967294" count="1" selected="0">
            <x v="0"/>
          </reference>
          <reference field="2" count="1" selected="0">
            <x v="16"/>
          </reference>
        </references>
      </pivotArea>
    </chartFormat>
    <chartFormat chart="6" format="187" series="1">
      <pivotArea type="data" outline="0" fieldPosition="0">
        <references count="2">
          <reference field="4294967294" count="1" selected="0">
            <x v="0"/>
          </reference>
          <reference field="2" count="1" selected="0">
            <x v="17"/>
          </reference>
        </references>
      </pivotArea>
    </chartFormat>
    <chartFormat chart="6" format="188" series="1">
      <pivotArea type="data" outline="0" fieldPosition="0">
        <references count="2">
          <reference field="4294967294" count="1" selected="0">
            <x v="0"/>
          </reference>
          <reference field="2" count="1" selected="0">
            <x v="18"/>
          </reference>
        </references>
      </pivotArea>
    </chartFormat>
    <chartFormat chart="6" format="189" series="1">
      <pivotArea type="data" outline="0" fieldPosition="0">
        <references count="2">
          <reference field="4294967294" count="1" selected="0">
            <x v="0"/>
          </reference>
          <reference field="2" count="1" selected="0">
            <x v="19"/>
          </reference>
        </references>
      </pivotArea>
    </chartFormat>
    <chartFormat chart="6" format="190" series="1">
      <pivotArea type="data" outline="0" fieldPosition="0">
        <references count="2">
          <reference field="4294967294" count="1" selected="0">
            <x v="0"/>
          </reference>
          <reference field="2" count="1" selected="0">
            <x v="20"/>
          </reference>
        </references>
      </pivotArea>
    </chartFormat>
    <chartFormat chart="6" format="191" series="1">
      <pivotArea type="data" outline="0" fieldPosition="0">
        <references count="2">
          <reference field="4294967294" count="1" selected="0">
            <x v="0"/>
          </reference>
          <reference field="2" count="1" selected="0">
            <x v="21"/>
          </reference>
        </references>
      </pivotArea>
    </chartFormat>
    <chartFormat chart="6" format="192" series="1">
      <pivotArea type="data" outline="0" fieldPosition="0">
        <references count="2">
          <reference field="4294967294" count="1" selected="0">
            <x v="0"/>
          </reference>
          <reference field="2" count="1" selected="0">
            <x v="22"/>
          </reference>
        </references>
      </pivotArea>
    </chartFormat>
    <chartFormat chart="6" format="193" series="1">
      <pivotArea type="data" outline="0" fieldPosition="0">
        <references count="2">
          <reference field="4294967294" count="1" selected="0">
            <x v="0"/>
          </reference>
          <reference field="2" count="1" selected="0">
            <x v="23"/>
          </reference>
        </references>
      </pivotArea>
    </chartFormat>
    <chartFormat chart="6" format="194" series="1">
      <pivotArea type="data" outline="0" fieldPosition="0">
        <references count="2">
          <reference field="4294967294" count="1" selected="0">
            <x v="0"/>
          </reference>
          <reference field="2" count="1" selected="0">
            <x v="0"/>
          </reference>
        </references>
      </pivotArea>
    </chartFormat>
    <chartFormat chart="6" format="195" series="1">
      <pivotArea type="data" outline="0" fieldPosition="0">
        <references count="2">
          <reference field="4294967294" count="1" selected="0">
            <x v="0"/>
          </reference>
          <reference field="2" count="1" selected="0">
            <x v="1"/>
          </reference>
        </references>
      </pivotArea>
    </chartFormat>
    <chartFormat chart="6" format="196" series="1">
      <pivotArea type="data" outline="0" fieldPosition="0">
        <references count="2">
          <reference field="4294967294" count="1" selected="0">
            <x v="0"/>
          </reference>
          <reference field="2" count="1" selected="0">
            <x v="2"/>
          </reference>
        </references>
      </pivotArea>
    </chartFormat>
    <chartFormat chart="6" format="197" series="1">
      <pivotArea type="data" outline="0" fieldPosition="0">
        <references count="2">
          <reference field="4294967294" count="1" selected="0">
            <x v="0"/>
          </reference>
          <reference field="2" count="1" selected="0">
            <x v="3"/>
          </reference>
        </references>
      </pivotArea>
    </chartFormat>
    <chartFormat chart="6" format="198" series="1">
      <pivotArea type="data" outline="0" fieldPosition="0">
        <references count="2">
          <reference field="4294967294" count="1" selected="0">
            <x v="0"/>
          </reference>
          <reference field="2" count="1" selected="0">
            <x v="4"/>
          </reference>
        </references>
      </pivotArea>
    </chartFormat>
    <chartFormat chart="6" format="199" series="1">
      <pivotArea type="data" outline="0" fieldPosition="0">
        <references count="2">
          <reference field="4294967294" count="1" selected="0">
            <x v="0"/>
          </reference>
          <reference field="2" count="1" selected="0">
            <x v="5"/>
          </reference>
        </references>
      </pivotArea>
    </chartFormat>
    <chartFormat chart="6" format="200" series="1">
      <pivotArea type="data" outline="0" fieldPosition="0">
        <references count="2">
          <reference field="4294967294" count="1" selected="0">
            <x v="0"/>
          </reference>
          <reference field="2" count="1" selected="0">
            <x v="6"/>
          </reference>
        </references>
      </pivotArea>
    </chartFormat>
    <chartFormat chart="0" format="175" series="1">
      <pivotArea type="data" outline="0" fieldPosition="0">
        <references count="2">
          <reference field="4294967294" count="1" selected="0">
            <x v="0"/>
          </reference>
          <reference field="2" count="1" selected="0">
            <x v="7"/>
          </reference>
        </references>
      </pivotArea>
    </chartFormat>
    <chartFormat chart="0" format="176" series="1">
      <pivotArea type="data" outline="0" fieldPosition="0">
        <references count="2">
          <reference field="4294967294" count="1" selected="0">
            <x v="0"/>
          </reference>
          <reference field="2" count="1" selected="0">
            <x v="8"/>
          </reference>
        </references>
      </pivotArea>
    </chartFormat>
    <chartFormat chart="0" format="177" series="1">
      <pivotArea type="data" outline="0" fieldPosition="0">
        <references count="2">
          <reference field="4294967294" count="1" selected="0">
            <x v="0"/>
          </reference>
          <reference field="2" count="1" selected="0">
            <x v="9"/>
          </reference>
        </references>
      </pivotArea>
    </chartFormat>
    <chartFormat chart="0" format="178" series="1">
      <pivotArea type="data" outline="0" fieldPosition="0">
        <references count="2">
          <reference field="4294967294" count="1" selected="0">
            <x v="0"/>
          </reference>
          <reference field="2" count="1" selected="0">
            <x v="10"/>
          </reference>
        </references>
      </pivotArea>
    </chartFormat>
    <chartFormat chart="0" format="179" series="1">
      <pivotArea type="data" outline="0" fieldPosition="0">
        <references count="2">
          <reference field="4294967294" count="1" selected="0">
            <x v="0"/>
          </reference>
          <reference field="2" count="1" selected="0">
            <x v="11"/>
          </reference>
        </references>
      </pivotArea>
    </chartFormat>
    <chartFormat chart="0" format="180" series="1">
      <pivotArea type="data" outline="0" fieldPosition="0">
        <references count="2">
          <reference field="4294967294" count="1" selected="0">
            <x v="0"/>
          </reference>
          <reference field="2" count="1" selected="0">
            <x v="12"/>
          </reference>
        </references>
      </pivotArea>
    </chartFormat>
    <chartFormat chart="0" format="181" series="1">
      <pivotArea type="data" outline="0" fieldPosition="0">
        <references count="2">
          <reference field="4294967294" count="1" selected="0">
            <x v="0"/>
          </reference>
          <reference field="2" count="1" selected="0">
            <x v="13"/>
          </reference>
        </references>
      </pivotArea>
    </chartFormat>
    <chartFormat chart="0" format="182" series="1">
      <pivotArea type="data" outline="0" fieldPosition="0">
        <references count="2">
          <reference field="4294967294" count="1" selected="0">
            <x v="0"/>
          </reference>
          <reference field="2" count="1" selected="0">
            <x v="14"/>
          </reference>
        </references>
      </pivotArea>
    </chartFormat>
    <chartFormat chart="0" format="183" series="1">
      <pivotArea type="data" outline="0" fieldPosition="0">
        <references count="2">
          <reference field="4294967294" count="1" selected="0">
            <x v="0"/>
          </reference>
          <reference field="2" count="1" selected="0">
            <x v="15"/>
          </reference>
        </references>
      </pivotArea>
    </chartFormat>
    <chartFormat chart="0" format="184" series="1">
      <pivotArea type="data" outline="0" fieldPosition="0">
        <references count="2">
          <reference field="4294967294" count="1" selected="0">
            <x v="0"/>
          </reference>
          <reference field="2" count="1" selected="0">
            <x v="16"/>
          </reference>
        </references>
      </pivotArea>
    </chartFormat>
    <chartFormat chart="0" format="185" series="1">
      <pivotArea type="data" outline="0" fieldPosition="0">
        <references count="2">
          <reference field="4294967294" count="1" selected="0">
            <x v="0"/>
          </reference>
          <reference field="2" count="1" selected="0">
            <x v="17"/>
          </reference>
        </references>
      </pivotArea>
    </chartFormat>
    <chartFormat chart="0" format="186" series="1">
      <pivotArea type="data" outline="0" fieldPosition="0">
        <references count="2">
          <reference field="4294967294" count="1" selected="0">
            <x v="0"/>
          </reference>
          <reference field="2" count="1" selected="0">
            <x v="18"/>
          </reference>
        </references>
      </pivotArea>
    </chartFormat>
    <chartFormat chart="0" format="187" series="1">
      <pivotArea type="data" outline="0" fieldPosition="0">
        <references count="2">
          <reference field="4294967294" count="1" selected="0">
            <x v="0"/>
          </reference>
          <reference field="2" count="1" selected="0">
            <x v="19"/>
          </reference>
        </references>
      </pivotArea>
    </chartFormat>
    <chartFormat chart="0" format="188" series="1">
      <pivotArea type="data" outline="0" fieldPosition="0">
        <references count="2">
          <reference field="4294967294" count="1" selected="0">
            <x v="0"/>
          </reference>
          <reference field="2" count="1" selected="0">
            <x v="20"/>
          </reference>
        </references>
      </pivotArea>
    </chartFormat>
    <chartFormat chart="0" format="189" series="1">
      <pivotArea type="data" outline="0" fieldPosition="0">
        <references count="2">
          <reference field="4294967294" count="1" selected="0">
            <x v="0"/>
          </reference>
          <reference field="2" count="1" selected="0">
            <x v="21"/>
          </reference>
        </references>
      </pivotArea>
    </chartFormat>
    <chartFormat chart="0" format="190" series="1">
      <pivotArea type="data" outline="0" fieldPosition="0">
        <references count="2">
          <reference field="4294967294" count="1" selected="0">
            <x v="0"/>
          </reference>
          <reference field="2" count="1" selected="0">
            <x v="22"/>
          </reference>
        </references>
      </pivotArea>
    </chartFormat>
    <chartFormat chart="0" format="191" series="1">
      <pivotArea type="data" outline="0" fieldPosition="0">
        <references count="2">
          <reference field="4294967294" count="1" selected="0">
            <x v="0"/>
          </reference>
          <reference field="2" count="1" selected="0">
            <x v="23"/>
          </reference>
        </references>
      </pivotArea>
    </chartFormat>
    <chartFormat chart="0" format="192" series="1">
      <pivotArea type="data" outline="0" fieldPosition="0">
        <references count="2">
          <reference field="4294967294" count="1" selected="0">
            <x v="0"/>
          </reference>
          <reference field="2" count="1" selected="0">
            <x v="0"/>
          </reference>
        </references>
      </pivotArea>
    </chartFormat>
    <chartFormat chart="0" format="193" series="1">
      <pivotArea type="data" outline="0" fieldPosition="0">
        <references count="2">
          <reference field="4294967294" count="1" selected="0">
            <x v="0"/>
          </reference>
          <reference field="2" count="1" selected="0">
            <x v="1"/>
          </reference>
        </references>
      </pivotArea>
    </chartFormat>
    <chartFormat chart="0" format="194" series="1">
      <pivotArea type="data" outline="0" fieldPosition="0">
        <references count="2">
          <reference field="4294967294" count="1" selected="0">
            <x v="0"/>
          </reference>
          <reference field="2" count="1" selected="0">
            <x v="2"/>
          </reference>
        </references>
      </pivotArea>
    </chartFormat>
    <chartFormat chart="0" format="195" series="1">
      <pivotArea type="data" outline="0" fieldPosition="0">
        <references count="2">
          <reference field="4294967294" count="1" selected="0">
            <x v="0"/>
          </reference>
          <reference field="2" count="1" selected="0">
            <x v="3"/>
          </reference>
        </references>
      </pivotArea>
    </chartFormat>
    <chartFormat chart="0" format="196" series="1">
      <pivotArea type="data" outline="0" fieldPosition="0">
        <references count="2">
          <reference field="4294967294" count="1" selected="0">
            <x v="0"/>
          </reference>
          <reference field="2" count="1" selected="0">
            <x v="4"/>
          </reference>
        </references>
      </pivotArea>
    </chartFormat>
    <chartFormat chart="0" format="197" series="1">
      <pivotArea type="data" outline="0" fieldPosition="0">
        <references count="2">
          <reference field="4294967294" count="1" selected="0">
            <x v="0"/>
          </reference>
          <reference field="2" count="1" selected="0">
            <x v="5"/>
          </reference>
        </references>
      </pivotArea>
    </chartFormat>
    <chartFormat chart="0" format="198"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097659-4E78-4263-B89C-4560FB3D48F4}"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B7:Z15" firstHeaderRow="1" firstDataRow="2" firstDataCol="1"/>
  <pivotFields count="7">
    <pivotField showAll="0"/>
    <pivotField axis="axisRow" showAll="0">
      <items count="8">
        <item sd="0" x="0"/>
        <item sd="0" x="6"/>
        <item sd="0" x="5"/>
        <item sd="0" x="4"/>
        <item sd="0" x="3"/>
        <item sd="0" x="2"/>
        <item sd="0"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pivotFields>
  <rowFields count="1">
    <field x="1"/>
  </rowFields>
  <rowItems count="7">
    <i>
      <x/>
    </i>
    <i>
      <x v="1"/>
    </i>
    <i>
      <x v="2"/>
    </i>
    <i>
      <x v="3"/>
    </i>
    <i>
      <x v="4"/>
    </i>
    <i>
      <x v="5"/>
    </i>
    <i>
      <x v="6"/>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Total Number of Search (unique)" fld="5" baseField="0" baseItem="0"/>
  </dataFields>
  <formats count="3">
    <format dxfId="24">
      <pivotArea collapsedLevelsAreSubtotals="1" fieldPosition="0">
        <references count="2">
          <reference field="1" count="1">
            <x v="6"/>
          </reference>
          <reference field="2" count="1" selected="0">
            <x v="0"/>
          </reference>
        </references>
      </pivotArea>
    </format>
    <format dxfId="23">
      <pivotArea collapsedLevelsAreSubtotals="1" fieldPosition="0">
        <references count="2">
          <reference field="1" count="1">
            <x v="5"/>
          </reference>
          <reference field="2" count="1" selected="0">
            <x v="4"/>
          </reference>
        </references>
      </pivotArea>
    </format>
    <format dxfId="22">
      <pivotArea collapsedLevelsAreSubtotals="1" fieldPosition="0">
        <references count="2">
          <reference field="1" count="1">
            <x v="6"/>
          </reference>
          <reference field="2" count="1" selected="0">
            <x v="0"/>
          </reference>
        </references>
      </pivotArea>
    </format>
  </format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62">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 chart="6" format="177" series="1">
      <pivotArea type="data" outline="0" fieldPosition="0">
        <references count="2">
          <reference field="4294967294" count="1" selected="0">
            <x v="0"/>
          </reference>
          <reference field="2" count="1" selected="0">
            <x v="7"/>
          </reference>
        </references>
      </pivotArea>
    </chartFormat>
    <chartFormat chart="6" format="178" series="1">
      <pivotArea type="data" outline="0" fieldPosition="0">
        <references count="2">
          <reference field="4294967294" count="1" selected="0">
            <x v="0"/>
          </reference>
          <reference field="2" count="1" selected="0">
            <x v="8"/>
          </reference>
        </references>
      </pivotArea>
    </chartFormat>
    <chartFormat chart="6" format="179" series="1">
      <pivotArea type="data" outline="0" fieldPosition="0">
        <references count="2">
          <reference field="4294967294" count="1" selected="0">
            <x v="0"/>
          </reference>
          <reference field="2" count="1" selected="0">
            <x v="9"/>
          </reference>
        </references>
      </pivotArea>
    </chartFormat>
    <chartFormat chart="6" format="180" series="1">
      <pivotArea type="data" outline="0" fieldPosition="0">
        <references count="2">
          <reference field="4294967294" count="1" selected="0">
            <x v="0"/>
          </reference>
          <reference field="2" count="1" selected="0">
            <x v="10"/>
          </reference>
        </references>
      </pivotArea>
    </chartFormat>
    <chartFormat chart="6" format="181" series="1">
      <pivotArea type="data" outline="0" fieldPosition="0">
        <references count="2">
          <reference field="4294967294" count="1" selected="0">
            <x v="0"/>
          </reference>
          <reference field="2" count="1" selected="0">
            <x v="11"/>
          </reference>
        </references>
      </pivotArea>
    </chartFormat>
    <chartFormat chart="6" format="182" series="1">
      <pivotArea type="data" outline="0" fieldPosition="0">
        <references count="2">
          <reference field="4294967294" count="1" selected="0">
            <x v="0"/>
          </reference>
          <reference field="2" count="1" selected="0">
            <x v="12"/>
          </reference>
        </references>
      </pivotArea>
    </chartFormat>
    <chartFormat chart="6" format="183" series="1">
      <pivotArea type="data" outline="0" fieldPosition="0">
        <references count="2">
          <reference field="4294967294" count="1" selected="0">
            <x v="0"/>
          </reference>
          <reference field="2" count="1" selected="0">
            <x v="13"/>
          </reference>
        </references>
      </pivotArea>
    </chartFormat>
    <chartFormat chart="6" format="184" series="1">
      <pivotArea type="data" outline="0" fieldPosition="0">
        <references count="2">
          <reference field="4294967294" count="1" selected="0">
            <x v="0"/>
          </reference>
          <reference field="2" count="1" selected="0">
            <x v="14"/>
          </reference>
        </references>
      </pivotArea>
    </chartFormat>
    <chartFormat chart="6" format="185" series="1">
      <pivotArea type="data" outline="0" fieldPosition="0">
        <references count="2">
          <reference field="4294967294" count="1" selected="0">
            <x v="0"/>
          </reference>
          <reference field="2" count="1" selected="0">
            <x v="15"/>
          </reference>
        </references>
      </pivotArea>
    </chartFormat>
    <chartFormat chart="6" format="186" series="1">
      <pivotArea type="data" outline="0" fieldPosition="0">
        <references count="2">
          <reference field="4294967294" count="1" selected="0">
            <x v="0"/>
          </reference>
          <reference field="2" count="1" selected="0">
            <x v="16"/>
          </reference>
        </references>
      </pivotArea>
    </chartFormat>
    <chartFormat chart="6" format="187" series="1">
      <pivotArea type="data" outline="0" fieldPosition="0">
        <references count="2">
          <reference field="4294967294" count="1" selected="0">
            <x v="0"/>
          </reference>
          <reference field="2" count="1" selected="0">
            <x v="17"/>
          </reference>
        </references>
      </pivotArea>
    </chartFormat>
    <chartFormat chart="6" format="188" series="1">
      <pivotArea type="data" outline="0" fieldPosition="0">
        <references count="2">
          <reference field="4294967294" count="1" selected="0">
            <x v="0"/>
          </reference>
          <reference field="2" count="1" selected="0">
            <x v="18"/>
          </reference>
        </references>
      </pivotArea>
    </chartFormat>
    <chartFormat chart="6" format="189" series="1">
      <pivotArea type="data" outline="0" fieldPosition="0">
        <references count="2">
          <reference field="4294967294" count="1" selected="0">
            <x v="0"/>
          </reference>
          <reference field="2" count="1" selected="0">
            <x v="19"/>
          </reference>
        </references>
      </pivotArea>
    </chartFormat>
    <chartFormat chart="6" format="190" series="1">
      <pivotArea type="data" outline="0" fieldPosition="0">
        <references count="2">
          <reference field="4294967294" count="1" selected="0">
            <x v="0"/>
          </reference>
          <reference field="2" count="1" selected="0">
            <x v="20"/>
          </reference>
        </references>
      </pivotArea>
    </chartFormat>
    <chartFormat chart="6" format="191" series="1">
      <pivotArea type="data" outline="0" fieldPosition="0">
        <references count="2">
          <reference field="4294967294" count="1" selected="0">
            <x v="0"/>
          </reference>
          <reference field="2" count="1" selected="0">
            <x v="21"/>
          </reference>
        </references>
      </pivotArea>
    </chartFormat>
    <chartFormat chart="6" format="192" series="1">
      <pivotArea type="data" outline="0" fieldPosition="0">
        <references count="2">
          <reference field="4294967294" count="1" selected="0">
            <x v="0"/>
          </reference>
          <reference field="2" count="1" selected="0">
            <x v="22"/>
          </reference>
        </references>
      </pivotArea>
    </chartFormat>
    <chartFormat chart="6" format="193" series="1">
      <pivotArea type="data" outline="0" fieldPosition="0">
        <references count="2">
          <reference field="4294967294" count="1" selected="0">
            <x v="0"/>
          </reference>
          <reference field="2" count="1" selected="0">
            <x v="23"/>
          </reference>
        </references>
      </pivotArea>
    </chartFormat>
    <chartFormat chart="6" format="194" series="1">
      <pivotArea type="data" outline="0" fieldPosition="0">
        <references count="2">
          <reference field="4294967294" count="1" selected="0">
            <x v="0"/>
          </reference>
          <reference field="2" count="1" selected="0">
            <x v="0"/>
          </reference>
        </references>
      </pivotArea>
    </chartFormat>
    <chartFormat chart="6" format="195" series="1">
      <pivotArea type="data" outline="0" fieldPosition="0">
        <references count="2">
          <reference field="4294967294" count="1" selected="0">
            <x v="0"/>
          </reference>
          <reference field="2" count="1" selected="0">
            <x v="1"/>
          </reference>
        </references>
      </pivotArea>
    </chartFormat>
    <chartFormat chart="6" format="196" series="1">
      <pivotArea type="data" outline="0" fieldPosition="0">
        <references count="2">
          <reference field="4294967294" count="1" selected="0">
            <x v="0"/>
          </reference>
          <reference field="2" count="1" selected="0">
            <x v="2"/>
          </reference>
        </references>
      </pivotArea>
    </chartFormat>
    <chartFormat chart="6" format="197" series="1">
      <pivotArea type="data" outline="0" fieldPosition="0">
        <references count="2">
          <reference field="4294967294" count="1" selected="0">
            <x v="0"/>
          </reference>
          <reference field="2" count="1" selected="0">
            <x v="3"/>
          </reference>
        </references>
      </pivotArea>
    </chartFormat>
    <chartFormat chart="6" format="198" series="1">
      <pivotArea type="data" outline="0" fieldPosition="0">
        <references count="2">
          <reference field="4294967294" count="1" selected="0">
            <x v="0"/>
          </reference>
          <reference field="2" count="1" selected="0">
            <x v="4"/>
          </reference>
        </references>
      </pivotArea>
    </chartFormat>
    <chartFormat chart="6" format="199" series="1">
      <pivotArea type="data" outline="0" fieldPosition="0">
        <references count="2">
          <reference field="4294967294" count="1" selected="0">
            <x v="0"/>
          </reference>
          <reference field="2" count="1" selected="0">
            <x v="5"/>
          </reference>
        </references>
      </pivotArea>
    </chartFormat>
    <chartFormat chart="6" format="200" series="1">
      <pivotArea type="data" outline="0" fieldPosition="0">
        <references count="2">
          <reference field="4294967294" count="1" selected="0">
            <x v="0"/>
          </reference>
          <reference field="2" count="1" selected="0">
            <x v="6"/>
          </reference>
        </references>
      </pivotArea>
    </chartFormat>
    <chartFormat chart="0" format="175" series="1">
      <pivotArea type="data" outline="0" fieldPosition="0">
        <references count="2">
          <reference field="4294967294" count="1" selected="0">
            <x v="0"/>
          </reference>
          <reference field="2" count="1" selected="0">
            <x v="7"/>
          </reference>
        </references>
      </pivotArea>
    </chartFormat>
    <chartFormat chart="0" format="176" series="1">
      <pivotArea type="data" outline="0" fieldPosition="0">
        <references count="2">
          <reference field="4294967294" count="1" selected="0">
            <x v="0"/>
          </reference>
          <reference field="2" count="1" selected="0">
            <x v="8"/>
          </reference>
        </references>
      </pivotArea>
    </chartFormat>
    <chartFormat chart="0" format="177" series="1">
      <pivotArea type="data" outline="0" fieldPosition="0">
        <references count="2">
          <reference field="4294967294" count="1" selected="0">
            <x v="0"/>
          </reference>
          <reference field="2" count="1" selected="0">
            <x v="9"/>
          </reference>
        </references>
      </pivotArea>
    </chartFormat>
    <chartFormat chart="0" format="178" series="1">
      <pivotArea type="data" outline="0" fieldPosition="0">
        <references count="2">
          <reference field="4294967294" count="1" selected="0">
            <x v="0"/>
          </reference>
          <reference field="2" count="1" selected="0">
            <x v="10"/>
          </reference>
        </references>
      </pivotArea>
    </chartFormat>
    <chartFormat chart="0" format="179" series="1">
      <pivotArea type="data" outline="0" fieldPosition="0">
        <references count="2">
          <reference field="4294967294" count="1" selected="0">
            <x v="0"/>
          </reference>
          <reference field="2" count="1" selected="0">
            <x v="11"/>
          </reference>
        </references>
      </pivotArea>
    </chartFormat>
    <chartFormat chart="0" format="180" series="1">
      <pivotArea type="data" outline="0" fieldPosition="0">
        <references count="2">
          <reference field="4294967294" count="1" selected="0">
            <x v="0"/>
          </reference>
          <reference field="2" count="1" selected="0">
            <x v="12"/>
          </reference>
        </references>
      </pivotArea>
    </chartFormat>
    <chartFormat chart="0" format="181" series="1">
      <pivotArea type="data" outline="0" fieldPosition="0">
        <references count="2">
          <reference field="4294967294" count="1" selected="0">
            <x v="0"/>
          </reference>
          <reference field="2" count="1" selected="0">
            <x v="13"/>
          </reference>
        </references>
      </pivotArea>
    </chartFormat>
    <chartFormat chart="0" format="182" series="1">
      <pivotArea type="data" outline="0" fieldPosition="0">
        <references count="2">
          <reference field="4294967294" count="1" selected="0">
            <x v="0"/>
          </reference>
          <reference field="2" count="1" selected="0">
            <x v="14"/>
          </reference>
        </references>
      </pivotArea>
    </chartFormat>
    <chartFormat chart="0" format="183" series="1">
      <pivotArea type="data" outline="0" fieldPosition="0">
        <references count="2">
          <reference field="4294967294" count="1" selected="0">
            <x v="0"/>
          </reference>
          <reference field="2" count="1" selected="0">
            <x v="15"/>
          </reference>
        </references>
      </pivotArea>
    </chartFormat>
    <chartFormat chart="0" format="184" series="1">
      <pivotArea type="data" outline="0" fieldPosition="0">
        <references count="2">
          <reference field="4294967294" count="1" selected="0">
            <x v="0"/>
          </reference>
          <reference field="2" count="1" selected="0">
            <x v="16"/>
          </reference>
        </references>
      </pivotArea>
    </chartFormat>
    <chartFormat chart="0" format="185" series="1">
      <pivotArea type="data" outline="0" fieldPosition="0">
        <references count="2">
          <reference field="4294967294" count="1" selected="0">
            <x v="0"/>
          </reference>
          <reference field="2" count="1" selected="0">
            <x v="17"/>
          </reference>
        </references>
      </pivotArea>
    </chartFormat>
    <chartFormat chart="0" format="186" series="1">
      <pivotArea type="data" outline="0" fieldPosition="0">
        <references count="2">
          <reference field="4294967294" count="1" selected="0">
            <x v="0"/>
          </reference>
          <reference field="2" count="1" selected="0">
            <x v="18"/>
          </reference>
        </references>
      </pivotArea>
    </chartFormat>
    <chartFormat chart="0" format="187" series="1">
      <pivotArea type="data" outline="0" fieldPosition="0">
        <references count="2">
          <reference field="4294967294" count="1" selected="0">
            <x v="0"/>
          </reference>
          <reference field="2" count="1" selected="0">
            <x v="19"/>
          </reference>
        </references>
      </pivotArea>
    </chartFormat>
    <chartFormat chart="0" format="188" series="1">
      <pivotArea type="data" outline="0" fieldPosition="0">
        <references count="2">
          <reference field="4294967294" count="1" selected="0">
            <x v="0"/>
          </reference>
          <reference field="2" count="1" selected="0">
            <x v="20"/>
          </reference>
        </references>
      </pivotArea>
    </chartFormat>
    <chartFormat chart="0" format="189" series="1">
      <pivotArea type="data" outline="0" fieldPosition="0">
        <references count="2">
          <reference field="4294967294" count="1" selected="0">
            <x v="0"/>
          </reference>
          <reference field="2" count="1" selected="0">
            <x v="21"/>
          </reference>
        </references>
      </pivotArea>
    </chartFormat>
    <chartFormat chart="0" format="190" series="1">
      <pivotArea type="data" outline="0" fieldPosition="0">
        <references count="2">
          <reference field="4294967294" count="1" selected="0">
            <x v="0"/>
          </reference>
          <reference field="2" count="1" selected="0">
            <x v="22"/>
          </reference>
        </references>
      </pivotArea>
    </chartFormat>
    <chartFormat chart="0" format="191" series="1">
      <pivotArea type="data" outline="0" fieldPosition="0">
        <references count="2">
          <reference field="4294967294" count="1" selected="0">
            <x v="0"/>
          </reference>
          <reference field="2" count="1" selected="0">
            <x v="23"/>
          </reference>
        </references>
      </pivotArea>
    </chartFormat>
    <chartFormat chart="0" format="192" series="1">
      <pivotArea type="data" outline="0" fieldPosition="0">
        <references count="2">
          <reference field="4294967294" count="1" selected="0">
            <x v="0"/>
          </reference>
          <reference field="2" count="1" selected="0">
            <x v="0"/>
          </reference>
        </references>
      </pivotArea>
    </chartFormat>
    <chartFormat chart="0" format="193" series="1">
      <pivotArea type="data" outline="0" fieldPosition="0">
        <references count="2">
          <reference field="4294967294" count="1" selected="0">
            <x v="0"/>
          </reference>
          <reference field="2" count="1" selected="0">
            <x v="1"/>
          </reference>
        </references>
      </pivotArea>
    </chartFormat>
    <chartFormat chart="0" format="194" series="1">
      <pivotArea type="data" outline="0" fieldPosition="0">
        <references count="2">
          <reference field="4294967294" count="1" selected="0">
            <x v="0"/>
          </reference>
          <reference field="2" count="1" selected="0">
            <x v="2"/>
          </reference>
        </references>
      </pivotArea>
    </chartFormat>
    <chartFormat chart="0" format="195" series="1">
      <pivotArea type="data" outline="0" fieldPosition="0">
        <references count="2">
          <reference field="4294967294" count="1" selected="0">
            <x v="0"/>
          </reference>
          <reference field="2" count="1" selected="0">
            <x v="3"/>
          </reference>
        </references>
      </pivotArea>
    </chartFormat>
    <chartFormat chart="0" format="196" series="1">
      <pivotArea type="data" outline="0" fieldPosition="0">
        <references count="2">
          <reference field="4294967294" count="1" selected="0">
            <x v="0"/>
          </reference>
          <reference field="2" count="1" selected="0">
            <x v="4"/>
          </reference>
        </references>
      </pivotArea>
    </chartFormat>
    <chartFormat chart="0" format="197" series="1">
      <pivotArea type="data" outline="0" fieldPosition="0">
        <references count="2">
          <reference field="4294967294" count="1" selected="0">
            <x v="0"/>
          </reference>
          <reference field="2" count="1" selected="0">
            <x v="5"/>
          </reference>
        </references>
      </pivotArea>
    </chartFormat>
    <chartFormat chart="0" format="198"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6B4BF1-8790-4CE4-92BD-FAA0EFA2CD78}"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B5:Z13" firstHeaderRow="1" firstDataRow="2" firstDataCol="1"/>
  <pivotFields count="7">
    <pivotField showAll="0"/>
    <pivotField axis="axisRow" showAll="0">
      <items count="8">
        <item sd="0" x="0"/>
        <item sd="0" x="6"/>
        <item sd="0" x="5"/>
        <item sd="0" x="4"/>
        <item sd="0" x="3"/>
        <item sd="0" x="2"/>
        <item sd="0"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pivotFields>
  <rowFields count="1">
    <field x="1"/>
  </rowFields>
  <rowItems count="7">
    <i>
      <x/>
    </i>
    <i>
      <x v="1"/>
    </i>
    <i>
      <x v="2"/>
    </i>
    <i>
      <x v="3"/>
    </i>
    <i>
      <x v="4"/>
    </i>
    <i>
      <x v="5"/>
    </i>
    <i>
      <x v="6"/>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Total Number of Search (unique)" fld="5" baseField="0" baseItem="0"/>
  </dataField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62">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 chart="6" format="177" series="1">
      <pivotArea type="data" outline="0" fieldPosition="0">
        <references count="2">
          <reference field="4294967294" count="1" selected="0">
            <x v="0"/>
          </reference>
          <reference field="2" count="1" selected="0">
            <x v="7"/>
          </reference>
        </references>
      </pivotArea>
    </chartFormat>
    <chartFormat chart="6" format="178" series="1">
      <pivotArea type="data" outline="0" fieldPosition="0">
        <references count="2">
          <reference field="4294967294" count="1" selected="0">
            <x v="0"/>
          </reference>
          <reference field="2" count="1" selected="0">
            <x v="8"/>
          </reference>
        </references>
      </pivotArea>
    </chartFormat>
    <chartFormat chart="6" format="179" series="1">
      <pivotArea type="data" outline="0" fieldPosition="0">
        <references count="2">
          <reference field="4294967294" count="1" selected="0">
            <x v="0"/>
          </reference>
          <reference field="2" count="1" selected="0">
            <x v="9"/>
          </reference>
        </references>
      </pivotArea>
    </chartFormat>
    <chartFormat chart="6" format="180" series="1">
      <pivotArea type="data" outline="0" fieldPosition="0">
        <references count="2">
          <reference field="4294967294" count="1" selected="0">
            <x v="0"/>
          </reference>
          <reference field="2" count="1" selected="0">
            <x v="10"/>
          </reference>
        </references>
      </pivotArea>
    </chartFormat>
    <chartFormat chart="6" format="181" series="1">
      <pivotArea type="data" outline="0" fieldPosition="0">
        <references count="2">
          <reference field="4294967294" count="1" selected="0">
            <x v="0"/>
          </reference>
          <reference field="2" count="1" selected="0">
            <x v="11"/>
          </reference>
        </references>
      </pivotArea>
    </chartFormat>
    <chartFormat chart="6" format="182" series="1">
      <pivotArea type="data" outline="0" fieldPosition="0">
        <references count="2">
          <reference field="4294967294" count="1" selected="0">
            <x v="0"/>
          </reference>
          <reference field="2" count="1" selected="0">
            <x v="12"/>
          </reference>
        </references>
      </pivotArea>
    </chartFormat>
    <chartFormat chart="6" format="183" series="1">
      <pivotArea type="data" outline="0" fieldPosition="0">
        <references count="2">
          <reference field="4294967294" count="1" selected="0">
            <x v="0"/>
          </reference>
          <reference field="2" count="1" selected="0">
            <x v="13"/>
          </reference>
        </references>
      </pivotArea>
    </chartFormat>
    <chartFormat chart="6" format="184" series="1">
      <pivotArea type="data" outline="0" fieldPosition="0">
        <references count="2">
          <reference field="4294967294" count="1" selected="0">
            <x v="0"/>
          </reference>
          <reference field="2" count="1" selected="0">
            <x v="14"/>
          </reference>
        </references>
      </pivotArea>
    </chartFormat>
    <chartFormat chart="6" format="185" series="1">
      <pivotArea type="data" outline="0" fieldPosition="0">
        <references count="2">
          <reference field="4294967294" count="1" selected="0">
            <x v="0"/>
          </reference>
          <reference field="2" count="1" selected="0">
            <x v="15"/>
          </reference>
        </references>
      </pivotArea>
    </chartFormat>
    <chartFormat chart="6" format="186" series="1">
      <pivotArea type="data" outline="0" fieldPosition="0">
        <references count="2">
          <reference field="4294967294" count="1" selected="0">
            <x v="0"/>
          </reference>
          <reference field="2" count="1" selected="0">
            <x v="16"/>
          </reference>
        </references>
      </pivotArea>
    </chartFormat>
    <chartFormat chart="6" format="187" series="1">
      <pivotArea type="data" outline="0" fieldPosition="0">
        <references count="2">
          <reference field="4294967294" count="1" selected="0">
            <x v="0"/>
          </reference>
          <reference field="2" count="1" selected="0">
            <x v="17"/>
          </reference>
        </references>
      </pivotArea>
    </chartFormat>
    <chartFormat chart="6" format="188" series="1">
      <pivotArea type="data" outline="0" fieldPosition="0">
        <references count="2">
          <reference field="4294967294" count="1" selected="0">
            <x v="0"/>
          </reference>
          <reference field="2" count="1" selected="0">
            <x v="18"/>
          </reference>
        </references>
      </pivotArea>
    </chartFormat>
    <chartFormat chart="6" format="189" series="1">
      <pivotArea type="data" outline="0" fieldPosition="0">
        <references count="2">
          <reference field="4294967294" count="1" selected="0">
            <x v="0"/>
          </reference>
          <reference field="2" count="1" selected="0">
            <x v="19"/>
          </reference>
        </references>
      </pivotArea>
    </chartFormat>
    <chartFormat chart="6" format="190" series="1">
      <pivotArea type="data" outline="0" fieldPosition="0">
        <references count="2">
          <reference field="4294967294" count="1" selected="0">
            <x v="0"/>
          </reference>
          <reference field="2" count="1" selected="0">
            <x v="20"/>
          </reference>
        </references>
      </pivotArea>
    </chartFormat>
    <chartFormat chart="6" format="191" series="1">
      <pivotArea type="data" outline="0" fieldPosition="0">
        <references count="2">
          <reference field="4294967294" count="1" selected="0">
            <x v="0"/>
          </reference>
          <reference field="2" count="1" selected="0">
            <x v="21"/>
          </reference>
        </references>
      </pivotArea>
    </chartFormat>
    <chartFormat chart="6" format="192" series="1">
      <pivotArea type="data" outline="0" fieldPosition="0">
        <references count="2">
          <reference field="4294967294" count="1" selected="0">
            <x v="0"/>
          </reference>
          <reference field="2" count="1" selected="0">
            <x v="22"/>
          </reference>
        </references>
      </pivotArea>
    </chartFormat>
    <chartFormat chart="6" format="193" series="1">
      <pivotArea type="data" outline="0" fieldPosition="0">
        <references count="2">
          <reference field="4294967294" count="1" selected="0">
            <x v="0"/>
          </reference>
          <reference field="2" count="1" selected="0">
            <x v="23"/>
          </reference>
        </references>
      </pivotArea>
    </chartFormat>
    <chartFormat chart="6" format="194" series="1">
      <pivotArea type="data" outline="0" fieldPosition="0">
        <references count="2">
          <reference field="4294967294" count="1" selected="0">
            <x v="0"/>
          </reference>
          <reference field="2" count="1" selected="0">
            <x v="0"/>
          </reference>
        </references>
      </pivotArea>
    </chartFormat>
    <chartFormat chart="6" format="195" series="1">
      <pivotArea type="data" outline="0" fieldPosition="0">
        <references count="2">
          <reference field="4294967294" count="1" selected="0">
            <x v="0"/>
          </reference>
          <reference field="2" count="1" selected="0">
            <x v="1"/>
          </reference>
        </references>
      </pivotArea>
    </chartFormat>
    <chartFormat chart="6" format="196" series="1">
      <pivotArea type="data" outline="0" fieldPosition="0">
        <references count="2">
          <reference field="4294967294" count="1" selected="0">
            <x v="0"/>
          </reference>
          <reference field="2" count="1" selected="0">
            <x v="2"/>
          </reference>
        </references>
      </pivotArea>
    </chartFormat>
    <chartFormat chart="6" format="197" series="1">
      <pivotArea type="data" outline="0" fieldPosition="0">
        <references count="2">
          <reference field="4294967294" count="1" selected="0">
            <x v="0"/>
          </reference>
          <reference field="2" count="1" selected="0">
            <x v="3"/>
          </reference>
        </references>
      </pivotArea>
    </chartFormat>
    <chartFormat chart="6" format="198" series="1">
      <pivotArea type="data" outline="0" fieldPosition="0">
        <references count="2">
          <reference field="4294967294" count="1" selected="0">
            <x v="0"/>
          </reference>
          <reference field="2" count="1" selected="0">
            <x v="4"/>
          </reference>
        </references>
      </pivotArea>
    </chartFormat>
    <chartFormat chart="6" format="199" series="1">
      <pivotArea type="data" outline="0" fieldPosition="0">
        <references count="2">
          <reference field="4294967294" count="1" selected="0">
            <x v="0"/>
          </reference>
          <reference field="2" count="1" selected="0">
            <x v="5"/>
          </reference>
        </references>
      </pivotArea>
    </chartFormat>
    <chartFormat chart="6" format="200" series="1">
      <pivotArea type="data" outline="0" fieldPosition="0">
        <references count="2">
          <reference field="4294967294" count="1" selected="0">
            <x v="0"/>
          </reference>
          <reference field="2" count="1" selected="0">
            <x v="6"/>
          </reference>
        </references>
      </pivotArea>
    </chartFormat>
    <chartFormat chart="0" format="175" series="1">
      <pivotArea type="data" outline="0" fieldPosition="0">
        <references count="2">
          <reference field="4294967294" count="1" selected="0">
            <x v="0"/>
          </reference>
          <reference field="2" count="1" selected="0">
            <x v="7"/>
          </reference>
        </references>
      </pivotArea>
    </chartFormat>
    <chartFormat chart="0" format="176" series="1">
      <pivotArea type="data" outline="0" fieldPosition="0">
        <references count="2">
          <reference field="4294967294" count="1" selected="0">
            <x v="0"/>
          </reference>
          <reference field="2" count="1" selected="0">
            <x v="8"/>
          </reference>
        </references>
      </pivotArea>
    </chartFormat>
    <chartFormat chart="0" format="177" series="1">
      <pivotArea type="data" outline="0" fieldPosition="0">
        <references count="2">
          <reference field="4294967294" count="1" selected="0">
            <x v="0"/>
          </reference>
          <reference field="2" count="1" selected="0">
            <x v="9"/>
          </reference>
        </references>
      </pivotArea>
    </chartFormat>
    <chartFormat chart="0" format="178" series="1">
      <pivotArea type="data" outline="0" fieldPosition="0">
        <references count="2">
          <reference field="4294967294" count="1" selected="0">
            <x v="0"/>
          </reference>
          <reference field="2" count="1" selected="0">
            <x v="10"/>
          </reference>
        </references>
      </pivotArea>
    </chartFormat>
    <chartFormat chart="0" format="179" series="1">
      <pivotArea type="data" outline="0" fieldPosition="0">
        <references count="2">
          <reference field="4294967294" count="1" selected="0">
            <x v="0"/>
          </reference>
          <reference field="2" count="1" selected="0">
            <x v="11"/>
          </reference>
        </references>
      </pivotArea>
    </chartFormat>
    <chartFormat chart="0" format="180" series="1">
      <pivotArea type="data" outline="0" fieldPosition="0">
        <references count="2">
          <reference field="4294967294" count="1" selected="0">
            <x v="0"/>
          </reference>
          <reference field="2" count="1" selected="0">
            <x v="12"/>
          </reference>
        </references>
      </pivotArea>
    </chartFormat>
    <chartFormat chart="0" format="181" series="1">
      <pivotArea type="data" outline="0" fieldPosition="0">
        <references count="2">
          <reference field="4294967294" count="1" selected="0">
            <x v="0"/>
          </reference>
          <reference field="2" count="1" selected="0">
            <x v="13"/>
          </reference>
        </references>
      </pivotArea>
    </chartFormat>
    <chartFormat chart="0" format="182" series="1">
      <pivotArea type="data" outline="0" fieldPosition="0">
        <references count="2">
          <reference field="4294967294" count="1" selected="0">
            <x v="0"/>
          </reference>
          <reference field="2" count="1" selected="0">
            <x v="14"/>
          </reference>
        </references>
      </pivotArea>
    </chartFormat>
    <chartFormat chart="0" format="183" series="1">
      <pivotArea type="data" outline="0" fieldPosition="0">
        <references count="2">
          <reference field="4294967294" count="1" selected="0">
            <x v="0"/>
          </reference>
          <reference field="2" count="1" selected="0">
            <x v="15"/>
          </reference>
        </references>
      </pivotArea>
    </chartFormat>
    <chartFormat chart="0" format="184" series="1">
      <pivotArea type="data" outline="0" fieldPosition="0">
        <references count="2">
          <reference field="4294967294" count="1" selected="0">
            <x v="0"/>
          </reference>
          <reference field="2" count="1" selected="0">
            <x v="16"/>
          </reference>
        </references>
      </pivotArea>
    </chartFormat>
    <chartFormat chart="0" format="185" series="1">
      <pivotArea type="data" outline="0" fieldPosition="0">
        <references count="2">
          <reference field="4294967294" count="1" selected="0">
            <x v="0"/>
          </reference>
          <reference field="2" count="1" selected="0">
            <x v="17"/>
          </reference>
        </references>
      </pivotArea>
    </chartFormat>
    <chartFormat chart="0" format="186" series="1">
      <pivotArea type="data" outline="0" fieldPosition="0">
        <references count="2">
          <reference field="4294967294" count="1" selected="0">
            <x v="0"/>
          </reference>
          <reference field="2" count="1" selected="0">
            <x v="18"/>
          </reference>
        </references>
      </pivotArea>
    </chartFormat>
    <chartFormat chart="0" format="187" series="1">
      <pivotArea type="data" outline="0" fieldPosition="0">
        <references count="2">
          <reference field="4294967294" count="1" selected="0">
            <x v="0"/>
          </reference>
          <reference field="2" count="1" selected="0">
            <x v="19"/>
          </reference>
        </references>
      </pivotArea>
    </chartFormat>
    <chartFormat chart="0" format="188" series="1">
      <pivotArea type="data" outline="0" fieldPosition="0">
        <references count="2">
          <reference field="4294967294" count="1" selected="0">
            <x v="0"/>
          </reference>
          <reference field="2" count="1" selected="0">
            <x v="20"/>
          </reference>
        </references>
      </pivotArea>
    </chartFormat>
    <chartFormat chart="0" format="189" series="1">
      <pivotArea type="data" outline="0" fieldPosition="0">
        <references count="2">
          <reference field="4294967294" count="1" selected="0">
            <x v="0"/>
          </reference>
          <reference field="2" count="1" selected="0">
            <x v="21"/>
          </reference>
        </references>
      </pivotArea>
    </chartFormat>
    <chartFormat chart="0" format="190" series="1">
      <pivotArea type="data" outline="0" fieldPosition="0">
        <references count="2">
          <reference field="4294967294" count="1" selected="0">
            <x v="0"/>
          </reference>
          <reference field="2" count="1" selected="0">
            <x v="22"/>
          </reference>
        </references>
      </pivotArea>
    </chartFormat>
    <chartFormat chart="0" format="191" series="1">
      <pivotArea type="data" outline="0" fieldPosition="0">
        <references count="2">
          <reference field="4294967294" count="1" selected="0">
            <x v="0"/>
          </reference>
          <reference field="2" count="1" selected="0">
            <x v="23"/>
          </reference>
        </references>
      </pivotArea>
    </chartFormat>
    <chartFormat chart="0" format="192" series="1">
      <pivotArea type="data" outline="0" fieldPosition="0">
        <references count="2">
          <reference field="4294967294" count="1" selected="0">
            <x v="0"/>
          </reference>
          <reference field="2" count="1" selected="0">
            <x v="0"/>
          </reference>
        </references>
      </pivotArea>
    </chartFormat>
    <chartFormat chart="0" format="193" series="1">
      <pivotArea type="data" outline="0" fieldPosition="0">
        <references count="2">
          <reference field="4294967294" count="1" selected="0">
            <x v="0"/>
          </reference>
          <reference field="2" count="1" selected="0">
            <x v="1"/>
          </reference>
        </references>
      </pivotArea>
    </chartFormat>
    <chartFormat chart="0" format="194" series="1">
      <pivotArea type="data" outline="0" fieldPosition="0">
        <references count="2">
          <reference field="4294967294" count="1" selected="0">
            <x v="0"/>
          </reference>
          <reference field="2" count="1" selected="0">
            <x v="2"/>
          </reference>
        </references>
      </pivotArea>
    </chartFormat>
    <chartFormat chart="0" format="195" series="1">
      <pivotArea type="data" outline="0" fieldPosition="0">
        <references count="2">
          <reference field="4294967294" count="1" selected="0">
            <x v="0"/>
          </reference>
          <reference field="2" count="1" selected="0">
            <x v="3"/>
          </reference>
        </references>
      </pivotArea>
    </chartFormat>
    <chartFormat chart="0" format="196" series="1">
      <pivotArea type="data" outline="0" fieldPosition="0">
        <references count="2">
          <reference field="4294967294" count="1" selected="0">
            <x v="0"/>
          </reference>
          <reference field="2" count="1" selected="0">
            <x v="4"/>
          </reference>
        </references>
      </pivotArea>
    </chartFormat>
    <chartFormat chart="0" format="197" series="1">
      <pivotArea type="data" outline="0" fieldPosition="0">
        <references count="2">
          <reference field="4294967294" count="1" selected="0">
            <x v="0"/>
          </reference>
          <reference field="2" count="1" selected="0">
            <x v="5"/>
          </reference>
        </references>
      </pivotArea>
    </chartFormat>
    <chartFormat chart="0" format="198"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899A23-2947-4C8A-B8E6-3962F797F880}"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Days of Week" colHeaderCaption="Hour">
  <location ref="B6:Z14" firstHeaderRow="1" firstDataRow="2" firstDataCol="1"/>
  <pivotFields count="7">
    <pivotField showAll="0"/>
    <pivotField axis="axisRow" showAll="0">
      <items count="8">
        <item sd="0" x="0"/>
        <item sd="0" x="6"/>
        <item sd="0" x="5"/>
        <item sd="0" x="4"/>
        <item sd="0" x="3"/>
        <item sd="0" x="2"/>
        <item sd="0"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pivotFields>
  <rowFields count="1">
    <field x="1"/>
  </rowFields>
  <rowItems count="7">
    <i>
      <x/>
    </i>
    <i>
      <x v="1"/>
    </i>
    <i>
      <x v="2"/>
    </i>
    <i>
      <x v="3"/>
    </i>
    <i>
      <x v="4"/>
    </i>
    <i>
      <x v="5"/>
    </i>
    <i>
      <x v="6"/>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Total Number of Search (unique)" fld="5" baseField="0" baseItem="0"/>
  </dataField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62">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 chart="6" format="177" series="1">
      <pivotArea type="data" outline="0" fieldPosition="0">
        <references count="2">
          <reference field="4294967294" count="1" selected="0">
            <x v="0"/>
          </reference>
          <reference field="2" count="1" selected="0">
            <x v="7"/>
          </reference>
        </references>
      </pivotArea>
    </chartFormat>
    <chartFormat chart="6" format="178" series="1">
      <pivotArea type="data" outline="0" fieldPosition="0">
        <references count="2">
          <reference field="4294967294" count="1" selected="0">
            <x v="0"/>
          </reference>
          <reference field="2" count="1" selected="0">
            <x v="8"/>
          </reference>
        </references>
      </pivotArea>
    </chartFormat>
    <chartFormat chart="6" format="179" series="1">
      <pivotArea type="data" outline="0" fieldPosition="0">
        <references count="2">
          <reference field="4294967294" count="1" selected="0">
            <x v="0"/>
          </reference>
          <reference field="2" count="1" selected="0">
            <x v="9"/>
          </reference>
        </references>
      </pivotArea>
    </chartFormat>
    <chartFormat chart="6" format="180" series="1">
      <pivotArea type="data" outline="0" fieldPosition="0">
        <references count="2">
          <reference field="4294967294" count="1" selected="0">
            <x v="0"/>
          </reference>
          <reference field="2" count="1" selected="0">
            <x v="10"/>
          </reference>
        </references>
      </pivotArea>
    </chartFormat>
    <chartFormat chart="6" format="181" series="1">
      <pivotArea type="data" outline="0" fieldPosition="0">
        <references count="2">
          <reference field="4294967294" count="1" selected="0">
            <x v="0"/>
          </reference>
          <reference field="2" count="1" selected="0">
            <x v="11"/>
          </reference>
        </references>
      </pivotArea>
    </chartFormat>
    <chartFormat chart="6" format="182" series="1">
      <pivotArea type="data" outline="0" fieldPosition="0">
        <references count="2">
          <reference field="4294967294" count="1" selected="0">
            <x v="0"/>
          </reference>
          <reference field="2" count="1" selected="0">
            <x v="12"/>
          </reference>
        </references>
      </pivotArea>
    </chartFormat>
    <chartFormat chart="6" format="183" series="1">
      <pivotArea type="data" outline="0" fieldPosition="0">
        <references count="2">
          <reference field="4294967294" count="1" selected="0">
            <x v="0"/>
          </reference>
          <reference field="2" count="1" selected="0">
            <x v="13"/>
          </reference>
        </references>
      </pivotArea>
    </chartFormat>
    <chartFormat chart="6" format="184" series="1">
      <pivotArea type="data" outline="0" fieldPosition="0">
        <references count="2">
          <reference field="4294967294" count="1" selected="0">
            <x v="0"/>
          </reference>
          <reference field="2" count="1" selected="0">
            <x v="14"/>
          </reference>
        </references>
      </pivotArea>
    </chartFormat>
    <chartFormat chart="6" format="185" series="1">
      <pivotArea type="data" outline="0" fieldPosition="0">
        <references count="2">
          <reference field="4294967294" count="1" selected="0">
            <x v="0"/>
          </reference>
          <reference field="2" count="1" selected="0">
            <x v="15"/>
          </reference>
        </references>
      </pivotArea>
    </chartFormat>
    <chartFormat chart="6" format="186" series="1">
      <pivotArea type="data" outline="0" fieldPosition="0">
        <references count="2">
          <reference field="4294967294" count="1" selected="0">
            <x v="0"/>
          </reference>
          <reference field="2" count="1" selected="0">
            <x v="16"/>
          </reference>
        </references>
      </pivotArea>
    </chartFormat>
    <chartFormat chart="6" format="187" series="1">
      <pivotArea type="data" outline="0" fieldPosition="0">
        <references count="2">
          <reference field="4294967294" count="1" selected="0">
            <x v="0"/>
          </reference>
          <reference field="2" count="1" selected="0">
            <x v="17"/>
          </reference>
        </references>
      </pivotArea>
    </chartFormat>
    <chartFormat chart="6" format="188" series="1">
      <pivotArea type="data" outline="0" fieldPosition="0">
        <references count="2">
          <reference field="4294967294" count="1" selected="0">
            <x v="0"/>
          </reference>
          <reference field="2" count="1" selected="0">
            <x v="18"/>
          </reference>
        </references>
      </pivotArea>
    </chartFormat>
    <chartFormat chart="6" format="189" series="1">
      <pivotArea type="data" outline="0" fieldPosition="0">
        <references count="2">
          <reference field="4294967294" count="1" selected="0">
            <x v="0"/>
          </reference>
          <reference field="2" count="1" selected="0">
            <x v="19"/>
          </reference>
        </references>
      </pivotArea>
    </chartFormat>
    <chartFormat chart="6" format="190" series="1">
      <pivotArea type="data" outline="0" fieldPosition="0">
        <references count="2">
          <reference field="4294967294" count="1" selected="0">
            <x v="0"/>
          </reference>
          <reference field="2" count="1" selected="0">
            <x v="20"/>
          </reference>
        </references>
      </pivotArea>
    </chartFormat>
    <chartFormat chart="6" format="191" series="1">
      <pivotArea type="data" outline="0" fieldPosition="0">
        <references count="2">
          <reference field="4294967294" count="1" selected="0">
            <x v="0"/>
          </reference>
          <reference field="2" count="1" selected="0">
            <x v="21"/>
          </reference>
        </references>
      </pivotArea>
    </chartFormat>
    <chartFormat chart="6" format="192" series="1">
      <pivotArea type="data" outline="0" fieldPosition="0">
        <references count="2">
          <reference field="4294967294" count="1" selected="0">
            <x v="0"/>
          </reference>
          <reference field="2" count="1" selected="0">
            <x v="22"/>
          </reference>
        </references>
      </pivotArea>
    </chartFormat>
    <chartFormat chart="6" format="193" series="1">
      <pivotArea type="data" outline="0" fieldPosition="0">
        <references count="2">
          <reference field="4294967294" count="1" selected="0">
            <x v="0"/>
          </reference>
          <reference field="2" count="1" selected="0">
            <x v="23"/>
          </reference>
        </references>
      </pivotArea>
    </chartFormat>
    <chartFormat chart="6" format="194" series="1">
      <pivotArea type="data" outline="0" fieldPosition="0">
        <references count="2">
          <reference field="4294967294" count="1" selected="0">
            <x v="0"/>
          </reference>
          <reference field="2" count="1" selected="0">
            <x v="0"/>
          </reference>
        </references>
      </pivotArea>
    </chartFormat>
    <chartFormat chart="6" format="195" series="1">
      <pivotArea type="data" outline="0" fieldPosition="0">
        <references count="2">
          <reference field="4294967294" count="1" selected="0">
            <x v="0"/>
          </reference>
          <reference field="2" count="1" selected="0">
            <x v="1"/>
          </reference>
        </references>
      </pivotArea>
    </chartFormat>
    <chartFormat chart="6" format="196" series="1">
      <pivotArea type="data" outline="0" fieldPosition="0">
        <references count="2">
          <reference field="4294967294" count="1" selected="0">
            <x v="0"/>
          </reference>
          <reference field="2" count="1" selected="0">
            <x v="2"/>
          </reference>
        </references>
      </pivotArea>
    </chartFormat>
    <chartFormat chart="6" format="197" series="1">
      <pivotArea type="data" outline="0" fieldPosition="0">
        <references count="2">
          <reference field="4294967294" count="1" selected="0">
            <x v="0"/>
          </reference>
          <reference field="2" count="1" selected="0">
            <x v="3"/>
          </reference>
        </references>
      </pivotArea>
    </chartFormat>
    <chartFormat chart="6" format="198" series="1">
      <pivotArea type="data" outline="0" fieldPosition="0">
        <references count="2">
          <reference field="4294967294" count="1" selected="0">
            <x v="0"/>
          </reference>
          <reference field="2" count="1" selected="0">
            <x v="4"/>
          </reference>
        </references>
      </pivotArea>
    </chartFormat>
    <chartFormat chart="6" format="199" series="1">
      <pivotArea type="data" outline="0" fieldPosition="0">
        <references count="2">
          <reference field="4294967294" count="1" selected="0">
            <x v="0"/>
          </reference>
          <reference field="2" count="1" selected="0">
            <x v="5"/>
          </reference>
        </references>
      </pivotArea>
    </chartFormat>
    <chartFormat chart="6" format="200" series="1">
      <pivotArea type="data" outline="0" fieldPosition="0">
        <references count="2">
          <reference field="4294967294" count="1" selected="0">
            <x v="0"/>
          </reference>
          <reference field="2" count="1" selected="0">
            <x v="6"/>
          </reference>
        </references>
      </pivotArea>
    </chartFormat>
    <chartFormat chart="0" format="175" series="1">
      <pivotArea type="data" outline="0" fieldPosition="0">
        <references count="2">
          <reference field="4294967294" count="1" selected="0">
            <x v="0"/>
          </reference>
          <reference field="2" count="1" selected="0">
            <x v="7"/>
          </reference>
        </references>
      </pivotArea>
    </chartFormat>
    <chartFormat chart="0" format="176" series="1">
      <pivotArea type="data" outline="0" fieldPosition="0">
        <references count="2">
          <reference field="4294967294" count="1" selected="0">
            <x v="0"/>
          </reference>
          <reference field="2" count="1" selected="0">
            <x v="8"/>
          </reference>
        </references>
      </pivotArea>
    </chartFormat>
    <chartFormat chart="0" format="177" series="1">
      <pivotArea type="data" outline="0" fieldPosition="0">
        <references count="2">
          <reference field="4294967294" count="1" selected="0">
            <x v="0"/>
          </reference>
          <reference field="2" count="1" selected="0">
            <x v="9"/>
          </reference>
        </references>
      </pivotArea>
    </chartFormat>
    <chartFormat chart="0" format="178" series="1">
      <pivotArea type="data" outline="0" fieldPosition="0">
        <references count="2">
          <reference field="4294967294" count="1" selected="0">
            <x v="0"/>
          </reference>
          <reference field="2" count="1" selected="0">
            <x v="10"/>
          </reference>
        </references>
      </pivotArea>
    </chartFormat>
    <chartFormat chart="0" format="179" series="1">
      <pivotArea type="data" outline="0" fieldPosition="0">
        <references count="2">
          <reference field="4294967294" count="1" selected="0">
            <x v="0"/>
          </reference>
          <reference field="2" count="1" selected="0">
            <x v="11"/>
          </reference>
        </references>
      </pivotArea>
    </chartFormat>
    <chartFormat chart="0" format="180" series="1">
      <pivotArea type="data" outline="0" fieldPosition="0">
        <references count="2">
          <reference field="4294967294" count="1" selected="0">
            <x v="0"/>
          </reference>
          <reference field="2" count="1" selected="0">
            <x v="12"/>
          </reference>
        </references>
      </pivotArea>
    </chartFormat>
    <chartFormat chart="0" format="181" series="1">
      <pivotArea type="data" outline="0" fieldPosition="0">
        <references count="2">
          <reference field="4294967294" count="1" selected="0">
            <x v="0"/>
          </reference>
          <reference field="2" count="1" selected="0">
            <x v="13"/>
          </reference>
        </references>
      </pivotArea>
    </chartFormat>
    <chartFormat chart="0" format="182" series="1">
      <pivotArea type="data" outline="0" fieldPosition="0">
        <references count="2">
          <reference field="4294967294" count="1" selected="0">
            <x v="0"/>
          </reference>
          <reference field="2" count="1" selected="0">
            <x v="14"/>
          </reference>
        </references>
      </pivotArea>
    </chartFormat>
    <chartFormat chart="0" format="183" series="1">
      <pivotArea type="data" outline="0" fieldPosition="0">
        <references count="2">
          <reference field="4294967294" count="1" selected="0">
            <x v="0"/>
          </reference>
          <reference field="2" count="1" selected="0">
            <x v="15"/>
          </reference>
        </references>
      </pivotArea>
    </chartFormat>
    <chartFormat chart="0" format="184" series="1">
      <pivotArea type="data" outline="0" fieldPosition="0">
        <references count="2">
          <reference field="4294967294" count="1" selected="0">
            <x v="0"/>
          </reference>
          <reference field="2" count="1" selected="0">
            <x v="16"/>
          </reference>
        </references>
      </pivotArea>
    </chartFormat>
    <chartFormat chart="0" format="185" series="1">
      <pivotArea type="data" outline="0" fieldPosition="0">
        <references count="2">
          <reference field="4294967294" count="1" selected="0">
            <x v="0"/>
          </reference>
          <reference field="2" count="1" selected="0">
            <x v="17"/>
          </reference>
        </references>
      </pivotArea>
    </chartFormat>
    <chartFormat chart="0" format="186" series="1">
      <pivotArea type="data" outline="0" fieldPosition="0">
        <references count="2">
          <reference field="4294967294" count="1" selected="0">
            <x v="0"/>
          </reference>
          <reference field="2" count="1" selected="0">
            <x v="18"/>
          </reference>
        </references>
      </pivotArea>
    </chartFormat>
    <chartFormat chart="0" format="187" series="1">
      <pivotArea type="data" outline="0" fieldPosition="0">
        <references count="2">
          <reference field="4294967294" count="1" selected="0">
            <x v="0"/>
          </reference>
          <reference field="2" count="1" selected="0">
            <x v="19"/>
          </reference>
        </references>
      </pivotArea>
    </chartFormat>
    <chartFormat chart="0" format="188" series="1">
      <pivotArea type="data" outline="0" fieldPosition="0">
        <references count="2">
          <reference field="4294967294" count="1" selected="0">
            <x v="0"/>
          </reference>
          <reference field="2" count="1" selected="0">
            <x v="20"/>
          </reference>
        </references>
      </pivotArea>
    </chartFormat>
    <chartFormat chart="0" format="189" series="1">
      <pivotArea type="data" outline="0" fieldPosition="0">
        <references count="2">
          <reference field="4294967294" count="1" selected="0">
            <x v="0"/>
          </reference>
          <reference field="2" count="1" selected="0">
            <x v="21"/>
          </reference>
        </references>
      </pivotArea>
    </chartFormat>
    <chartFormat chart="0" format="190" series="1">
      <pivotArea type="data" outline="0" fieldPosition="0">
        <references count="2">
          <reference field="4294967294" count="1" selected="0">
            <x v="0"/>
          </reference>
          <reference field="2" count="1" selected="0">
            <x v="22"/>
          </reference>
        </references>
      </pivotArea>
    </chartFormat>
    <chartFormat chart="0" format="191" series="1">
      <pivotArea type="data" outline="0" fieldPosition="0">
        <references count="2">
          <reference field="4294967294" count="1" selected="0">
            <x v="0"/>
          </reference>
          <reference field="2" count="1" selected="0">
            <x v="23"/>
          </reference>
        </references>
      </pivotArea>
    </chartFormat>
    <chartFormat chart="0" format="192" series="1">
      <pivotArea type="data" outline="0" fieldPosition="0">
        <references count="2">
          <reference field="4294967294" count="1" selected="0">
            <x v="0"/>
          </reference>
          <reference field="2" count="1" selected="0">
            <x v="0"/>
          </reference>
        </references>
      </pivotArea>
    </chartFormat>
    <chartFormat chart="0" format="193" series="1">
      <pivotArea type="data" outline="0" fieldPosition="0">
        <references count="2">
          <reference field="4294967294" count="1" selected="0">
            <x v="0"/>
          </reference>
          <reference field="2" count="1" selected="0">
            <x v="1"/>
          </reference>
        </references>
      </pivotArea>
    </chartFormat>
    <chartFormat chart="0" format="194" series="1">
      <pivotArea type="data" outline="0" fieldPosition="0">
        <references count="2">
          <reference field="4294967294" count="1" selected="0">
            <x v="0"/>
          </reference>
          <reference field="2" count="1" selected="0">
            <x v="2"/>
          </reference>
        </references>
      </pivotArea>
    </chartFormat>
    <chartFormat chart="0" format="195" series="1">
      <pivotArea type="data" outline="0" fieldPosition="0">
        <references count="2">
          <reference field="4294967294" count="1" selected="0">
            <x v="0"/>
          </reference>
          <reference field="2" count="1" selected="0">
            <x v="3"/>
          </reference>
        </references>
      </pivotArea>
    </chartFormat>
    <chartFormat chart="0" format="196" series="1">
      <pivotArea type="data" outline="0" fieldPosition="0">
        <references count="2">
          <reference field="4294967294" count="1" selected="0">
            <x v="0"/>
          </reference>
          <reference field="2" count="1" selected="0">
            <x v="4"/>
          </reference>
        </references>
      </pivotArea>
    </chartFormat>
    <chartFormat chart="0" format="197" series="1">
      <pivotArea type="data" outline="0" fieldPosition="0">
        <references count="2">
          <reference field="4294967294" count="1" selected="0">
            <x v="0"/>
          </reference>
          <reference field="2" count="1" selected="0">
            <x v="5"/>
          </reference>
        </references>
      </pivotArea>
    </chartFormat>
    <chartFormat chart="0" format="198"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3873E22-F351-4D9D-BFF2-9D49E0F80D10}"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Days of Week">
  <location ref="B6:C13" firstHeaderRow="1" firstDataRow="1" firstDataCol="1"/>
  <pivotFields count="8">
    <pivotField showAll="0"/>
    <pivotField axis="axisRow" showAll="0">
      <items count="8">
        <item sd="0" x="0"/>
        <item sd="0" x="6"/>
        <item sd="0" x="5"/>
        <item sd="0" x="4"/>
        <item sd="0" x="3"/>
        <item sd="0" x="2"/>
        <item sd="0" x="1"/>
        <item t="default"/>
      </items>
    </pivotField>
    <pivotField showAll="0"/>
    <pivotField showAll="0"/>
    <pivotField showAll="0"/>
    <pivotField showAll="0"/>
    <pivotField showAll="0"/>
    <pivotField dataField="1" showAll="0"/>
  </pivotFields>
  <rowFields count="1">
    <field x="1"/>
  </rowFields>
  <rowItems count="7">
    <i>
      <x/>
    </i>
    <i>
      <x v="1"/>
    </i>
    <i>
      <x v="2"/>
    </i>
    <i>
      <x v="3"/>
    </i>
    <i>
      <x v="4"/>
    </i>
    <i>
      <x v="5"/>
    </i>
    <i>
      <x v="6"/>
    </i>
  </rowItems>
  <colItems count="1">
    <i/>
  </colItems>
  <dataFields count="1">
    <dataField name="Coverage rate (100%)." fld="7" baseField="1" baseItem="0"/>
  </dataFields>
  <formats count="10">
    <format dxfId="19">
      <pivotArea type="all" dataOnly="0" outline="0" fieldPosition="0"/>
    </format>
    <format dxfId="18">
      <pivotArea outline="0" collapsedLevelsAreSubtotals="1" fieldPosition="0"/>
    </format>
    <format dxfId="17">
      <pivotArea field="1" type="button" dataOnly="0" labelOnly="1" outline="0" axis="axisRow" fieldPosition="0"/>
    </format>
    <format dxfId="16">
      <pivotArea dataOnly="0" labelOnly="1" fieldPosition="0">
        <references count="1">
          <reference field="1" count="0"/>
        </references>
      </pivotArea>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outline="0" axis="axisValues" fieldPosition="0"/>
    </format>
  </formats>
  <chartFormats count="14">
    <chartFormat chart="6" format="170" series="1">
      <pivotArea type="data" outline="0" fieldPosition="0">
        <references count="1">
          <reference field="1" count="1" selected="0">
            <x v="0"/>
          </reference>
        </references>
      </pivotArea>
    </chartFormat>
    <chartFormat chart="6" format="171" series="1">
      <pivotArea type="data" outline="0" fieldPosition="0">
        <references count="1">
          <reference field="1" count="1" selected="0">
            <x v="1"/>
          </reference>
        </references>
      </pivotArea>
    </chartFormat>
    <chartFormat chart="6" format="172" series="1">
      <pivotArea type="data" outline="0" fieldPosition="0">
        <references count="1">
          <reference field="1" count="1" selected="0">
            <x v="2"/>
          </reference>
        </references>
      </pivotArea>
    </chartFormat>
    <chartFormat chart="6" format="173" series="1">
      <pivotArea type="data" outline="0" fieldPosition="0">
        <references count="1">
          <reference field="1" count="1" selected="0">
            <x v="3"/>
          </reference>
        </references>
      </pivotArea>
    </chartFormat>
    <chartFormat chart="6" format="174" series="1">
      <pivotArea type="data" outline="0" fieldPosition="0">
        <references count="1">
          <reference field="1" count="1" selected="0">
            <x v="4"/>
          </reference>
        </references>
      </pivotArea>
    </chartFormat>
    <chartFormat chart="6" format="175" series="1">
      <pivotArea type="data" outline="0" fieldPosition="0">
        <references count="1">
          <reference field="1" count="1" selected="0">
            <x v="5"/>
          </reference>
        </references>
      </pivotArea>
    </chartFormat>
    <chartFormat chart="6" format="176" series="1">
      <pivotArea type="data" outline="0" fieldPosition="0">
        <references count="1">
          <reference field="1" count="1" selected="0">
            <x v="6"/>
          </reference>
        </references>
      </pivotArea>
    </chartFormat>
    <chartFormat chart="0" format="168" series="1">
      <pivotArea type="data" outline="0" fieldPosition="0">
        <references count="1">
          <reference field="1" count="1" selected="0">
            <x v="0"/>
          </reference>
        </references>
      </pivotArea>
    </chartFormat>
    <chartFormat chart="0" format="169" series="1">
      <pivotArea type="data" outline="0" fieldPosition="0">
        <references count="1">
          <reference field="1" count="1" selected="0">
            <x v="1"/>
          </reference>
        </references>
      </pivotArea>
    </chartFormat>
    <chartFormat chart="0" format="170" series="1">
      <pivotArea type="data" outline="0" fieldPosition="0">
        <references count="1">
          <reference field="1" count="1" selected="0">
            <x v="2"/>
          </reference>
        </references>
      </pivotArea>
    </chartFormat>
    <chartFormat chart="0" format="171" series="1">
      <pivotArea type="data" outline="0" fieldPosition="0">
        <references count="1">
          <reference field="1" count="1" selected="0">
            <x v="3"/>
          </reference>
        </references>
      </pivotArea>
    </chartFormat>
    <chartFormat chart="0" format="172" series="1">
      <pivotArea type="data" outline="0" fieldPosition="0">
        <references count="1">
          <reference field="1" count="1" selected="0">
            <x v="4"/>
          </reference>
        </references>
      </pivotArea>
    </chartFormat>
    <chartFormat chart="0" format="173" series="1">
      <pivotArea type="data" outline="0" fieldPosition="0">
        <references count="1">
          <reference field="1" count="1" selected="0">
            <x v="5"/>
          </reference>
        </references>
      </pivotArea>
    </chartFormat>
    <chartFormat chart="0" format="174" series="1">
      <pivotArea type="data" outline="0" fieldPosition="0">
        <references count="1">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118177D-7841-40B5-B130-09FC395BCC82}"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rowHeaderCaption="Days of Week" colHeaderCaption="Hour">
  <location ref="B17:Z26" firstHeaderRow="1" firstDataRow="2" firstDataCol="1"/>
  <pivotFields count="11">
    <pivotField showAll="0"/>
    <pivotField axis="axisRow" showAll="0">
      <items count="8">
        <item x="0"/>
        <item x="6"/>
        <item x="5"/>
        <item x="4"/>
        <item x="3"/>
        <item x="2"/>
        <item x="1"/>
        <item t="default"/>
      </items>
    </pivotField>
    <pivotField axis="axisCol"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dataField="1" showAll="0"/>
  </pivotFields>
  <rowFields count="1">
    <field x="1"/>
  </rowFields>
  <rowItems count="8">
    <i>
      <x/>
    </i>
    <i>
      <x v="1"/>
    </i>
    <i>
      <x v="2"/>
    </i>
    <i>
      <x v="3"/>
    </i>
    <i>
      <x v="4"/>
    </i>
    <i>
      <x v="5"/>
    </i>
    <i>
      <x v="6"/>
    </i>
    <i t="grand">
      <x/>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Finished Rides." fld="10" baseField="0" baseItem="0"/>
  </dataFields>
  <formats count="10">
    <format dxfId="9">
      <pivotArea field="2" grandRow="1" outline="0" collapsedLevelsAreSubtotals="1" axis="axisCol" fieldPosition="0">
        <references count="1">
          <reference field="2" count="1" selected="0">
            <x v="23"/>
          </reference>
        </references>
      </pivotArea>
    </format>
    <format dxfId="8">
      <pivotArea field="2" grandRow="1" outline="0" collapsedLevelsAreSubtotals="1" axis="axisCol" fieldPosition="0">
        <references count="1">
          <reference field="2" count="1" selected="0">
            <x v="23"/>
          </reference>
        </references>
      </pivotArea>
    </format>
    <format dxfId="7">
      <pivotArea field="2" grandRow="1" outline="0" collapsedLevelsAreSubtotals="1" axis="axisCol" fieldPosition="0">
        <references count="1">
          <reference field="2" count="1" selected="0">
            <x v="0"/>
          </reference>
        </references>
      </pivotArea>
    </format>
    <format dxfId="6">
      <pivotArea field="2" grandRow="1" outline="0" collapsedLevelsAreSubtotals="1" axis="axisCol" fieldPosition="0">
        <references count="1">
          <reference field="2" count="1" selected="0">
            <x v="0"/>
          </reference>
        </references>
      </pivotArea>
    </format>
    <format dxfId="5">
      <pivotArea field="2" grandRow="1" outline="0" collapsedLevelsAreSubtotals="1" axis="axisCol" fieldPosition="0">
        <references count="1">
          <reference field="2" count="1" selected="0">
            <x v="9"/>
          </reference>
        </references>
      </pivotArea>
    </format>
    <format dxfId="4">
      <pivotArea field="2" grandRow="1" outline="0" collapsedLevelsAreSubtotals="1" axis="axisCol" fieldPosition="0">
        <references count="1">
          <reference field="2" count="1" selected="0">
            <x v="9"/>
          </reference>
        </references>
      </pivotArea>
    </format>
    <format dxfId="3">
      <pivotArea field="2" grandRow="1" outline="0" collapsedLevelsAreSubtotals="1" axis="axisCol" fieldPosition="0">
        <references count="1">
          <reference field="2" count="1" selected="0">
            <x v="22"/>
          </reference>
        </references>
      </pivotArea>
    </format>
    <format dxfId="2">
      <pivotArea field="2" grandRow="1" outline="0" collapsedLevelsAreSubtotals="1" axis="axisCol" fieldPosition="0">
        <references count="1">
          <reference field="2" count="1" selected="0">
            <x v="22"/>
          </reference>
        </references>
      </pivotArea>
    </format>
    <format dxfId="1">
      <pivotArea field="2" grandRow="1" outline="0" collapsedLevelsAreSubtotals="1" axis="axisCol" fieldPosition="0">
        <references count="1">
          <reference field="2" count="1" selected="0">
            <x v="8"/>
          </reference>
        </references>
      </pivotArea>
    </format>
    <format dxfId="0">
      <pivotArea field="2" grandRow="1" outline="0" collapsedLevelsAreSubtotals="1" axis="axisCol" fieldPosition="0">
        <references count="1">
          <reference field="2" count="1" selected="0">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7"/>
  <sheetViews>
    <sheetView showGridLines="0" workbookViewId="0"/>
  </sheetViews>
  <sheetFormatPr defaultColWidth="14.44140625" defaultRowHeight="15" customHeight="1" x14ac:dyDescent="0.3"/>
  <cols>
    <col min="1" max="1" width="3" customWidth="1"/>
    <col min="2" max="4" width="10.33203125" customWidth="1"/>
    <col min="5" max="11" width="16.88671875" customWidth="1"/>
    <col min="12" max="12" width="17" customWidth="1"/>
    <col min="13" max="14" width="10.6640625" hidden="1" customWidth="1"/>
    <col min="15" max="26" width="10.6640625" customWidth="1"/>
  </cols>
  <sheetData>
    <row r="1" spans="1:14" ht="54.75" customHeight="1" x14ac:dyDescent="0.3">
      <c r="A1" s="1"/>
      <c r="B1" s="1"/>
      <c r="C1" s="1"/>
      <c r="D1" s="2" t="s">
        <v>0</v>
      </c>
      <c r="E1" s="1"/>
      <c r="F1" s="1"/>
      <c r="G1" s="1"/>
      <c r="H1" s="1"/>
      <c r="I1" s="1"/>
      <c r="J1" s="1"/>
      <c r="K1" s="1"/>
    </row>
    <row r="2" spans="1:14" ht="14.4" x14ac:dyDescent="0.3">
      <c r="A2" s="3"/>
      <c r="B2" s="3"/>
      <c r="C2" s="3"/>
      <c r="D2" s="3"/>
      <c r="E2" s="3"/>
      <c r="F2" s="3"/>
      <c r="G2" s="3"/>
      <c r="H2" s="3"/>
      <c r="I2" s="3"/>
      <c r="J2" s="3"/>
      <c r="K2" s="3"/>
      <c r="L2" s="3"/>
    </row>
    <row r="4" spans="1:14" ht="24.6" x14ac:dyDescent="0.4">
      <c r="B4" s="4" t="s">
        <v>1</v>
      </c>
      <c r="C4" s="5"/>
      <c r="D4" s="5"/>
      <c r="E4" s="5"/>
      <c r="F4" s="5"/>
      <c r="G4" s="5"/>
      <c r="H4" s="5"/>
      <c r="I4" s="5"/>
      <c r="J4" s="5"/>
      <c r="K4" s="5"/>
    </row>
    <row r="5" spans="1:14" ht="14.4" x14ac:dyDescent="0.3">
      <c r="B5" s="5"/>
      <c r="C5" s="5"/>
      <c r="D5" s="5"/>
      <c r="E5" s="5"/>
      <c r="F5" s="5"/>
      <c r="G5" s="5"/>
      <c r="H5" s="5"/>
      <c r="I5" s="5"/>
      <c r="J5" s="5"/>
      <c r="K5" s="5"/>
    </row>
    <row r="6" spans="1:14" ht="45" customHeight="1" x14ac:dyDescent="0.3">
      <c r="B6" s="77" t="s">
        <v>2</v>
      </c>
      <c r="C6" s="78"/>
      <c r="D6" s="78"/>
      <c r="E6" s="78"/>
      <c r="F6" s="78"/>
      <c r="G6" s="78"/>
      <c r="H6" s="78"/>
      <c r="I6" s="78"/>
      <c r="J6" s="78"/>
      <c r="K6" s="78"/>
    </row>
    <row r="7" spans="1:14" ht="45" customHeight="1" x14ac:dyDescent="0.3">
      <c r="B7" s="77" t="s">
        <v>3</v>
      </c>
      <c r="C7" s="78"/>
      <c r="D7" s="78"/>
      <c r="E7" s="78"/>
      <c r="F7" s="78"/>
      <c r="G7" s="78"/>
      <c r="H7" s="78"/>
      <c r="I7" s="78"/>
      <c r="J7" s="78"/>
      <c r="K7" s="78"/>
    </row>
    <row r="8" spans="1:14" ht="14.4" x14ac:dyDescent="0.3">
      <c r="B8" s="5"/>
      <c r="C8" s="5"/>
      <c r="D8" s="5"/>
      <c r="E8" s="5"/>
      <c r="F8" s="5"/>
      <c r="G8" s="5"/>
      <c r="H8" s="5"/>
      <c r="I8" s="5"/>
      <c r="J8" s="5"/>
      <c r="K8" s="5"/>
    </row>
    <row r="9" spans="1:14" ht="14.4" x14ac:dyDescent="0.3">
      <c r="B9" s="6"/>
      <c r="C9" s="6"/>
      <c r="D9" s="6"/>
      <c r="E9" s="6"/>
      <c r="F9" s="6"/>
      <c r="G9" s="6"/>
      <c r="H9" s="6"/>
      <c r="I9" s="6"/>
      <c r="J9" s="6"/>
      <c r="K9" s="6"/>
    </row>
    <row r="10" spans="1:14" ht="14.4" x14ac:dyDescent="0.3">
      <c r="B10" s="7" t="s">
        <v>4</v>
      </c>
      <c r="C10" s="5"/>
      <c r="D10" s="5"/>
      <c r="E10" s="5"/>
      <c r="F10" s="5"/>
      <c r="G10" s="5"/>
      <c r="H10" s="5"/>
      <c r="I10" s="5"/>
      <c r="J10" s="5"/>
      <c r="K10" s="5"/>
    </row>
    <row r="11" spans="1:14" ht="45" customHeight="1" x14ac:dyDescent="0.3">
      <c r="B11" s="81" t="s">
        <v>5</v>
      </c>
      <c r="C11" s="82"/>
      <c r="D11" s="82"/>
      <c r="E11" s="82"/>
      <c r="F11" s="82"/>
      <c r="G11" s="82"/>
      <c r="H11" s="82"/>
      <c r="I11" s="82"/>
      <c r="J11" s="82"/>
      <c r="K11" s="82"/>
      <c r="L11" s="8"/>
    </row>
    <row r="12" spans="1:14" ht="45" customHeight="1" x14ac:dyDescent="0.3">
      <c r="B12" s="77" t="s">
        <v>6</v>
      </c>
      <c r="C12" s="78"/>
      <c r="D12" s="78"/>
      <c r="E12" s="78"/>
      <c r="F12" s="78"/>
      <c r="G12" s="78"/>
      <c r="H12" s="78"/>
      <c r="I12" s="78"/>
      <c r="J12" s="78"/>
      <c r="K12" s="78"/>
      <c r="L12" s="9"/>
      <c r="N12" s="10"/>
    </row>
    <row r="13" spans="1:14" ht="45" customHeight="1" x14ac:dyDescent="0.3">
      <c r="B13" s="79" t="s">
        <v>7</v>
      </c>
      <c r="C13" s="80"/>
      <c r="D13" s="80"/>
      <c r="E13" s="80"/>
      <c r="F13" s="80"/>
      <c r="G13" s="80"/>
      <c r="H13" s="80"/>
      <c r="I13" s="80"/>
      <c r="J13" s="80"/>
      <c r="K13" s="80"/>
      <c r="L13" s="9"/>
    </row>
    <row r="14" spans="1:14" ht="45" customHeight="1" x14ac:dyDescent="0.3">
      <c r="B14" s="77" t="s">
        <v>8</v>
      </c>
      <c r="C14" s="78"/>
      <c r="D14" s="78"/>
      <c r="E14" s="78"/>
      <c r="F14" s="78"/>
      <c r="G14" s="78"/>
      <c r="H14" s="78"/>
      <c r="I14" s="78"/>
      <c r="J14" s="78"/>
      <c r="K14" s="78"/>
      <c r="L14" s="9"/>
    </row>
    <row r="15" spans="1:14" ht="45" customHeight="1" x14ac:dyDescent="0.3">
      <c r="B15" s="79" t="s">
        <v>9</v>
      </c>
      <c r="C15" s="80"/>
      <c r="D15" s="80"/>
      <c r="E15" s="80"/>
      <c r="F15" s="80"/>
      <c r="G15" s="80"/>
      <c r="H15" s="80"/>
      <c r="I15" s="80"/>
      <c r="J15" s="80"/>
      <c r="K15" s="80"/>
      <c r="L15" s="9"/>
    </row>
    <row r="16" spans="1:14" ht="45" customHeight="1" x14ac:dyDescent="0.3">
      <c r="B16" s="77" t="s">
        <v>10</v>
      </c>
      <c r="C16" s="78"/>
      <c r="D16" s="78"/>
      <c r="E16" s="78"/>
      <c r="F16" s="78"/>
      <c r="G16" s="78"/>
      <c r="H16" s="78"/>
      <c r="I16" s="78"/>
      <c r="J16" s="78"/>
      <c r="K16" s="78"/>
      <c r="L16" s="9"/>
    </row>
    <row r="17" spans="2:12" ht="45" customHeight="1" x14ac:dyDescent="0.3">
      <c r="B17" s="79" t="s">
        <v>11</v>
      </c>
      <c r="C17" s="80"/>
      <c r="D17" s="80"/>
      <c r="E17" s="80"/>
      <c r="F17" s="80"/>
      <c r="G17" s="80"/>
      <c r="H17" s="80"/>
      <c r="I17" s="80"/>
      <c r="J17" s="80"/>
      <c r="K17" s="80"/>
      <c r="L17" s="9"/>
    </row>
    <row r="18" spans="2:12" ht="15.75" customHeight="1" x14ac:dyDescent="0.3"/>
    <row r="19" spans="2:12" ht="15.75" hidden="1" customHeight="1" x14ac:dyDescent="0.3"/>
    <row r="20" spans="2:12" ht="15.75" hidden="1" customHeight="1" x14ac:dyDescent="0.3"/>
    <row r="21" spans="2:12" ht="15.75" hidden="1" customHeight="1" x14ac:dyDescent="0.3"/>
    <row r="22" spans="2:12" ht="15.75" hidden="1" customHeight="1" x14ac:dyDescent="0.3"/>
    <row r="23" spans="2:12" ht="15.75" hidden="1" customHeight="1" x14ac:dyDescent="0.3"/>
    <row r="24" spans="2:12" ht="15.75" hidden="1" customHeight="1" x14ac:dyDescent="0.3"/>
    <row r="25" spans="2:12" ht="15.75" hidden="1" customHeight="1" x14ac:dyDescent="0.3"/>
    <row r="26" spans="2:12" ht="15.75" hidden="1" customHeight="1" x14ac:dyDescent="0.3"/>
    <row r="27" spans="2:12" ht="15.75" hidden="1" customHeight="1" x14ac:dyDescent="0.3"/>
    <row r="28" spans="2:12" ht="15.75" hidden="1" customHeight="1" x14ac:dyDescent="0.3"/>
    <row r="29" spans="2:12" ht="15.75" hidden="1" customHeight="1" x14ac:dyDescent="0.3"/>
    <row r="30" spans="2:12" ht="15.75" hidden="1" customHeight="1" x14ac:dyDescent="0.3"/>
    <row r="31" spans="2:12" ht="15.75" hidden="1" customHeight="1" x14ac:dyDescent="0.3"/>
    <row r="32" spans="2:12" ht="15.75" hidden="1" customHeight="1" x14ac:dyDescent="0.3"/>
    <row r="33" ht="15.75" hidden="1" customHeight="1" x14ac:dyDescent="0.3"/>
    <row r="34" ht="15.75" hidden="1" customHeight="1" x14ac:dyDescent="0.3"/>
    <row r="35" ht="15.75" hidden="1" customHeight="1" x14ac:dyDescent="0.3"/>
    <row r="36" ht="15.75" hidden="1" customHeight="1" x14ac:dyDescent="0.3"/>
    <row r="37" ht="15.75" hidden="1" customHeight="1" x14ac:dyDescent="0.3"/>
    <row r="38" ht="15.75" hidden="1" customHeight="1" x14ac:dyDescent="0.3"/>
    <row r="39" ht="15.75" hidden="1" customHeight="1" x14ac:dyDescent="0.3"/>
    <row r="40" ht="15.75" hidden="1" customHeight="1" x14ac:dyDescent="0.3"/>
    <row r="41" ht="15.75" hidden="1" customHeight="1" x14ac:dyDescent="0.3"/>
    <row r="42" ht="15.75" hidden="1" customHeight="1" x14ac:dyDescent="0.3"/>
    <row r="43" ht="15.75" hidden="1" customHeight="1" x14ac:dyDescent="0.3"/>
    <row r="44" ht="15.75" hidden="1" customHeight="1" x14ac:dyDescent="0.3"/>
    <row r="45" ht="15.75" hidden="1" customHeight="1" x14ac:dyDescent="0.3"/>
    <row r="46" ht="15.75" hidden="1" customHeight="1" x14ac:dyDescent="0.3"/>
    <row r="47" ht="15.75" hidden="1" customHeight="1" x14ac:dyDescent="0.3"/>
    <row r="48" ht="15.75" hidden="1" customHeight="1" x14ac:dyDescent="0.3"/>
    <row r="49" ht="15.75" hidden="1" customHeight="1" x14ac:dyDescent="0.3"/>
    <row r="50" ht="15.75" hidden="1" customHeight="1" x14ac:dyDescent="0.3"/>
    <row r="51" ht="15.75" hidden="1" customHeight="1" x14ac:dyDescent="0.3"/>
    <row r="52" ht="15.75" hidden="1" customHeight="1" x14ac:dyDescent="0.3"/>
    <row r="53" ht="15.75" hidden="1" customHeight="1" x14ac:dyDescent="0.3"/>
    <row r="54" ht="15.75" hidden="1" customHeight="1" x14ac:dyDescent="0.3"/>
    <row r="55" ht="15.75" hidden="1" customHeight="1" x14ac:dyDescent="0.3"/>
    <row r="56" ht="15.75" hidden="1" customHeight="1" x14ac:dyDescent="0.3"/>
    <row r="57" ht="15.75" hidden="1" customHeight="1" x14ac:dyDescent="0.3"/>
    <row r="58" ht="15.75" hidden="1" customHeight="1" x14ac:dyDescent="0.3"/>
    <row r="59" ht="15.75" hidden="1" customHeight="1" x14ac:dyDescent="0.3"/>
    <row r="60" ht="15.75" hidden="1" customHeight="1" x14ac:dyDescent="0.3"/>
    <row r="61" ht="15.75" hidden="1" customHeight="1" x14ac:dyDescent="0.3"/>
    <row r="62" ht="15.75" hidden="1" customHeight="1" x14ac:dyDescent="0.3"/>
    <row r="63" ht="15.75" hidden="1" customHeight="1" x14ac:dyDescent="0.3"/>
    <row r="64" ht="15.75" hidden="1" customHeight="1" x14ac:dyDescent="0.3"/>
    <row r="65" ht="15.75" hidden="1" customHeight="1" x14ac:dyDescent="0.3"/>
    <row r="66" ht="15.75" hidden="1" customHeight="1" x14ac:dyDescent="0.3"/>
    <row r="67" ht="15.75" hidden="1" customHeight="1" x14ac:dyDescent="0.3"/>
    <row r="68" ht="15.75" hidden="1" customHeight="1" x14ac:dyDescent="0.3"/>
    <row r="69" ht="15.75" hidden="1" customHeight="1" x14ac:dyDescent="0.3"/>
    <row r="70" ht="15.75" hidden="1" customHeight="1" x14ac:dyDescent="0.3"/>
    <row r="71" ht="15.75" hidden="1" customHeight="1" x14ac:dyDescent="0.3"/>
    <row r="72" ht="15.75" hidden="1" customHeight="1" x14ac:dyDescent="0.3"/>
    <row r="73" ht="15.75" hidden="1" customHeight="1" x14ac:dyDescent="0.3"/>
    <row r="74" ht="15.75" hidden="1" customHeight="1" x14ac:dyDescent="0.3"/>
    <row r="75" ht="15.75" hidden="1" customHeight="1" x14ac:dyDescent="0.3"/>
    <row r="76" ht="15.75" hidden="1" customHeight="1" x14ac:dyDescent="0.3"/>
    <row r="77" ht="15.75" hidden="1" customHeight="1" x14ac:dyDescent="0.3"/>
    <row r="78" ht="15.75" hidden="1" customHeight="1" x14ac:dyDescent="0.3"/>
    <row r="79" ht="15.75" hidden="1" customHeight="1" x14ac:dyDescent="0.3"/>
    <row r="80" ht="15.75" hidden="1" customHeight="1" x14ac:dyDescent="0.3"/>
    <row r="81" ht="15.75" hidden="1" customHeight="1" x14ac:dyDescent="0.3"/>
    <row r="82" ht="15.75" hidden="1" customHeight="1" x14ac:dyDescent="0.3"/>
    <row r="83" ht="15.75" hidden="1" customHeight="1" x14ac:dyDescent="0.3"/>
    <row r="84" ht="15.75" hidden="1" customHeight="1" x14ac:dyDescent="0.3"/>
    <row r="85" ht="15.75" hidden="1" customHeight="1" x14ac:dyDescent="0.3"/>
    <row r="86" ht="15.75" hidden="1" customHeight="1" x14ac:dyDescent="0.3"/>
    <row r="87" ht="15.75" hidden="1" customHeight="1" x14ac:dyDescent="0.3"/>
    <row r="88" ht="15.75" hidden="1" customHeight="1" x14ac:dyDescent="0.3"/>
    <row r="89" ht="15.75" hidden="1" customHeight="1" x14ac:dyDescent="0.3"/>
    <row r="90" ht="15.75" hidden="1" customHeight="1" x14ac:dyDescent="0.3"/>
    <row r="91" ht="15.75" hidden="1" customHeight="1" x14ac:dyDescent="0.3"/>
    <row r="92" ht="15.75" hidden="1" customHeight="1" x14ac:dyDescent="0.3"/>
    <row r="93" ht="15.75" hidden="1" customHeight="1" x14ac:dyDescent="0.3"/>
    <row r="94" ht="15.75" hidden="1" customHeight="1" x14ac:dyDescent="0.3"/>
    <row r="95" ht="15.75" hidden="1" customHeight="1" x14ac:dyDescent="0.3"/>
    <row r="96" ht="15.75" hidden="1" customHeight="1" x14ac:dyDescent="0.3"/>
    <row r="97" ht="15.75" hidden="1" customHeight="1" x14ac:dyDescent="0.3"/>
    <row r="98" ht="15.75" hidden="1" customHeight="1" x14ac:dyDescent="0.3"/>
    <row r="99" ht="15.75" hidden="1" customHeight="1" x14ac:dyDescent="0.3"/>
    <row r="100" ht="15.75" hidden="1" customHeight="1" x14ac:dyDescent="0.3"/>
    <row r="101" ht="15.75" hidden="1" customHeight="1" x14ac:dyDescent="0.3"/>
    <row r="102" ht="15.75" hidden="1" customHeight="1" x14ac:dyDescent="0.3"/>
    <row r="103" ht="15.75" hidden="1" customHeight="1" x14ac:dyDescent="0.3"/>
    <row r="104" ht="15.75" hidden="1" customHeight="1" x14ac:dyDescent="0.3"/>
    <row r="105" ht="15.75" hidden="1" customHeight="1" x14ac:dyDescent="0.3"/>
    <row r="106" ht="15.75" hidden="1" customHeight="1" x14ac:dyDescent="0.3"/>
    <row r="107" ht="15.75" hidden="1" customHeight="1" x14ac:dyDescent="0.3"/>
    <row r="108" ht="15.75" hidden="1" customHeight="1" x14ac:dyDescent="0.3"/>
    <row r="109" ht="15.75" hidden="1" customHeight="1" x14ac:dyDescent="0.3"/>
    <row r="110" ht="15.75" hidden="1" customHeight="1" x14ac:dyDescent="0.3"/>
    <row r="111" ht="15.75" hidden="1" customHeight="1" x14ac:dyDescent="0.3"/>
    <row r="112" ht="15.75" hidden="1" customHeight="1" x14ac:dyDescent="0.3"/>
    <row r="113" ht="15.75" hidden="1" customHeight="1" x14ac:dyDescent="0.3"/>
    <row r="114" ht="15.75" hidden="1" customHeight="1" x14ac:dyDescent="0.3"/>
    <row r="115" ht="15.75" hidden="1" customHeight="1" x14ac:dyDescent="0.3"/>
    <row r="116" ht="15.75" hidden="1" customHeight="1" x14ac:dyDescent="0.3"/>
    <row r="117" ht="15.75" hidden="1" customHeight="1" x14ac:dyDescent="0.3"/>
    <row r="118" ht="15.75" hidden="1" customHeight="1" x14ac:dyDescent="0.3"/>
    <row r="119" ht="15.75" hidden="1" customHeight="1" x14ac:dyDescent="0.3"/>
    <row r="120" ht="15.75" hidden="1" customHeight="1" x14ac:dyDescent="0.3"/>
    <row r="121" ht="15.75" hidden="1" customHeight="1" x14ac:dyDescent="0.3"/>
    <row r="122" ht="15.75" hidden="1" customHeight="1" x14ac:dyDescent="0.3"/>
    <row r="123" ht="15.75" hidden="1" customHeight="1" x14ac:dyDescent="0.3"/>
    <row r="124" ht="15.75" hidden="1" customHeight="1" x14ac:dyDescent="0.3"/>
    <row r="125" ht="15.75" hidden="1" customHeight="1" x14ac:dyDescent="0.3"/>
    <row r="126" ht="15.75" hidden="1" customHeight="1" x14ac:dyDescent="0.3"/>
    <row r="127" ht="15.75" hidden="1" customHeight="1" x14ac:dyDescent="0.3"/>
    <row r="128" ht="15.75" hidden="1" customHeight="1" x14ac:dyDescent="0.3"/>
    <row r="129" ht="15.75" hidden="1" customHeight="1" x14ac:dyDescent="0.3"/>
    <row r="130" ht="15.75" hidden="1" customHeight="1" x14ac:dyDescent="0.3"/>
    <row r="131" ht="15.75" hidden="1" customHeight="1" x14ac:dyDescent="0.3"/>
    <row r="132" ht="15.75" hidden="1" customHeight="1" x14ac:dyDescent="0.3"/>
    <row r="133" ht="15.75" hidden="1" customHeight="1" x14ac:dyDescent="0.3"/>
    <row r="134" ht="15.75" hidden="1" customHeight="1" x14ac:dyDescent="0.3"/>
    <row r="135" ht="15.75" hidden="1" customHeight="1" x14ac:dyDescent="0.3"/>
    <row r="136" ht="15.75" hidden="1" customHeight="1" x14ac:dyDescent="0.3"/>
    <row r="137" ht="15.75" hidden="1" customHeight="1" x14ac:dyDescent="0.3"/>
    <row r="138" ht="15.75" hidden="1" customHeight="1" x14ac:dyDescent="0.3"/>
    <row r="139" ht="15.75" hidden="1" customHeight="1" x14ac:dyDescent="0.3"/>
    <row r="140" ht="15.75" hidden="1" customHeight="1" x14ac:dyDescent="0.3"/>
    <row r="141" ht="15.75" hidden="1" customHeight="1" x14ac:dyDescent="0.3"/>
    <row r="142" ht="15.75" hidden="1" customHeight="1" x14ac:dyDescent="0.3"/>
    <row r="143" ht="15.75" hidden="1" customHeight="1" x14ac:dyDescent="0.3"/>
    <row r="144" ht="15.75" hidden="1" customHeight="1" x14ac:dyDescent="0.3"/>
    <row r="145" ht="15.75" hidden="1" customHeight="1" x14ac:dyDescent="0.3"/>
    <row r="146" ht="15.75" hidden="1" customHeight="1" x14ac:dyDescent="0.3"/>
    <row r="147" ht="15.75" hidden="1" customHeight="1" x14ac:dyDescent="0.3"/>
    <row r="148" ht="15.75" hidden="1" customHeight="1" x14ac:dyDescent="0.3"/>
    <row r="149" ht="15.75" hidden="1" customHeight="1" x14ac:dyDescent="0.3"/>
    <row r="150" ht="15.75" hidden="1" customHeight="1" x14ac:dyDescent="0.3"/>
    <row r="151" ht="15.75" hidden="1" customHeight="1" x14ac:dyDescent="0.3"/>
    <row r="152" ht="15.75" hidden="1" customHeight="1" x14ac:dyDescent="0.3"/>
    <row r="153" ht="15.75" hidden="1" customHeight="1" x14ac:dyDescent="0.3"/>
    <row r="154" ht="15.75" hidden="1" customHeight="1" x14ac:dyDescent="0.3"/>
    <row r="155" ht="15.75" hidden="1" customHeight="1" x14ac:dyDescent="0.3"/>
    <row r="156" ht="15.75" hidden="1" customHeight="1" x14ac:dyDescent="0.3"/>
    <row r="157" ht="15.75" hidden="1" customHeight="1" x14ac:dyDescent="0.3"/>
    <row r="158" ht="15.75" hidden="1" customHeight="1" x14ac:dyDescent="0.3"/>
    <row r="159" ht="15.75" hidden="1" customHeight="1" x14ac:dyDescent="0.3"/>
    <row r="160" ht="15.75" hidden="1" customHeight="1" x14ac:dyDescent="0.3"/>
    <row r="161" ht="15.75" hidden="1" customHeight="1" x14ac:dyDescent="0.3"/>
    <row r="162" ht="15.75" hidden="1" customHeight="1" x14ac:dyDescent="0.3"/>
    <row r="163" ht="15.75" hidden="1" customHeight="1" x14ac:dyDescent="0.3"/>
    <row r="164" ht="15.75" hidden="1" customHeight="1" x14ac:dyDescent="0.3"/>
    <row r="165" ht="15.75" hidden="1" customHeight="1" x14ac:dyDescent="0.3"/>
    <row r="166" ht="15.75" hidden="1" customHeight="1" x14ac:dyDescent="0.3"/>
    <row r="167" ht="15.75" hidden="1" customHeight="1" x14ac:dyDescent="0.3"/>
    <row r="168" ht="15.75" hidden="1" customHeight="1" x14ac:dyDescent="0.3"/>
    <row r="169" ht="15.75" hidden="1" customHeight="1" x14ac:dyDescent="0.3"/>
    <row r="170" ht="15.75" hidden="1" customHeight="1" x14ac:dyDescent="0.3"/>
    <row r="171" ht="15.75" hidden="1" customHeight="1" x14ac:dyDescent="0.3"/>
    <row r="172" ht="15.75" hidden="1" customHeight="1" x14ac:dyDescent="0.3"/>
    <row r="173" ht="15.75" hidden="1" customHeight="1" x14ac:dyDescent="0.3"/>
    <row r="174" ht="15.75" hidden="1" customHeight="1" x14ac:dyDescent="0.3"/>
    <row r="175" ht="15.75" hidden="1" customHeight="1" x14ac:dyDescent="0.3"/>
    <row r="176" ht="15.75" hidden="1" customHeight="1" x14ac:dyDescent="0.3"/>
    <row r="177" ht="15.75" hidden="1" customHeight="1" x14ac:dyDescent="0.3"/>
    <row r="178" ht="15.75" hidden="1" customHeight="1" x14ac:dyDescent="0.3"/>
    <row r="179" ht="15.75" hidden="1" customHeight="1" x14ac:dyDescent="0.3"/>
    <row r="180" ht="15.75" hidden="1" customHeight="1" x14ac:dyDescent="0.3"/>
    <row r="181" ht="15.75" hidden="1" customHeight="1" x14ac:dyDescent="0.3"/>
    <row r="182" ht="15.75" hidden="1" customHeight="1" x14ac:dyDescent="0.3"/>
    <row r="183" ht="15.75" hidden="1" customHeight="1" x14ac:dyDescent="0.3"/>
    <row r="184" ht="15.75" hidden="1" customHeight="1" x14ac:dyDescent="0.3"/>
    <row r="185" ht="15.75" hidden="1" customHeight="1" x14ac:dyDescent="0.3"/>
    <row r="186" ht="15.75" hidden="1" customHeight="1" x14ac:dyDescent="0.3"/>
    <row r="187" ht="15.75" hidden="1" customHeight="1" x14ac:dyDescent="0.3"/>
    <row r="188" ht="15.75" hidden="1" customHeight="1" x14ac:dyDescent="0.3"/>
    <row r="189" ht="15.75" hidden="1" customHeight="1" x14ac:dyDescent="0.3"/>
    <row r="190" ht="15.75" hidden="1" customHeight="1" x14ac:dyDescent="0.3"/>
    <row r="191" ht="15.75" hidden="1" customHeight="1" x14ac:dyDescent="0.3"/>
    <row r="192" ht="15.75" hidden="1" customHeight="1" x14ac:dyDescent="0.3"/>
    <row r="193" ht="15.75" hidden="1" customHeight="1" x14ac:dyDescent="0.3"/>
    <row r="194" ht="15.75" hidden="1" customHeight="1" x14ac:dyDescent="0.3"/>
    <row r="195" ht="15.75" hidden="1" customHeight="1" x14ac:dyDescent="0.3"/>
    <row r="196" ht="15.75" hidden="1" customHeight="1" x14ac:dyDescent="0.3"/>
    <row r="197" ht="15.75" hidden="1" customHeight="1" x14ac:dyDescent="0.3"/>
    <row r="198" ht="15.75" hidden="1" customHeight="1" x14ac:dyDescent="0.3"/>
    <row r="199" ht="15.75" hidden="1" customHeight="1" x14ac:dyDescent="0.3"/>
    <row r="200" ht="15.75" hidden="1" customHeight="1" x14ac:dyDescent="0.3"/>
    <row r="201" ht="15.75" hidden="1" customHeight="1" x14ac:dyDescent="0.3"/>
    <row r="202" ht="15.75" hidden="1" customHeight="1" x14ac:dyDescent="0.3"/>
    <row r="203" ht="15.75" hidden="1" customHeight="1" x14ac:dyDescent="0.3"/>
    <row r="204" ht="15.75" hidden="1" customHeight="1" x14ac:dyDescent="0.3"/>
    <row r="205" ht="15.75" hidden="1" customHeight="1" x14ac:dyDescent="0.3"/>
    <row r="206" ht="15.75" hidden="1" customHeight="1" x14ac:dyDescent="0.3"/>
    <row r="207" ht="15.75" hidden="1" customHeight="1" x14ac:dyDescent="0.3"/>
    <row r="208" ht="15.75" hidden="1" customHeight="1" x14ac:dyDescent="0.3"/>
    <row r="209" ht="15.75" hidden="1" customHeight="1" x14ac:dyDescent="0.3"/>
    <row r="210" ht="15.75" hidden="1" customHeight="1" x14ac:dyDescent="0.3"/>
    <row r="211" ht="15.75" hidden="1" customHeight="1" x14ac:dyDescent="0.3"/>
    <row r="212" ht="15.75" hidden="1" customHeight="1" x14ac:dyDescent="0.3"/>
    <row r="213" ht="15.75" hidden="1" customHeight="1" x14ac:dyDescent="0.3"/>
    <row r="214" ht="15.75" hidden="1" customHeight="1" x14ac:dyDescent="0.3"/>
    <row r="215" ht="15.75" hidden="1" customHeight="1" x14ac:dyDescent="0.3"/>
    <row r="216" ht="15.75" hidden="1" customHeight="1" x14ac:dyDescent="0.3"/>
    <row r="217" ht="15.75" hidden="1"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sheetData>
  <mergeCells count="9">
    <mergeCell ref="B16:K16"/>
    <mergeCell ref="B17:K17"/>
    <mergeCell ref="B6:K6"/>
    <mergeCell ref="B7:K7"/>
    <mergeCell ref="B11:K11"/>
    <mergeCell ref="B12:K12"/>
    <mergeCell ref="B13:K13"/>
    <mergeCell ref="B14:K14"/>
    <mergeCell ref="B15:K15"/>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4140625" defaultRowHeight="15" customHeight="1" x14ac:dyDescent="0.3"/>
  <cols>
    <col min="1" max="1" width="3" customWidth="1"/>
    <col min="2" max="12" width="9.109375" customWidth="1"/>
    <col min="13" max="13" width="5.44140625" customWidth="1"/>
    <col min="14" max="24" width="9.109375" customWidth="1"/>
    <col min="25" max="26" width="10.6640625" hidden="1" customWidth="1"/>
  </cols>
  <sheetData>
    <row r="1" spans="1:26" ht="54.75" customHeight="1" x14ac:dyDescent="0.3">
      <c r="A1" s="1"/>
      <c r="B1" s="1"/>
      <c r="C1" s="1"/>
      <c r="D1" s="2" t="s">
        <v>0</v>
      </c>
      <c r="E1" s="1"/>
      <c r="F1" s="1"/>
      <c r="G1" s="1"/>
      <c r="H1" s="1"/>
      <c r="I1" s="1"/>
      <c r="J1" s="1"/>
      <c r="K1" s="1"/>
      <c r="L1" s="1"/>
    </row>
    <row r="2" spans="1:26" ht="14.4" x14ac:dyDescent="0.3">
      <c r="A2" s="3"/>
      <c r="B2" s="3"/>
      <c r="C2" s="3"/>
      <c r="D2" s="3"/>
      <c r="E2" s="3"/>
      <c r="F2" s="3"/>
      <c r="G2" s="3"/>
      <c r="H2" s="3"/>
      <c r="I2" s="3"/>
      <c r="J2" s="3"/>
      <c r="K2" s="3"/>
      <c r="L2" s="3"/>
      <c r="N2" s="3"/>
      <c r="O2" s="3"/>
      <c r="P2" s="3"/>
      <c r="Q2" s="3"/>
      <c r="R2" s="3"/>
      <c r="S2" s="3"/>
      <c r="T2" s="3"/>
      <c r="U2" s="3"/>
      <c r="V2" s="3"/>
      <c r="W2" s="3"/>
      <c r="X2" s="3"/>
    </row>
    <row r="4" spans="1:26" ht="24.6" x14ac:dyDescent="0.4">
      <c r="B4" s="4" t="s">
        <v>12</v>
      </c>
      <c r="C4" s="5"/>
      <c r="D4" s="5"/>
      <c r="E4" s="5"/>
      <c r="F4" s="5"/>
      <c r="G4" s="5"/>
      <c r="H4" s="5"/>
      <c r="I4" s="5"/>
      <c r="J4" s="5"/>
      <c r="K4" s="5"/>
      <c r="L4" s="5"/>
      <c r="N4" s="4" t="s">
        <v>13</v>
      </c>
    </row>
    <row r="5" spans="1:26" ht="14.4" x14ac:dyDescent="0.3">
      <c r="B5" s="5"/>
      <c r="C5" s="5"/>
      <c r="D5" s="5"/>
      <c r="E5" s="5"/>
      <c r="F5" s="5"/>
      <c r="G5" s="5"/>
      <c r="H5" s="5"/>
      <c r="I5" s="5"/>
      <c r="J5" s="5"/>
      <c r="K5" s="5"/>
      <c r="L5" s="5"/>
    </row>
    <row r="6" spans="1:26" ht="45" customHeight="1" x14ac:dyDescent="0.3">
      <c r="B6" s="77" t="s">
        <v>14</v>
      </c>
      <c r="C6" s="78"/>
      <c r="D6" s="78"/>
      <c r="E6" s="78"/>
      <c r="F6" s="78"/>
      <c r="G6" s="78"/>
      <c r="H6" s="78"/>
      <c r="I6" s="78"/>
      <c r="J6" s="78"/>
      <c r="K6" s="78"/>
      <c r="L6" s="78"/>
      <c r="N6" s="77" t="s">
        <v>15</v>
      </c>
      <c r="O6" s="78"/>
      <c r="P6" s="78"/>
      <c r="Q6" s="78"/>
      <c r="R6" s="78"/>
      <c r="S6" s="78"/>
      <c r="T6" s="78"/>
      <c r="U6" s="78"/>
      <c r="V6" s="78"/>
      <c r="W6" s="78"/>
    </row>
    <row r="7" spans="1:26" ht="14.4" x14ac:dyDescent="0.3">
      <c r="B7" s="7"/>
      <c r="C7" s="5"/>
      <c r="D7" s="5"/>
      <c r="E7" s="5"/>
      <c r="F7" s="5"/>
      <c r="G7" s="5"/>
      <c r="H7" s="5"/>
      <c r="I7" s="5"/>
      <c r="J7" s="5"/>
      <c r="K7" s="5"/>
      <c r="L7" s="5"/>
      <c r="N7" s="7"/>
    </row>
    <row r="8" spans="1:26" ht="14.4" x14ac:dyDescent="0.3">
      <c r="B8" s="7" t="s">
        <v>16</v>
      </c>
      <c r="C8" s="5"/>
      <c r="D8" s="5"/>
      <c r="E8" s="5"/>
      <c r="F8" s="5"/>
      <c r="G8" s="5"/>
      <c r="H8" s="5"/>
      <c r="I8" s="5"/>
      <c r="J8" s="5"/>
      <c r="K8" s="5"/>
      <c r="L8" s="5"/>
      <c r="N8" s="7" t="s">
        <v>16</v>
      </c>
    </row>
    <row r="9" spans="1:26" ht="24.75" customHeight="1" x14ac:dyDescent="0.3">
      <c r="B9" s="11" t="s">
        <v>17</v>
      </c>
      <c r="C9" s="6"/>
      <c r="D9" s="6"/>
      <c r="E9" s="6"/>
      <c r="F9" s="6"/>
      <c r="G9" s="6"/>
      <c r="H9" s="5"/>
      <c r="I9" s="5"/>
      <c r="J9" s="5"/>
      <c r="K9" s="5"/>
      <c r="L9" s="5"/>
      <c r="N9" s="11" t="s">
        <v>18</v>
      </c>
      <c r="O9" s="12"/>
      <c r="P9" s="12"/>
      <c r="Q9" s="12"/>
      <c r="R9" s="12"/>
      <c r="S9" s="12"/>
    </row>
    <row r="10" spans="1:26" ht="24.75" customHeight="1" x14ac:dyDescent="0.3">
      <c r="B10" s="11" t="s">
        <v>19</v>
      </c>
      <c r="C10" s="6"/>
      <c r="D10" s="6"/>
      <c r="E10" s="6"/>
      <c r="F10" s="6"/>
      <c r="G10" s="6"/>
      <c r="H10" s="5"/>
      <c r="I10" s="5"/>
      <c r="J10" s="5"/>
      <c r="K10" s="5"/>
      <c r="L10" s="5"/>
      <c r="N10" s="11" t="s">
        <v>20</v>
      </c>
      <c r="O10" s="12"/>
      <c r="P10" s="12"/>
      <c r="Q10" s="12"/>
      <c r="R10" s="12"/>
      <c r="S10" s="12"/>
      <c r="T10" s="13"/>
      <c r="U10" s="13"/>
      <c r="V10" s="13"/>
      <c r="W10" s="13"/>
      <c r="X10" s="13"/>
      <c r="Y10" s="13"/>
      <c r="Z10" s="13"/>
    </row>
    <row r="11" spans="1:26" ht="24.75" customHeight="1" x14ac:dyDescent="0.3">
      <c r="B11" s="11" t="s">
        <v>21</v>
      </c>
      <c r="C11" s="14"/>
      <c r="D11" s="14"/>
      <c r="E11" s="14"/>
      <c r="F11" s="14"/>
      <c r="G11" s="14"/>
      <c r="H11" s="5"/>
      <c r="I11" s="5"/>
      <c r="J11" s="5"/>
      <c r="K11" s="5"/>
      <c r="L11" s="5"/>
      <c r="N11" s="11" t="s">
        <v>22</v>
      </c>
      <c r="O11" s="12"/>
      <c r="P11" s="12"/>
      <c r="Q11" s="12"/>
      <c r="R11" s="12"/>
      <c r="S11" s="12"/>
      <c r="T11" s="13"/>
      <c r="U11" s="13"/>
      <c r="V11" s="13"/>
      <c r="W11" s="13"/>
      <c r="X11" s="13"/>
      <c r="Y11" s="13"/>
      <c r="Z11" s="13"/>
    </row>
    <row r="12" spans="1:26" ht="24.75" customHeight="1" x14ac:dyDescent="0.3">
      <c r="B12" s="11" t="s">
        <v>23</v>
      </c>
      <c r="C12" s="14"/>
      <c r="D12" s="14"/>
      <c r="E12" s="14"/>
      <c r="F12" s="14"/>
      <c r="G12" s="14"/>
      <c r="H12" s="5"/>
      <c r="I12" s="5"/>
      <c r="J12" s="5"/>
      <c r="K12" s="5"/>
      <c r="L12" s="5"/>
      <c r="N12" s="11" t="s">
        <v>24</v>
      </c>
      <c r="O12" s="12"/>
      <c r="P12" s="12"/>
      <c r="Q12" s="12"/>
      <c r="R12" s="12"/>
      <c r="S12" s="12"/>
      <c r="T12" s="13"/>
      <c r="U12" s="13"/>
      <c r="V12" s="13"/>
      <c r="W12" s="13"/>
      <c r="X12" s="13"/>
      <c r="Y12" s="13"/>
      <c r="Z12" s="13"/>
    </row>
    <row r="13" spans="1:26" ht="24.75" customHeight="1" x14ac:dyDescent="0.3">
      <c r="B13" s="5"/>
      <c r="C13" s="12"/>
      <c r="D13" s="12"/>
      <c r="E13" s="12"/>
      <c r="F13" s="12"/>
      <c r="G13" s="12"/>
      <c r="H13" s="5"/>
      <c r="I13" s="5"/>
      <c r="J13" s="5"/>
      <c r="K13" s="5"/>
      <c r="L13" s="5"/>
      <c r="N13" s="11" t="s">
        <v>25</v>
      </c>
      <c r="O13" s="12"/>
      <c r="P13" s="12"/>
      <c r="Q13" s="12"/>
      <c r="R13" s="12"/>
      <c r="S13" s="12"/>
      <c r="T13" s="13"/>
      <c r="U13" s="13"/>
      <c r="V13" s="13"/>
      <c r="W13" s="13"/>
      <c r="X13" s="13"/>
      <c r="Y13" s="13"/>
      <c r="Z13" s="13"/>
    </row>
    <row r="14" spans="1:26" ht="24.75" customHeight="1" x14ac:dyDescent="0.3">
      <c r="B14" s="15" t="s">
        <v>26</v>
      </c>
      <c r="C14" s="12"/>
      <c r="D14" s="12"/>
      <c r="E14" s="12"/>
      <c r="F14" s="12"/>
      <c r="G14" s="12"/>
      <c r="H14" s="5"/>
      <c r="I14" s="5"/>
      <c r="J14" s="5"/>
      <c r="K14" s="5"/>
      <c r="L14" s="5"/>
      <c r="N14" s="11" t="s">
        <v>27</v>
      </c>
      <c r="O14" s="12"/>
      <c r="P14" s="12"/>
      <c r="Q14" s="12"/>
      <c r="R14" s="12"/>
      <c r="S14" s="12"/>
      <c r="T14" s="13"/>
      <c r="U14" s="13"/>
      <c r="V14" s="13"/>
      <c r="W14" s="13"/>
      <c r="X14" s="13"/>
      <c r="Y14" s="13"/>
      <c r="Z14" s="13"/>
    </row>
    <row r="15" spans="1:26" ht="24.75" customHeight="1" x14ac:dyDescent="0.3">
      <c r="B15" s="5"/>
      <c r="C15" s="5"/>
      <c r="D15" s="5"/>
      <c r="E15" s="5"/>
      <c r="F15" s="5"/>
      <c r="G15" s="5"/>
      <c r="H15" s="5"/>
      <c r="I15" s="5"/>
      <c r="J15" s="5"/>
      <c r="K15" s="5"/>
      <c r="L15" s="5"/>
      <c r="N15" s="11" t="s">
        <v>28</v>
      </c>
      <c r="O15" s="12"/>
      <c r="P15" s="12"/>
      <c r="Q15" s="12"/>
      <c r="R15" s="12"/>
      <c r="S15" s="12"/>
      <c r="T15" s="13"/>
      <c r="U15" s="13"/>
      <c r="V15" s="13"/>
      <c r="W15" s="13"/>
      <c r="X15" s="13"/>
      <c r="Y15" s="13"/>
      <c r="Z15" s="13"/>
    </row>
    <row r="16" spans="1:26" ht="24.75" customHeight="1" x14ac:dyDescent="0.3">
      <c r="B16" s="5"/>
      <c r="C16" s="5"/>
      <c r="D16" s="5"/>
      <c r="E16" s="5"/>
      <c r="F16" s="5"/>
      <c r="G16" s="5"/>
      <c r="H16" s="5"/>
      <c r="I16" s="5"/>
      <c r="J16" s="5"/>
      <c r="K16" s="5"/>
      <c r="L16" s="5"/>
      <c r="N16" s="11" t="s">
        <v>29</v>
      </c>
      <c r="O16" s="12"/>
      <c r="P16" s="12"/>
      <c r="Q16" s="12"/>
      <c r="R16" s="12"/>
      <c r="S16" s="12"/>
      <c r="T16" s="13"/>
      <c r="U16" s="13"/>
      <c r="V16" s="13"/>
      <c r="W16" s="13"/>
      <c r="X16" s="13"/>
      <c r="Y16" s="13"/>
      <c r="Z16" s="13"/>
    </row>
    <row r="17" spans="2:26" ht="24.75" customHeight="1" x14ac:dyDescent="0.3">
      <c r="B17" s="5"/>
      <c r="C17" s="5"/>
      <c r="D17" s="5"/>
      <c r="E17" s="5"/>
      <c r="F17" s="5"/>
      <c r="G17" s="5"/>
      <c r="H17" s="5"/>
      <c r="I17" s="5"/>
      <c r="J17" s="5"/>
      <c r="K17" s="5"/>
      <c r="L17" s="5"/>
      <c r="N17" s="11" t="s">
        <v>30</v>
      </c>
      <c r="O17" s="12"/>
      <c r="P17" s="12"/>
      <c r="Q17" s="12"/>
      <c r="R17" s="12"/>
      <c r="S17" s="12"/>
      <c r="T17" s="13"/>
      <c r="U17" s="13"/>
      <c r="V17" s="13"/>
      <c r="W17" s="13"/>
      <c r="X17" s="13"/>
      <c r="Y17" s="13"/>
      <c r="Z17" s="13"/>
    </row>
    <row r="18" spans="2:26" ht="24.75" customHeight="1" x14ac:dyDescent="0.3">
      <c r="N18" s="5"/>
      <c r="O18" s="5"/>
      <c r="P18" s="5"/>
      <c r="Q18" s="5"/>
      <c r="R18" s="5"/>
      <c r="S18" s="5"/>
    </row>
    <row r="19" spans="2:26" ht="24.75" customHeight="1" x14ac:dyDescent="0.3">
      <c r="N19" s="83" t="s">
        <v>26</v>
      </c>
      <c r="O19" s="78"/>
      <c r="P19" s="78"/>
      <c r="Q19" s="78"/>
      <c r="R19" s="78"/>
      <c r="S19" s="78"/>
    </row>
    <row r="20" spans="2:26" ht="24.75" customHeight="1" x14ac:dyDescent="0.3"/>
    <row r="21" spans="2:26" ht="15.75" hidden="1" customHeight="1" x14ac:dyDescent="0.3">
      <c r="L21" s="16"/>
    </row>
    <row r="22" spans="2:26" ht="15.75" hidden="1" customHeight="1" x14ac:dyDescent="0.3"/>
    <row r="23" spans="2:26" ht="15.75" hidden="1" customHeight="1" x14ac:dyDescent="0.3"/>
    <row r="24" spans="2:26" ht="15.75" hidden="1" customHeight="1" x14ac:dyDescent="0.3"/>
    <row r="25" spans="2:26" ht="15.75" hidden="1" customHeight="1" x14ac:dyDescent="0.3"/>
    <row r="26" spans="2:26" ht="15.75" hidden="1" customHeight="1" x14ac:dyDescent="0.3"/>
    <row r="27" spans="2:26" ht="15.75" hidden="1" customHeight="1" x14ac:dyDescent="0.3"/>
    <row r="28" spans="2:26" ht="15.75" hidden="1" customHeight="1" x14ac:dyDescent="0.3"/>
    <row r="29" spans="2:26" ht="15.75" hidden="1" customHeight="1" x14ac:dyDescent="0.3"/>
    <row r="30" spans="2:26" ht="15.75" hidden="1" customHeight="1" x14ac:dyDescent="0.3"/>
    <row r="31" spans="2:26" ht="15.75" hidden="1" customHeight="1" x14ac:dyDescent="0.3"/>
    <row r="32" spans="2:26" ht="15.75" hidden="1" customHeight="1" x14ac:dyDescent="0.3"/>
    <row r="33" ht="15.75" hidden="1" customHeight="1" x14ac:dyDescent="0.3"/>
    <row r="34" ht="15.75" hidden="1" customHeight="1" x14ac:dyDescent="0.3"/>
    <row r="35" ht="15.75" hidden="1" customHeight="1" x14ac:dyDescent="0.3"/>
    <row r="36" ht="15.75" hidden="1" customHeight="1" x14ac:dyDescent="0.3"/>
    <row r="37" ht="15.75" hidden="1" customHeight="1" x14ac:dyDescent="0.3"/>
    <row r="38" ht="15.75" hidden="1" customHeight="1" x14ac:dyDescent="0.3"/>
    <row r="39" ht="15.75" hidden="1" customHeight="1" x14ac:dyDescent="0.3"/>
    <row r="40" ht="15.75" hidden="1" customHeight="1" x14ac:dyDescent="0.3"/>
    <row r="41" ht="15.75" hidden="1" customHeight="1" x14ac:dyDescent="0.3"/>
    <row r="42" ht="15.75" hidden="1" customHeight="1" x14ac:dyDescent="0.3"/>
    <row r="43" ht="15.75" hidden="1" customHeight="1" x14ac:dyDescent="0.3"/>
    <row r="44" ht="15.75" hidden="1" customHeight="1" x14ac:dyDescent="0.3"/>
    <row r="45" ht="15.75" hidden="1" customHeight="1" x14ac:dyDescent="0.3"/>
    <row r="46" ht="15.75" hidden="1" customHeight="1" x14ac:dyDescent="0.3"/>
    <row r="47" ht="15.75" hidden="1" customHeight="1" x14ac:dyDescent="0.3"/>
    <row r="48" ht="15.75" hidden="1" customHeight="1" x14ac:dyDescent="0.3"/>
    <row r="49" ht="15.75" hidden="1" customHeight="1" x14ac:dyDescent="0.3"/>
    <row r="50" ht="15.75" hidden="1" customHeight="1" x14ac:dyDescent="0.3"/>
    <row r="51" ht="15.75" hidden="1" customHeight="1" x14ac:dyDescent="0.3"/>
    <row r="52" ht="15.75" hidden="1" customHeight="1" x14ac:dyDescent="0.3"/>
    <row r="53" ht="15.75" hidden="1" customHeight="1" x14ac:dyDescent="0.3"/>
    <row r="54" ht="15.75" hidden="1" customHeight="1" x14ac:dyDescent="0.3"/>
    <row r="55" ht="15.75" hidden="1" customHeight="1" x14ac:dyDescent="0.3"/>
    <row r="56" ht="15.75" hidden="1" customHeight="1" x14ac:dyDescent="0.3"/>
    <row r="57" ht="15.75" hidden="1" customHeight="1" x14ac:dyDescent="0.3"/>
    <row r="58" ht="15.75" hidden="1" customHeight="1" x14ac:dyDescent="0.3"/>
    <row r="59" ht="15.75" hidden="1" customHeight="1" x14ac:dyDescent="0.3"/>
    <row r="60" ht="15.75" hidden="1" customHeight="1" x14ac:dyDescent="0.3"/>
    <row r="61" ht="15.75" hidden="1" customHeight="1" x14ac:dyDescent="0.3"/>
    <row r="62" ht="15.75" hidden="1" customHeight="1" x14ac:dyDescent="0.3"/>
    <row r="63" ht="15.75" hidden="1" customHeight="1" x14ac:dyDescent="0.3"/>
    <row r="64" ht="15.75" hidden="1" customHeight="1" x14ac:dyDescent="0.3"/>
    <row r="65" ht="15.75" hidden="1" customHeight="1" x14ac:dyDescent="0.3"/>
    <row r="66" ht="15.75" hidden="1" customHeight="1" x14ac:dyDescent="0.3"/>
    <row r="67" ht="15.75" hidden="1" customHeight="1" x14ac:dyDescent="0.3"/>
    <row r="68" ht="15.75" hidden="1" customHeight="1" x14ac:dyDescent="0.3"/>
    <row r="69" ht="15.75" hidden="1" customHeight="1" x14ac:dyDescent="0.3"/>
    <row r="70" ht="15.75" hidden="1" customHeight="1" x14ac:dyDescent="0.3"/>
    <row r="71" ht="15.75" hidden="1" customHeight="1" x14ac:dyDescent="0.3"/>
    <row r="72" ht="15.75" hidden="1" customHeight="1" x14ac:dyDescent="0.3"/>
    <row r="73" ht="15.75" hidden="1" customHeight="1" x14ac:dyDescent="0.3"/>
    <row r="74" ht="15.75" hidden="1" customHeight="1" x14ac:dyDescent="0.3"/>
    <row r="75" ht="15.75" hidden="1" customHeight="1" x14ac:dyDescent="0.3"/>
    <row r="76" ht="15.75" hidden="1" customHeight="1" x14ac:dyDescent="0.3"/>
    <row r="77" ht="15.75" hidden="1" customHeight="1" x14ac:dyDescent="0.3"/>
    <row r="78" ht="15.75" hidden="1" customHeight="1" x14ac:dyDescent="0.3"/>
    <row r="79" ht="15.75" hidden="1" customHeight="1" x14ac:dyDescent="0.3"/>
    <row r="80" ht="15.75" hidden="1" customHeight="1" x14ac:dyDescent="0.3"/>
    <row r="81" ht="15.75" hidden="1" customHeight="1" x14ac:dyDescent="0.3"/>
    <row r="82" ht="15.75" hidden="1" customHeight="1" x14ac:dyDescent="0.3"/>
    <row r="83" ht="15.75" hidden="1" customHeight="1" x14ac:dyDescent="0.3"/>
    <row r="84" ht="15.75" hidden="1" customHeight="1" x14ac:dyDescent="0.3"/>
    <row r="85" ht="15.75" hidden="1" customHeight="1" x14ac:dyDescent="0.3"/>
    <row r="86" ht="15.75" hidden="1" customHeight="1" x14ac:dyDescent="0.3"/>
    <row r="87" ht="15.75" hidden="1" customHeight="1" x14ac:dyDescent="0.3"/>
    <row r="88" ht="15.75" hidden="1" customHeight="1" x14ac:dyDescent="0.3"/>
    <row r="89" ht="15.75" hidden="1" customHeight="1" x14ac:dyDescent="0.3"/>
    <row r="90" ht="15.75" hidden="1" customHeight="1" x14ac:dyDescent="0.3"/>
    <row r="91" ht="15.75" hidden="1" customHeight="1" x14ac:dyDescent="0.3"/>
    <row r="92" ht="15.75" hidden="1" customHeight="1" x14ac:dyDescent="0.3"/>
    <row r="93" ht="15.75" hidden="1" customHeight="1" x14ac:dyDescent="0.3"/>
    <row r="94" ht="15.75" hidden="1" customHeight="1" x14ac:dyDescent="0.3"/>
    <row r="95" ht="15.75" hidden="1" customHeight="1" x14ac:dyDescent="0.3"/>
    <row r="96" ht="15.75" hidden="1" customHeight="1" x14ac:dyDescent="0.3"/>
    <row r="97" ht="15.75" hidden="1" customHeight="1" x14ac:dyDescent="0.3"/>
    <row r="98" ht="15.75" hidden="1" customHeight="1" x14ac:dyDescent="0.3"/>
    <row r="99" ht="15.75" hidden="1" customHeight="1" x14ac:dyDescent="0.3"/>
    <row r="100" ht="15.75" hidden="1" customHeight="1" x14ac:dyDescent="0.3"/>
    <row r="101" ht="15.75" hidden="1" customHeight="1" x14ac:dyDescent="0.3"/>
    <row r="102" ht="15.75" hidden="1" customHeight="1" x14ac:dyDescent="0.3"/>
    <row r="103" ht="15.75" hidden="1" customHeight="1" x14ac:dyDescent="0.3"/>
    <row r="104" ht="15.75" hidden="1" customHeight="1" x14ac:dyDescent="0.3"/>
    <row r="105" ht="15.75" hidden="1" customHeight="1" x14ac:dyDescent="0.3"/>
    <row r="106" ht="15.75" hidden="1" customHeight="1" x14ac:dyDescent="0.3"/>
    <row r="107" ht="15.75" hidden="1" customHeight="1" x14ac:dyDescent="0.3"/>
    <row r="108" ht="15.75" hidden="1" customHeight="1" x14ac:dyDescent="0.3"/>
    <row r="109" ht="15.75" hidden="1" customHeight="1" x14ac:dyDescent="0.3"/>
    <row r="110" ht="15.75" hidden="1" customHeight="1" x14ac:dyDescent="0.3"/>
    <row r="111" ht="15.75" hidden="1" customHeight="1" x14ac:dyDescent="0.3"/>
    <row r="112" ht="15.75" hidden="1" customHeight="1" x14ac:dyDescent="0.3"/>
    <row r="113" ht="15.75" hidden="1" customHeight="1" x14ac:dyDescent="0.3"/>
    <row r="114" ht="15.75" hidden="1" customHeight="1" x14ac:dyDescent="0.3"/>
    <row r="115" ht="15.75" hidden="1" customHeight="1" x14ac:dyDescent="0.3"/>
    <row r="116" ht="15.75" hidden="1" customHeight="1" x14ac:dyDescent="0.3"/>
    <row r="117" ht="15.75" hidden="1" customHeight="1" x14ac:dyDescent="0.3"/>
    <row r="118" ht="15.75" hidden="1" customHeight="1" x14ac:dyDescent="0.3"/>
    <row r="119" ht="15.75" hidden="1" customHeight="1" x14ac:dyDescent="0.3"/>
    <row r="120" ht="15.75" hidden="1" customHeight="1" x14ac:dyDescent="0.3"/>
    <row r="121" ht="15.75" hidden="1" customHeight="1" x14ac:dyDescent="0.3"/>
    <row r="122" ht="15.75" hidden="1" customHeight="1" x14ac:dyDescent="0.3"/>
    <row r="123" ht="15.75" hidden="1" customHeight="1" x14ac:dyDescent="0.3"/>
    <row r="124" ht="15.75" hidden="1" customHeight="1" x14ac:dyDescent="0.3"/>
    <row r="125" ht="15.75" hidden="1" customHeight="1" x14ac:dyDescent="0.3"/>
    <row r="126" ht="15.75" hidden="1" customHeight="1" x14ac:dyDescent="0.3"/>
    <row r="127" ht="15.75" hidden="1" customHeight="1" x14ac:dyDescent="0.3"/>
    <row r="128" ht="15.75" hidden="1" customHeight="1" x14ac:dyDescent="0.3"/>
    <row r="129" ht="15.75" hidden="1" customHeight="1" x14ac:dyDescent="0.3"/>
    <row r="130" ht="15.75" hidden="1" customHeight="1" x14ac:dyDescent="0.3"/>
    <row r="131" ht="15.75" hidden="1" customHeight="1" x14ac:dyDescent="0.3"/>
    <row r="132" ht="15.75" hidden="1" customHeight="1" x14ac:dyDescent="0.3"/>
    <row r="133" ht="15.75" hidden="1" customHeight="1" x14ac:dyDescent="0.3"/>
    <row r="134" ht="15.75" hidden="1" customHeight="1" x14ac:dyDescent="0.3"/>
    <row r="135" ht="15.75" hidden="1" customHeight="1" x14ac:dyDescent="0.3"/>
    <row r="136" ht="15.75" hidden="1" customHeight="1" x14ac:dyDescent="0.3"/>
    <row r="137" ht="15.75" hidden="1" customHeight="1" x14ac:dyDescent="0.3"/>
    <row r="138" ht="15.75" hidden="1" customHeight="1" x14ac:dyDescent="0.3"/>
    <row r="139" ht="15.75" hidden="1" customHeight="1" x14ac:dyDescent="0.3"/>
    <row r="140" ht="15.75" hidden="1" customHeight="1" x14ac:dyDescent="0.3"/>
    <row r="141" ht="15.75" hidden="1" customHeight="1" x14ac:dyDescent="0.3"/>
    <row r="142" ht="15.75" hidden="1" customHeight="1" x14ac:dyDescent="0.3"/>
    <row r="143" ht="15.75" hidden="1" customHeight="1" x14ac:dyDescent="0.3"/>
    <row r="144" ht="15.75" hidden="1" customHeight="1" x14ac:dyDescent="0.3"/>
    <row r="145" ht="15.75" hidden="1" customHeight="1" x14ac:dyDescent="0.3"/>
    <row r="146" ht="15.75" hidden="1" customHeight="1" x14ac:dyDescent="0.3"/>
    <row r="147" ht="15.75" hidden="1" customHeight="1" x14ac:dyDescent="0.3"/>
    <row r="148" ht="15.75" hidden="1" customHeight="1" x14ac:dyDescent="0.3"/>
    <row r="149" ht="15.75" hidden="1" customHeight="1" x14ac:dyDescent="0.3"/>
    <row r="150" ht="15.75" hidden="1" customHeight="1" x14ac:dyDescent="0.3"/>
    <row r="151" ht="15.75" hidden="1" customHeight="1" x14ac:dyDescent="0.3"/>
    <row r="152" ht="15.75" hidden="1" customHeight="1" x14ac:dyDescent="0.3"/>
    <row r="153" ht="15.75" hidden="1" customHeight="1" x14ac:dyDescent="0.3"/>
    <row r="154" ht="15.75" hidden="1" customHeight="1" x14ac:dyDescent="0.3"/>
    <row r="155" ht="15.75" hidden="1" customHeight="1" x14ac:dyDescent="0.3"/>
    <row r="156" ht="15.75" hidden="1" customHeight="1" x14ac:dyDescent="0.3"/>
    <row r="157" ht="15.75" hidden="1" customHeight="1" x14ac:dyDescent="0.3"/>
    <row r="158" ht="15.75" hidden="1" customHeight="1" x14ac:dyDescent="0.3"/>
    <row r="159" ht="15.75" hidden="1" customHeight="1" x14ac:dyDescent="0.3"/>
    <row r="160" ht="15.75" hidden="1" customHeight="1" x14ac:dyDescent="0.3"/>
    <row r="161" ht="15.75" hidden="1" customHeight="1" x14ac:dyDescent="0.3"/>
    <row r="162" ht="15.75" hidden="1" customHeight="1" x14ac:dyDescent="0.3"/>
    <row r="163" ht="15.75" hidden="1" customHeight="1" x14ac:dyDescent="0.3"/>
    <row r="164" ht="15.75" hidden="1" customHeight="1" x14ac:dyDescent="0.3"/>
    <row r="165" ht="15.75" hidden="1" customHeight="1" x14ac:dyDescent="0.3"/>
    <row r="166" ht="15.75" hidden="1" customHeight="1" x14ac:dyDescent="0.3"/>
    <row r="167" ht="15.75" hidden="1" customHeight="1" x14ac:dyDescent="0.3"/>
    <row r="168" ht="15.75" hidden="1" customHeight="1" x14ac:dyDescent="0.3"/>
    <row r="169" ht="15.75" hidden="1" customHeight="1" x14ac:dyDescent="0.3"/>
    <row r="170" ht="15.75" hidden="1" customHeight="1" x14ac:dyDescent="0.3"/>
    <row r="171" ht="15.75" hidden="1" customHeight="1" x14ac:dyDescent="0.3"/>
    <row r="172" ht="15.75" hidden="1" customHeight="1" x14ac:dyDescent="0.3"/>
    <row r="173" ht="15.75" hidden="1" customHeight="1" x14ac:dyDescent="0.3"/>
    <row r="174" ht="15.75" hidden="1" customHeight="1" x14ac:dyDescent="0.3"/>
    <row r="175" ht="15.75" hidden="1" customHeight="1" x14ac:dyDescent="0.3"/>
    <row r="176" ht="15.75" hidden="1" customHeight="1" x14ac:dyDescent="0.3"/>
    <row r="177" ht="15.75" hidden="1" customHeight="1" x14ac:dyDescent="0.3"/>
    <row r="178" ht="15.75" hidden="1" customHeight="1" x14ac:dyDescent="0.3"/>
    <row r="179" ht="15.75" hidden="1" customHeight="1" x14ac:dyDescent="0.3"/>
    <row r="180" ht="15.75" hidden="1" customHeight="1" x14ac:dyDescent="0.3"/>
    <row r="181" ht="15.75" hidden="1" customHeight="1" x14ac:dyDescent="0.3"/>
    <row r="182" ht="15.75" hidden="1" customHeight="1" x14ac:dyDescent="0.3"/>
    <row r="183" ht="15.75" hidden="1" customHeight="1" x14ac:dyDescent="0.3"/>
    <row r="184" ht="15.75" hidden="1" customHeight="1" x14ac:dyDescent="0.3"/>
    <row r="185" ht="15.75" hidden="1" customHeight="1" x14ac:dyDescent="0.3"/>
    <row r="186" ht="15.75" hidden="1" customHeight="1" x14ac:dyDescent="0.3"/>
    <row r="187" ht="15.75" hidden="1" customHeight="1" x14ac:dyDescent="0.3"/>
    <row r="188" ht="15.75" hidden="1" customHeight="1" x14ac:dyDescent="0.3"/>
    <row r="189" ht="15.75" hidden="1" customHeight="1" x14ac:dyDescent="0.3"/>
    <row r="190" ht="15.75" hidden="1" customHeight="1" x14ac:dyDescent="0.3"/>
    <row r="191" ht="15.75" hidden="1" customHeight="1" x14ac:dyDescent="0.3"/>
    <row r="192" ht="15.75" hidden="1" customHeight="1" x14ac:dyDescent="0.3"/>
    <row r="193" ht="15.75" hidden="1" customHeight="1" x14ac:dyDescent="0.3"/>
    <row r="194" ht="15.75" hidden="1" customHeight="1" x14ac:dyDescent="0.3"/>
    <row r="195" ht="15.75" hidden="1" customHeight="1" x14ac:dyDescent="0.3"/>
    <row r="196" ht="15.75" hidden="1" customHeight="1" x14ac:dyDescent="0.3"/>
    <row r="197" ht="15.75" hidden="1" customHeight="1" x14ac:dyDescent="0.3"/>
    <row r="198" ht="15.75" hidden="1" customHeight="1" x14ac:dyDescent="0.3"/>
    <row r="199" ht="15.75" hidden="1" customHeight="1" x14ac:dyDescent="0.3"/>
    <row r="200" ht="15.75" hidden="1" customHeight="1" x14ac:dyDescent="0.3"/>
    <row r="201" ht="15.75" hidden="1" customHeight="1" x14ac:dyDescent="0.3"/>
    <row r="202" ht="15.75" hidden="1" customHeight="1" x14ac:dyDescent="0.3"/>
    <row r="203" ht="15.75" hidden="1" customHeight="1" x14ac:dyDescent="0.3"/>
    <row r="204" ht="15.75" hidden="1" customHeight="1" x14ac:dyDescent="0.3"/>
    <row r="205" ht="15.75" hidden="1" customHeight="1" x14ac:dyDescent="0.3"/>
    <row r="206" ht="15.75" hidden="1" customHeight="1" x14ac:dyDescent="0.3"/>
    <row r="207" ht="15.75" hidden="1" customHeight="1" x14ac:dyDescent="0.3"/>
    <row r="208" ht="15.75" hidden="1" customHeight="1" x14ac:dyDescent="0.3"/>
    <row r="209" ht="15.75" hidden="1" customHeight="1" x14ac:dyDescent="0.3"/>
    <row r="210" ht="15.75" hidden="1" customHeight="1" x14ac:dyDescent="0.3"/>
    <row r="211" ht="15.75" hidden="1" customHeight="1" x14ac:dyDescent="0.3"/>
    <row r="212" ht="15.75" hidden="1" customHeight="1" x14ac:dyDescent="0.3"/>
    <row r="213" ht="15.75" hidden="1" customHeight="1" x14ac:dyDescent="0.3"/>
    <row r="214" ht="15.75" hidden="1" customHeight="1" x14ac:dyDescent="0.3"/>
    <row r="215" ht="15.75" hidden="1" customHeight="1" x14ac:dyDescent="0.3"/>
    <row r="216" ht="15.75" hidden="1" customHeight="1" x14ac:dyDescent="0.3"/>
    <row r="217" ht="15.75" hidden="1" customHeight="1" x14ac:dyDescent="0.3"/>
    <row r="218" ht="15.75" hidden="1" customHeight="1" x14ac:dyDescent="0.3"/>
    <row r="219" ht="15.75" hidden="1" customHeight="1" x14ac:dyDescent="0.3"/>
    <row r="220" ht="15.75" hidden="1"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B6:L6"/>
    <mergeCell ref="N6:W6"/>
    <mergeCell ref="N19:S19"/>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sqref="A1:D1048576"/>
    </sheetView>
  </sheetViews>
  <sheetFormatPr defaultColWidth="14.44140625" defaultRowHeight="15" customHeight="1" x14ac:dyDescent="0.3"/>
  <cols>
    <col min="1" max="1" width="14.44140625" customWidth="1"/>
    <col min="2" max="2" width="29.109375" customWidth="1"/>
    <col min="3" max="3" width="30.109375" customWidth="1"/>
    <col min="4" max="4" width="27.109375" customWidth="1"/>
    <col min="5" max="6" width="8.88671875" customWidth="1"/>
  </cols>
  <sheetData>
    <row r="1" spans="1:4" ht="15.6" x14ac:dyDescent="0.3">
      <c r="A1" s="17" t="s">
        <v>31</v>
      </c>
      <c r="B1" s="17" t="s">
        <v>32</v>
      </c>
      <c r="C1" s="17" t="s">
        <v>33</v>
      </c>
      <c r="D1" s="17" t="s">
        <v>34</v>
      </c>
    </row>
    <row r="2" spans="1:4" ht="15.6" x14ac:dyDescent="0.3">
      <c r="A2" s="18" t="s">
        <v>35</v>
      </c>
      <c r="B2" s="19">
        <v>2</v>
      </c>
      <c r="C2" s="19">
        <v>34</v>
      </c>
      <c r="D2" s="19">
        <v>94</v>
      </c>
    </row>
    <row r="3" spans="1:4" ht="15.6" x14ac:dyDescent="0.3">
      <c r="A3" s="18" t="s">
        <v>36</v>
      </c>
      <c r="B3" s="19">
        <v>7</v>
      </c>
      <c r="C3" s="19">
        <v>47</v>
      </c>
      <c r="D3" s="19">
        <v>87</v>
      </c>
    </row>
    <row r="4" spans="1:4" ht="15.6" x14ac:dyDescent="0.3">
      <c r="A4" s="18" t="s">
        <v>37</v>
      </c>
      <c r="B4" s="19">
        <v>14</v>
      </c>
      <c r="C4" s="19">
        <v>44</v>
      </c>
      <c r="D4" s="19">
        <v>76</v>
      </c>
    </row>
    <row r="5" spans="1:4" ht="15.6" x14ac:dyDescent="0.3">
      <c r="A5" s="18" t="s">
        <v>38</v>
      </c>
      <c r="B5" s="19">
        <v>5</v>
      </c>
      <c r="C5" s="19">
        <v>40</v>
      </c>
      <c r="D5" s="19">
        <v>89</v>
      </c>
    </row>
    <row r="6" spans="1:4" ht="15.6" x14ac:dyDescent="0.3">
      <c r="A6" s="18" t="s">
        <v>39</v>
      </c>
      <c r="B6" s="19">
        <v>7</v>
      </c>
      <c r="C6" s="19">
        <v>37</v>
      </c>
      <c r="D6" s="19">
        <v>84</v>
      </c>
    </row>
    <row r="7" spans="1:4" ht="15.6" x14ac:dyDescent="0.3">
      <c r="A7" s="18" t="s">
        <v>40</v>
      </c>
      <c r="B7" s="19">
        <v>8</v>
      </c>
      <c r="C7" s="19">
        <v>44</v>
      </c>
      <c r="D7" s="19">
        <v>85</v>
      </c>
    </row>
    <row r="8" spans="1:4" ht="15.6" x14ac:dyDescent="0.3">
      <c r="A8" s="18" t="s">
        <v>41</v>
      </c>
      <c r="B8" s="19">
        <v>13</v>
      </c>
      <c r="C8" s="19">
        <v>27</v>
      </c>
      <c r="D8" s="19">
        <v>68</v>
      </c>
    </row>
    <row r="9" spans="1:4" ht="15.6" x14ac:dyDescent="0.3">
      <c r="A9" s="18" t="s">
        <v>42</v>
      </c>
      <c r="B9" s="19">
        <v>9</v>
      </c>
      <c r="C9" s="19">
        <v>39</v>
      </c>
      <c r="D9" s="19">
        <v>81</v>
      </c>
    </row>
    <row r="10" spans="1:4" ht="15.6" x14ac:dyDescent="0.3">
      <c r="A10" s="18" t="s">
        <v>43</v>
      </c>
      <c r="B10" s="19">
        <v>7</v>
      </c>
      <c r="C10" s="19">
        <v>31</v>
      </c>
      <c r="D10" s="19">
        <v>82</v>
      </c>
    </row>
    <row r="11" spans="1:4" ht="15.6" x14ac:dyDescent="0.3">
      <c r="A11" s="18" t="s">
        <v>44</v>
      </c>
      <c r="B11" s="19">
        <v>14</v>
      </c>
      <c r="C11" s="19">
        <v>31</v>
      </c>
      <c r="D11" s="19">
        <v>69</v>
      </c>
    </row>
    <row r="12" spans="1:4" ht="15.6" x14ac:dyDescent="0.3">
      <c r="A12" s="18" t="s">
        <v>45</v>
      </c>
      <c r="B12" s="19">
        <v>14</v>
      </c>
      <c r="C12" s="19">
        <v>33</v>
      </c>
      <c r="D12" s="19">
        <v>70</v>
      </c>
    </row>
    <row r="13" spans="1:4" ht="15.6" x14ac:dyDescent="0.3">
      <c r="A13" s="18" t="s">
        <v>46</v>
      </c>
      <c r="B13" s="19">
        <v>10</v>
      </c>
      <c r="C13" s="19">
        <v>25</v>
      </c>
      <c r="D13" s="19">
        <v>71</v>
      </c>
    </row>
    <row r="14" spans="1:4" ht="15.6" x14ac:dyDescent="0.3">
      <c r="A14" s="18" t="s">
        <v>47</v>
      </c>
      <c r="B14" s="19">
        <v>5</v>
      </c>
      <c r="C14" s="19">
        <v>28</v>
      </c>
      <c r="D14" s="19">
        <v>85</v>
      </c>
    </row>
    <row r="15" spans="1:4" ht="15.6" x14ac:dyDescent="0.3">
      <c r="A15" s="18" t="s">
        <v>48</v>
      </c>
      <c r="B15" s="19">
        <v>16</v>
      </c>
      <c r="C15" s="19">
        <v>19</v>
      </c>
      <c r="D15" s="19">
        <v>54</v>
      </c>
    </row>
    <row r="16" spans="1:4" ht="15.6" x14ac:dyDescent="0.3">
      <c r="A16" s="18" t="s">
        <v>49</v>
      </c>
      <c r="B16" s="19">
        <v>13</v>
      </c>
      <c r="C16" s="19">
        <v>19</v>
      </c>
      <c r="D16" s="19">
        <v>59</v>
      </c>
    </row>
    <row r="17" spans="1:4" ht="15.6" x14ac:dyDescent="0.3">
      <c r="A17" s="18" t="s">
        <v>50</v>
      </c>
      <c r="B17" s="19">
        <v>4</v>
      </c>
      <c r="C17" s="19">
        <v>15</v>
      </c>
      <c r="D17" s="19">
        <v>79</v>
      </c>
    </row>
    <row r="18" spans="1:4" ht="15.6" x14ac:dyDescent="0.3">
      <c r="A18" s="18" t="s">
        <v>51</v>
      </c>
      <c r="B18" s="19">
        <v>5</v>
      </c>
      <c r="C18" s="19">
        <v>12</v>
      </c>
      <c r="D18" s="19">
        <v>71</v>
      </c>
    </row>
    <row r="19" spans="1:4" ht="15.6" x14ac:dyDescent="0.3">
      <c r="A19" s="18" t="s">
        <v>52</v>
      </c>
      <c r="B19" s="19">
        <v>3</v>
      </c>
      <c r="C19" s="19">
        <v>12</v>
      </c>
      <c r="D19" s="19">
        <v>80</v>
      </c>
    </row>
    <row r="20" spans="1:4" ht="15.6" x14ac:dyDescent="0.3">
      <c r="A20" s="18" t="s">
        <v>53</v>
      </c>
      <c r="B20" s="19">
        <v>4</v>
      </c>
      <c r="C20" s="19">
        <v>22</v>
      </c>
      <c r="D20" s="19">
        <v>85</v>
      </c>
    </row>
    <row r="21" spans="1:4" ht="15.75" customHeight="1" x14ac:dyDescent="0.3">
      <c r="A21" s="18" t="s">
        <v>54</v>
      </c>
      <c r="B21" s="19">
        <v>28</v>
      </c>
      <c r="C21" s="19">
        <v>23</v>
      </c>
      <c r="D21" s="19">
        <v>45</v>
      </c>
    </row>
    <row r="22" spans="1:4" ht="15.75" customHeight="1" x14ac:dyDescent="0.3">
      <c r="A22" s="18" t="s">
        <v>55</v>
      </c>
      <c r="B22" s="19">
        <v>19</v>
      </c>
      <c r="C22" s="19">
        <v>38</v>
      </c>
      <c r="D22" s="19">
        <v>67</v>
      </c>
    </row>
    <row r="23" spans="1:4" ht="15.75" customHeight="1" x14ac:dyDescent="0.3">
      <c r="A23" s="18" t="s">
        <v>56</v>
      </c>
      <c r="B23" s="19">
        <v>13</v>
      </c>
      <c r="C23" s="19">
        <v>48</v>
      </c>
      <c r="D23" s="19">
        <v>79</v>
      </c>
    </row>
    <row r="24" spans="1:4" ht="15.75" customHeight="1" x14ac:dyDescent="0.3">
      <c r="A24" s="18" t="s">
        <v>57</v>
      </c>
      <c r="B24" s="19">
        <v>7</v>
      </c>
      <c r="C24" s="19">
        <v>37</v>
      </c>
      <c r="D24" s="19">
        <v>84</v>
      </c>
    </row>
    <row r="25" spans="1:4" ht="15.75" customHeight="1" x14ac:dyDescent="0.3">
      <c r="A25" s="18" t="s">
        <v>58</v>
      </c>
      <c r="B25" s="19">
        <v>18</v>
      </c>
      <c r="C25" s="19">
        <v>66</v>
      </c>
      <c r="D25" s="19">
        <v>79</v>
      </c>
    </row>
    <row r="26" spans="1:4" ht="15.75" customHeight="1" x14ac:dyDescent="0.3">
      <c r="A26" s="18" t="s">
        <v>59</v>
      </c>
      <c r="B26" s="19">
        <v>29</v>
      </c>
      <c r="C26" s="19">
        <v>81</v>
      </c>
      <c r="D26" s="19">
        <v>74</v>
      </c>
    </row>
    <row r="27" spans="1:4" ht="15.75" customHeight="1" x14ac:dyDescent="0.3">
      <c r="A27" s="18" t="s">
        <v>60</v>
      </c>
      <c r="B27" s="19">
        <v>14</v>
      </c>
      <c r="C27" s="19">
        <v>58</v>
      </c>
      <c r="D27" s="19">
        <v>81</v>
      </c>
    </row>
    <row r="28" spans="1:4" ht="15.75" customHeight="1" x14ac:dyDescent="0.3">
      <c r="A28" s="18" t="s">
        <v>61</v>
      </c>
      <c r="B28" s="19">
        <v>5</v>
      </c>
      <c r="C28" s="19">
        <v>48</v>
      </c>
      <c r="D28" s="19">
        <v>91</v>
      </c>
    </row>
    <row r="29" spans="1:4" ht="15.75" customHeight="1" x14ac:dyDescent="0.3">
      <c r="A29" s="18" t="s">
        <v>62</v>
      </c>
      <c r="B29" s="19">
        <v>9</v>
      </c>
      <c r="C29" s="19">
        <v>34</v>
      </c>
      <c r="D29" s="19">
        <v>79</v>
      </c>
    </row>
    <row r="30" spans="1:4" ht="15.75" customHeight="1" x14ac:dyDescent="0.3">
      <c r="A30" s="18" t="s">
        <v>63</v>
      </c>
      <c r="B30" s="19">
        <v>11</v>
      </c>
      <c r="C30" s="19">
        <v>36</v>
      </c>
      <c r="D30" s="19">
        <v>77</v>
      </c>
    </row>
    <row r="31" spans="1:4" ht="15.75" customHeight="1" x14ac:dyDescent="0.3">
      <c r="A31" s="18" t="s">
        <v>64</v>
      </c>
      <c r="B31" s="19">
        <v>11</v>
      </c>
      <c r="C31" s="19">
        <v>44</v>
      </c>
      <c r="D31" s="19">
        <v>80</v>
      </c>
    </row>
    <row r="32" spans="1:4" ht="15.75" customHeight="1" x14ac:dyDescent="0.3">
      <c r="A32" s="18" t="s">
        <v>65</v>
      </c>
      <c r="B32" s="19">
        <v>9</v>
      </c>
      <c r="C32" s="19">
        <v>42</v>
      </c>
      <c r="D32" s="19">
        <v>82</v>
      </c>
    </row>
    <row r="33" spans="1:4" ht="15.75" customHeight="1" x14ac:dyDescent="0.3">
      <c r="A33" s="18" t="s">
        <v>66</v>
      </c>
      <c r="B33" s="19">
        <v>10</v>
      </c>
      <c r="C33" s="19">
        <v>31</v>
      </c>
      <c r="D33" s="19">
        <v>76</v>
      </c>
    </row>
    <row r="34" spans="1:4" ht="15.75" customHeight="1" x14ac:dyDescent="0.3">
      <c r="A34" s="18" t="s">
        <v>67</v>
      </c>
      <c r="B34" s="19">
        <v>2</v>
      </c>
      <c r="C34" s="19">
        <v>29</v>
      </c>
      <c r="D34" s="19">
        <v>94</v>
      </c>
    </row>
    <row r="35" spans="1:4" ht="15.75" customHeight="1" x14ac:dyDescent="0.3">
      <c r="A35" s="18" t="s">
        <v>68</v>
      </c>
      <c r="B35" s="19">
        <v>7</v>
      </c>
      <c r="C35" s="19">
        <v>31</v>
      </c>
      <c r="D35" s="19">
        <v>82</v>
      </c>
    </row>
    <row r="36" spans="1:4" ht="15.75" customHeight="1" x14ac:dyDescent="0.3">
      <c r="A36" s="18" t="s">
        <v>69</v>
      </c>
      <c r="B36" s="19">
        <v>16</v>
      </c>
      <c r="C36" s="19">
        <v>31</v>
      </c>
      <c r="D36" s="19">
        <v>66</v>
      </c>
    </row>
    <row r="37" spans="1:4" ht="15.75" customHeight="1" x14ac:dyDescent="0.3">
      <c r="A37" s="18" t="s">
        <v>70</v>
      </c>
      <c r="B37" s="19">
        <v>21</v>
      </c>
      <c r="C37" s="19">
        <v>23</v>
      </c>
      <c r="D37" s="19">
        <v>52</v>
      </c>
    </row>
    <row r="38" spans="1:4" ht="15.75" customHeight="1" x14ac:dyDescent="0.3">
      <c r="A38" s="18" t="s">
        <v>71</v>
      </c>
      <c r="B38" s="19">
        <v>18</v>
      </c>
      <c r="C38" s="19">
        <v>19</v>
      </c>
      <c r="D38" s="19">
        <v>51</v>
      </c>
    </row>
    <row r="39" spans="1:4" ht="15.75" customHeight="1" x14ac:dyDescent="0.3">
      <c r="A39" s="18" t="s">
        <v>72</v>
      </c>
      <c r="B39" s="19">
        <v>12</v>
      </c>
      <c r="C39" s="19">
        <v>23</v>
      </c>
      <c r="D39" s="19">
        <v>66</v>
      </c>
    </row>
    <row r="40" spans="1:4" ht="15.75" customHeight="1" x14ac:dyDescent="0.3">
      <c r="A40" s="18" t="s">
        <v>73</v>
      </c>
      <c r="B40" s="19">
        <v>5</v>
      </c>
      <c r="C40" s="19">
        <v>19</v>
      </c>
      <c r="D40" s="19">
        <v>79</v>
      </c>
    </row>
    <row r="41" spans="1:4" ht="15.75" customHeight="1" x14ac:dyDescent="0.3">
      <c r="A41" s="18" t="s">
        <v>74</v>
      </c>
      <c r="B41" s="19">
        <v>12</v>
      </c>
      <c r="C41" s="19">
        <v>17</v>
      </c>
      <c r="D41" s="19">
        <v>59</v>
      </c>
    </row>
    <row r="42" spans="1:4" ht="15.75" customHeight="1" x14ac:dyDescent="0.3">
      <c r="A42" s="18" t="s">
        <v>75</v>
      </c>
      <c r="B42" s="19">
        <v>4</v>
      </c>
      <c r="C42" s="19">
        <v>14</v>
      </c>
      <c r="D42" s="19">
        <v>78</v>
      </c>
    </row>
    <row r="43" spans="1:4" ht="15.75" customHeight="1" x14ac:dyDescent="0.3">
      <c r="A43" s="18" t="s">
        <v>76</v>
      </c>
      <c r="B43" s="19">
        <v>2</v>
      </c>
      <c r="C43" s="19">
        <v>10</v>
      </c>
      <c r="D43" s="19">
        <v>83</v>
      </c>
    </row>
    <row r="44" spans="1:4" ht="15.75" customHeight="1" x14ac:dyDescent="0.3">
      <c r="A44" s="18" t="s">
        <v>77</v>
      </c>
      <c r="B44" s="19">
        <v>6</v>
      </c>
      <c r="C44" s="19">
        <v>20</v>
      </c>
      <c r="D44" s="19">
        <v>77</v>
      </c>
    </row>
    <row r="45" spans="1:4" ht="15.75" customHeight="1" x14ac:dyDescent="0.3">
      <c r="A45" s="18" t="s">
        <v>78</v>
      </c>
      <c r="B45" s="19">
        <v>14</v>
      </c>
      <c r="C45" s="19">
        <v>17</v>
      </c>
      <c r="D45" s="19">
        <v>55</v>
      </c>
    </row>
    <row r="46" spans="1:4" ht="15.75" customHeight="1" x14ac:dyDescent="0.3">
      <c r="A46" s="18" t="s">
        <v>79</v>
      </c>
      <c r="B46" s="19">
        <v>12</v>
      </c>
      <c r="C46" s="19">
        <v>28</v>
      </c>
      <c r="D46" s="19">
        <v>70</v>
      </c>
    </row>
    <row r="47" spans="1:4" ht="15.75" customHeight="1" x14ac:dyDescent="0.3">
      <c r="A47" s="18" t="s">
        <v>80</v>
      </c>
      <c r="B47" s="19">
        <v>2</v>
      </c>
      <c r="C47" s="19">
        <v>31</v>
      </c>
      <c r="D47" s="19">
        <v>94</v>
      </c>
    </row>
    <row r="48" spans="1:4" ht="15.75" customHeight="1" x14ac:dyDescent="0.3">
      <c r="A48" s="18" t="s">
        <v>81</v>
      </c>
      <c r="B48" s="19">
        <v>6</v>
      </c>
      <c r="C48" s="19">
        <v>55</v>
      </c>
      <c r="D48" s="19">
        <v>90</v>
      </c>
    </row>
    <row r="49" spans="1:4" ht="15.75" customHeight="1" x14ac:dyDescent="0.3">
      <c r="A49" s="18" t="s">
        <v>82</v>
      </c>
      <c r="B49" s="19">
        <v>70</v>
      </c>
      <c r="C49" s="19">
        <v>94</v>
      </c>
      <c r="D49" s="19">
        <v>57</v>
      </c>
    </row>
    <row r="50" spans="1:4" ht="15.75" customHeight="1" x14ac:dyDescent="0.3">
      <c r="A50" s="18" t="s">
        <v>83</v>
      </c>
      <c r="B50" s="19">
        <v>33</v>
      </c>
      <c r="C50" s="19">
        <v>85</v>
      </c>
      <c r="D50" s="19">
        <v>72</v>
      </c>
    </row>
    <row r="51" spans="1:4" ht="15.75" customHeight="1" x14ac:dyDescent="0.3">
      <c r="A51" s="18" t="s">
        <v>84</v>
      </c>
      <c r="B51" s="19">
        <v>6</v>
      </c>
      <c r="C51" s="19">
        <v>47</v>
      </c>
      <c r="D51" s="19">
        <v>89</v>
      </c>
    </row>
    <row r="52" spans="1:4" ht="15.75" customHeight="1" x14ac:dyDescent="0.3">
      <c r="A52" s="18" t="s">
        <v>85</v>
      </c>
      <c r="B52" s="19">
        <v>17</v>
      </c>
      <c r="C52" s="19">
        <v>52</v>
      </c>
      <c r="D52" s="19">
        <v>75</v>
      </c>
    </row>
    <row r="53" spans="1:4" ht="15.75" customHeight="1" x14ac:dyDescent="0.3">
      <c r="A53" s="18" t="s">
        <v>86</v>
      </c>
      <c r="B53" s="19">
        <v>48</v>
      </c>
      <c r="C53" s="19">
        <v>66</v>
      </c>
      <c r="D53" s="19">
        <v>58</v>
      </c>
    </row>
    <row r="54" spans="1:4" ht="15.75" customHeight="1" x14ac:dyDescent="0.3">
      <c r="A54" s="18" t="s">
        <v>87</v>
      </c>
      <c r="B54" s="19">
        <v>47</v>
      </c>
      <c r="C54" s="19">
        <v>85</v>
      </c>
      <c r="D54" s="19">
        <v>64</v>
      </c>
    </row>
    <row r="55" spans="1:4" ht="15.75" customHeight="1" x14ac:dyDescent="0.3">
      <c r="A55" s="18" t="s">
        <v>88</v>
      </c>
      <c r="B55" s="19">
        <v>71</v>
      </c>
      <c r="C55" s="19">
        <v>57</v>
      </c>
      <c r="D55" s="19">
        <v>45</v>
      </c>
    </row>
    <row r="56" spans="1:4" ht="15.75" customHeight="1" x14ac:dyDescent="0.3">
      <c r="A56" s="18" t="s">
        <v>89</v>
      </c>
      <c r="B56" s="19">
        <v>32</v>
      </c>
      <c r="C56" s="19">
        <v>52</v>
      </c>
      <c r="D56" s="19">
        <v>62</v>
      </c>
    </row>
    <row r="57" spans="1:4" ht="15.75" customHeight="1" x14ac:dyDescent="0.3">
      <c r="A57" s="18" t="s">
        <v>90</v>
      </c>
      <c r="B57" s="19">
        <v>27</v>
      </c>
      <c r="C57" s="19">
        <v>46</v>
      </c>
      <c r="D57" s="19">
        <v>63</v>
      </c>
    </row>
    <row r="58" spans="1:4" ht="15.75" customHeight="1" x14ac:dyDescent="0.3">
      <c r="A58" s="18" t="s">
        <v>91</v>
      </c>
      <c r="B58" s="19">
        <v>7</v>
      </c>
      <c r="C58" s="19">
        <v>32</v>
      </c>
      <c r="D58" s="19">
        <v>82</v>
      </c>
    </row>
    <row r="59" spans="1:4" ht="15.75" customHeight="1" x14ac:dyDescent="0.3">
      <c r="A59" s="18" t="s">
        <v>92</v>
      </c>
      <c r="B59" s="19">
        <v>11</v>
      </c>
      <c r="C59" s="19">
        <v>39</v>
      </c>
      <c r="D59" s="19">
        <v>78</v>
      </c>
    </row>
    <row r="60" spans="1:4" ht="15.75" customHeight="1" x14ac:dyDescent="0.3">
      <c r="A60" s="18" t="s">
        <v>93</v>
      </c>
      <c r="B60" s="19">
        <v>9</v>
      </c>
      <c r="C60" s="19">
        <v>34</v>
      </c>
      <c r="D60" s="19">
        <v>79</v>
      </c>
    </row>
    <row r="61" spans="1:4" ht="15.75" customHeight="1" x14ac:dyDescent="0.3">
      <c r="A61" s="18" t="s">
        <v>94</v>
      </c>
      <c r="B61" s="19">
        <v>12</v>
      </c>
      <c r="C61" s="19">
        <v>32</v>
      </c>
      <c r="D61" s="19">
        <v>73</v>
      </c>
    </row>
    <row r="62" spans="1:4" ht="15.75" customHeight="1" x14ac:dyDescent="0.3">
      <c r="A62" s="18" t="s">
        <v>95</v>
      </c>
      <c r="B62" s="19">
        <v>13</v>
      </c>
      <c r="C62" s="19">
        <v>50</v>
      </c>
      <c r="D62" s="19">
        <v>79</v>
      </c>
    </row>
    <row r="63" spans="1:4" ht="15.75" customHeight="1" x14ac:dyDescent="0.3">
      <c r="A63" s="18" t="s">
        <v>96</v>
      </c>
      <c r="B63" s="19">
        <v>27</v>
      </c>
      <c r="C63" s="19">
        <v>55</v>
      </c>
      <c r="D63" s="19">
        <v>67</v>
      </c>
    </row>
    <row r="64" spans="1:4" ht="15.75" customHeight="1" x14ac:dyDescent="0.3">
      <c r="A64" s="18" t="s">
        <v>97</v>
      </c>
      <c r="B64" s="19">
        <v>29</v>
      </c>
      <c r="C64" s="19">
        <v>59</v>
      </c>
      <c r="D64" s="19">
        <v>67</v>
      </c>
    </row>
    <row r="65" spans="1:4" ht="15.75" customHeight="1" x14ac:dyDescent="0.3">
      <c r="A65" s="18" t="s">
        <v>98</v>
      </c>
      <c r="B65" s="19">
        <v>27</v>
      </c>
      <c r="C65" s="19">
        <v>50</v>
      </c>
      <c r="D65" s="19">
        <v>65</v>
      </c>
    </row>
    <row r="66" spans="1:4" ht="15.75" customHeight="1" x14ac:dyDescent="0.3">
      <c r="A66" s="18" t="s">
        <v>99</v>
      </c>
      <c r="B66" s="19">
        <v>15</v>
      </c>
      <c r="C66" s="19">
        <v>18</v>
      </c>
      <c r="D66" s="19">
        <v>55</v>
      </c>
    </row>
    <row r="67" spans="1:4" ht="15.75" customHeight="1" x14ac:dyDescent="0.3">
      <c r="A67" s="18" t="s">
        <v>100</v>
      </c>
      <c r="B67" s="19">
        <v>4</v>
      </c>
      <c r="C67" s="19">
        <v>6</v>
      </c>
      <c r="D67" s="19">
        <v>60</v>
      </c>
    </row>
    <row r="68" spans="1:4" ht="15.75" customHeight="1" x14ac:dyDescent="0.3">
      <c r="A68" s="18" t="s">
        <v>101</v>
      </c>
      <c r="B68" s="19">
        <v>1</v>
      </c>
      <c r="C68" s="19">
        <v>5</v>
      </c>
      <c r="D68" s="19">
        <v>83</v>
      </c>
    </row>
    <row r="69" spans="1:4" ht="15.75" customHeight="1" x14ac:dyDescent="0.3">
      <c r="A69" s="18" t="s">
        <v>102</v>
      </c>
      <c r="B69" s="19">
        <v>4</v>
      </c>
      <c r="C69" s="19">
        <v>1</v>
      </c>
      <c r="D69" s="19">
        <v>20</v>
      </c>
    </row>
    <row r="70" spans="1:4" ht="15.75" customHeight="1" x14ac:dyDescent="0.3">
      <c r="A70" s="18" t="s">
        <v>103</v>
      </c>
      <c r="B70" s="19">
        <v>2</v>
      </c>
      <c r="C70" s="19">
        <v>4</v>
      </c>
      <c r="D70" s="19">
        <v>67</v>
      </c>
    </row>
    <row r="71" spans="1:4" ht="15.75" customHeight="1" x14ac:dyDescent="0.3">
      <c r="A71" s="18" t="s">
        <v>104</v>
      </c>
      <c r="B71" s="19">
        <v>1</v>
      </c>
      <c r="C71" s="19">
        <v>11</v>
      </c>
      <c r="D71" s="19">
        <v>92</v>
      </c>
    </row>
    <row r="72" spans="1:4" ht="15.75" customHeight="1" x14ac:dyDescent="0.3">
      <c r="A72" s="18" t="s">
        <v>105</v>
      </c>
      <c r="B72" s="19">
        <v>5</v>
      </c>
      <c r="C72" s="19">
        <v>15</v>
      </c>
      <c r="D72" s="19">
        <v>75</v>
      </c>
    </row>
    <row r="73" spans="1:4" ht="15.75" customHeight="1" x14ac:dyDescent="0.3">
      <c r="A73" s="18" t="s">
        <v>106</v>
      </c>
      <c r="B73" s="19">
        <v>8</v>
      </c>
      <c r="C73" s="19">
        <v>26</v>
      </c>
      <c r="D73" s="19">
        <v>76</v>
      </c>
    </row>
    <row r="74" spans="1:4" ht="15.75" customHeight="1" x14ac:dyDescent="0.3">
      <c r="A74" s="18" t="s">
        <v>107</v>
      </c>
      <c r="B74" s="19">
        <v>10</v>
      </c>
      <c r="C74" s="19">
        <v>36</v>
      </c>
      <c r="D74" s="19">
        <v>78</v>
      </c>
    </row>
    <row r="75" spans="1:4" ht="15.75" customHeight="1" x14ac:dyDescent="0.3">
      <c r="A75" s="18" t="s">
        <v>108</v>
      </c>
      <c r="B75" s="19">
        <v>7</v>
      </c>
      <c r="C75" s="19">
        <v>40</v>
      </c>
      <c r="D75" s="19">
        <v>85</v>
      </c>
    </row>
    <row r="76" spans="1:4" ht="15.75" customHeight="1" x14ac:dyDescent="0.3">
      <c r="A76" s="18" t="s">
        <v>109</v>
      </c>
      <c r="B76" s="19">
        <v>2</v>
      </c>
      <c r="C76" s="19">
        <v>34</v>
      </c>
      <c r="D76" s="19">
        <v>94</v>
      </c>
    </row>
    <row r="77" spans="1:4" ht="15.75" customHeight="1" x14ac:dyDescent="0.3">
      <c r="A77" s="18" t="s">
        <v>110</v>
      </c>
      <c r="B77" s="19">
        <v>6</v>
      </c>
      <c r="C77" s="19">
        <v>47</v>
      </c>
      <c r="D77" s="19">
        <v>89</v>
      </c>
    </row>
    <row r="78" spans="1:4" ht="15.75" customHeight="1" x14ac:dyDescent="0.3">
      <c r="A78" s="18" t="s">
        <v>111</v>
      </c>
      <c r="B78" s="19">
        <v>9</v>
      </c>
      <c r="C78" s="19">
        <v>47</v>
      </c>
      <c r="D78" s="19">
        <v>84</v>
      </c>
    </row>
    <row r="79" spans="1:4" ht="15.75" customHeight="1" x14ac:dyDescent="0.3">
      <c r="A79" s="18" t="s">
        <v>112</v>
      </c>
      <c r="B79" s="19">
        <v>7</v>
      </c>
      <c r="C79" s="19">
        <v>67</v>
      </c>
      <c r="D79" s="19">
        <v>91</v>
      </c>
    </row>
    <row r="80" spans="1:4" ht="15.75" customHeight="1" x14ac:dyDescent="0.3">
      <c r="A80" s="18" t="s">
        <v>113</v>
      </c>
      <c r="B80" s="19">
        <v>11</v>
      </c>
      <c r="C80" s="19">
        <v>57</v>
      </c>
      <c r="D80" s="19">
        <v>84</v>
      </c>
    </row>
    <row r="81" spans="1:4" ht="15.75" customHeight="1" x14ac:dyDescent="0.3">
      <c r="A81" s="18" t="s">
        <v>114</v>
      </c>
      <c r="B81" s="19">
        <v>5</v>
      </c>
      <c r="C81" s="19">
        <v>27</v>
      </c>
      <c r="D81" s="19">
        <v>84</v>
      </c>
    </row>
    <row r="82" spans="1:4" ht="15.75" customHeight="1" x14ac:dyDescent="0.3">
      <c r="A82" s="18" t="s">
        <v>115</v>
      </c>
      <c r="B82" s="19">
        <v>6</v>
      </c>
      <c r="C82" s="19">
        <v>20</v>
      </c>
      <c r="D82" s="19">
        <v>77</v>
      </c>
    </row>
    <row r="83" spans="1:4" ht="15.75" customHeight="1" x14ac:dyDescent="0.3">
      <c r="A83" s="18" t="s">
        <v>116</v>
      </c>
      <c r="B83" s="19">
        <v>2</v>
      </c>
      <c r="C83" s="19">
        <v>14</v>
      </c>
      <c r="D83" s="19">
        <v>88</v>
      </c>
    </row>
    <row r="84" spans="1:4" ht="15.75" customHeight="1" x14ac:dyDescent="0.3">
      <c r="A84" s="18" t="s">
        <v>117</v>
      </c>
      <c r="B84" s="19">
        <v>4</v>
      </c>
      <c r="C84" s="19">
        <v>33</v>
      </c>
      <c r="D84" s="19">
        <v>89</v>
      </c>
    </row>
    <row r="85" spans="1:4" ht="15.75" customHeight="1" x14ac:dyDescent="0.3">
      <c r="A85" s="18" t="s">
        <v>118</v>
      </c>
      <c r="B85" s="19">
        <v>4</v>
      </c>
      <c r="C85" s="19">
        <v>23</v>
      </c>
      <c r="D85" s="19">
        <v>85</v>
      </c>
    </row>
    <row r="86" spans="1:4" ht="15.75" customHeight="1" x14ac:dyDescent="0.3">
      <c r="A86" s="18" t="s">
        <v>119</v>
      </c>
      <c r="B86" s="19">
        <v>3</v>
      </c>
      <c r="C86" s="19">
        <v>24</v>
      </c>
      <c r="D86" s="19">
        <v>89</v>
      </c>
    </row>
    <row r="87" spans="1:4" ht="15.75" customHeight="1" x14ac:dyDescent="0.3">
      <c r="A87" s="18" t="s">
        <v>120</v>
      </c>
      <c r="B87" s="19">
        <v>8</v>
      </c>
      <c r="C87" s="19">
        <v>30</v>
      </c>
      <c r="D87" s="19">
        <v>79</v>
      </c>
    </row>
    <row r="88" spans="1:4" ht="15.75" customHeight="1" x14ac:dyDescent="0.3">
      <c r="A88" s="18" t="s">
        <v>121</v>
      </c>
      <c r="B88" s="19">
        <v>40</v>
      </c>
      <c r="C88" s="19">
        <v>53</v>
      </c>
      <c r="D88" s="19">
        <v>57</v>
      </c>
    </row>
    <row r="89" spans="1:4" ht="15.75" customHeight="1" x14ac:dyDescent="0.3">
      <c r="A89" s="18" t="s">
        <v>122</v>
      </c>
      <c r="B89" s="19">
        <v>33</v>
      </c>
      <c r="C89" s="19">
        <v>42</v>
      </c>
      <c r="D89" s="19">
        <v>56</v>
      </c>
    </row>
    <row r="90" spans="1:4" ht="15.75" customHeight="1" x14ac:dyDescent="0.3">
      <c r="A90" s="18" t="s">
        <v>123</v>
      </c>
      <c r="B90" s="19">
        <v>16</v>
      </c>
      <c r="C90" s="19">
        <v>17</v>
      </c>
      <c r="D90" s="19">
        <v>52</v>
      </c>
    </row>
    <row r="91" spans="1:4" ht="15.75" customHeight="1" x14ac:dyDescent="0.3">
      <c r="A91" s="18" t="s">
        <v>124</v>
      </c>
      <c r="B91" s="19">
        <v>3</v>
      </c>
      <c r="C91" s="19">
        <v>4</v>
      </c>
      <c r="D91" s="19">
        <v>57</v>
      </c>
    </row>
    <row r="92" spans="1:4" ht="15.75" customHeight="1" x14ac:dyDescent="0.3">
      <c r="A92" s="18" t="s">
        <v>125</v>
      </c>
      <c r="B92" s="19">
        <v>2</v>
      </c>
      <c r="C92" s="19">
        <v>3</v>
      </c>
      <c r="D92" s="19">
        <v>60</v>
      </c>
    </row>
    <row r="93" spans="1:4" ht="15.75" customHeight="1" x14ac:dyDescent="0.3">
      <c r="A93" s="18" t="s">
        <v>126</v>
      </c>
      <c r="B93" s="19">
        <v>2</v>
      </c>
      <c r="C93" s="19">
        <v>2</v>
      </c>
      <c r="D93" s="19">
        <v>50</v>
      </c>
    </row>
    <row r="94" spans="1:4" ht="15.75" customHeight="1" x14ac:dyDescent="0.3">
      <c r="A94" s="18" t="s">
        <v>127</v>
      </c>
      <c r="B94" s="19">
        <v>0</v>
      </c>
      <c r="C94" s="19">
        <v>1</v>
      </c>
      <c r="D94" s="19">
        <v>100</v>
      </c>
    </row>
    <row r="95" spans="1:4" ht="15.75" customHeight="1" x14ac:dyDescent="0.3">
      <c r="A95" s="18" t="s">
        <v>128</v>
      </c>
      <c r="B95" s="19">
        <v>2</v>
      </c>
      <c r="C95" s="19">
        <v>3</v>
      </c>
      <c r="D95" s="19">
        <v>60</v>
      </c>
    </row>
    <row r="96" spans="1:4" ht="15.75" customHeight="1" x14ac:dyDescent="0.3">
      <c r="A96" s="18" t="s">
        <v>129</v>
      </c>
      <c r="B96" s="19">
        <v>6</v>
      </c>
      <c r="C96" s="19">
        <v>16</v>
      </c>
      <c r="D96" s="19">
        <v>73</v>
      </c>
    </row>
    <row r="97" spans="1:4" ht="15.75" customHeight="1" x14ac:dyDescent="0.3">
      <c r="A97" s="18" t="s">
        <v>130</v>
      </c>
      <c r="B97" s="19">
        <v>6</v>
      </c>
      <c r="C97" s="19">
        <v>25</v>
      </c>
      <c r="D97" s="19">
        <v>81</v>
      </c>
    </row>
    <row r="98" spans="1:4" ht="15.75" customHeight="1" x14ac:dyDescent="0.3">
      <c r="A98" s="18" t="s">
        <v>131</v>
      </c>
      <c r="B98" s="19">
        <v>14</v>
      </c>
      <c r="C98" s="19">
        <v>47</v>
      </c>
      <c r="D98" s="19">
        <v>77</v>
      </c>
    </row>
    <row r="99" spans="1:4" ht="15.75" customHeight="1" x14ac:dyDescent="0.3">
      <c r="A99" s="18" t="s">
        <v>132</v>
      </c>
      <c r="B99" s="19">
        <v>2</v>
      </c>
      <c r="C99" s="19">
        <v>36</v>
      </c>
      <c r="D99" s="19">
        <v>95</v>
      </c>
    </row>
    <row r="100" spans="1:4" ht="15.75" customHeight="1" x14ac:dyDescent="0.3">
      <c r="A100" s="18" t="s">
        <v>133</v>
      </c>
      <c r="B100" s="19">
        <v>3</v>
      </c>
      <c r="C100" s="19">
        <v>40</v>
      </c>
      <c r="D100" s="19">
        <v>93</v>
      </c>
    </row>
    <row r="101" spans="1:4" ht="15.75" customHeight="1" x14ac:dyDescent="0.3">
      <c r="A101" s="18" t="s">
        <v>134</v>
      </c>
      <c r="B101" s="19">
        <v>3</v>
      </c>
      <c r="C101" s="19">
        <v>51</v>
      </c>
      <c r="D101" s="19">
        <v>94</v>
      </c>
    </row>
    <row r="102" spans="1:4" ht="15.75" customHeight="1" x14ac:dyDescent="0.3">
      <c r="A102" s="18" t="s">
        <v>135</v>
      </c>
      <c r="B102" s="19">
        <v>12</v>
      </c>
      <c r="C102" s="19">
        <v>63</v>
      </c>
      <c r="D102" s="19">
        <v>84</v>
      </c>
    </row>
    <row r="103" spans="1:4" ht="15.75" customHeight="1" x14ac:dyDescent="0.3">
      <c r="A103" s="18" t="s">
        <v>136</v>
      </c>
      <c r="B103" s="19">
        <v>15</v>
      </c>
      <c r="C103" s="19">
        <v>66</v>
      </c>
      <c r="D103" s="19">
        <v>81</v>
      </c>
    </row>
    <row r="104" spans="1:4" ht="15.75" customHeight="1" x14ac:dyDescent="0.3">
      <c r="A104" s="18" t="s">
        <v>137</v>
      </c>
      <c r="B104" s="19">
        <v>4</v>
      </c>
      <c r="C104" s="19">
        <v>45</v>
      </c>
      <c r="D104" s="19">
        <v>92</v>
      </c>
    </row>
    <row r="105" spans="1:4" ht="15.75" customHeight="1" x14ac:dyDescent="0.3">
      <c r="A105" s="18" t="s">
        <v>138</v>
      </c>
      <c r="B105" s="19">
        <v>9</v>
      </c>
      <c r="C105" s="19">
        <v>44</v>
      </c>
      <c r="D105" s="19">
        <v>83</v>
      </c>
    </row>
    <row r="106" spans="1:4" ht="15.75" customHeight="1" x14ac:dyDescent="0.3">
      <c r="A106" s="18" t="s">
        <v>139</v>
      </c>
      <c r="B106" s="19">
        <v>5</v>
      </c>
      <c r="C106" s="19">
        <v>26</v>
      </c>
      <c r="D106" s="19">
        <v>84</v>
      </c>
    </row>
    <row r="107" spans="1:4" ht="15.75" customHeight="1" x14ac:dyDescent="0.3">
      <c r="A107" s="18" t="s">
        <v>140</v>
      </c>
      <c r="B107" s="19">
        <v>2</v>
      </c>
      <c r="C107" s="19">
        <v>23</v>
      </c>
      <c r="D107" s="19">
        <v>92</v>
      </c>
    </row>
    <row r="108" spans="1:4" ht="15.75" customHeight="1" x14ac:dyDescent="0.3">
      <c r="A108" s="18" t="s">
        <v>141</v>
      </c>
      <c r="B108" s="19">
        <v>4</v>
      </c>
      <c r="C108" s="19">
        <v>27</v>
      </c>
      <c r="D108" s="19">
        <v>87</v>
      </c>
    </row>
    <row r="109" spans="1:4" ht="15.75" customHeight="1" x14ac:dyDescent="0.3">
      <c r="A109" s="18" t="s">
        <v>142</v>
      </c>
      <c r="B109" s="19">
        <v>11</v>
      </c>
      <c r="C109" s="19">
        <v>27</v>
      </c>
      <c r="D109" s="19">
        <v>71</v>
      </c>
    </row>
    <row r="110" spans="1:4" ht="15.75" customHeight="1" x14ac:dyDescent="0.3">
      <c r="A110" s="18" t="s">
        <v>143</v>
      </c>
      <c r="B110" s="19">
        <v>8</v>
      </c>
      <c r="C110" s="19">
        <v>33</v>
      </c>
      <c r="D110" s="19">
        <v>80</v>
      </c>
    </row>
    <row r="111" spans="1:4" ht="15.75" customHeight="1" x14ac:dyDescent="0.3">
      <c r="A111" s="18" t="s">
        <v>144</v>
      </c>
      <c r="B111" s="19">
        <v>18</v>
      </c>
      <c r="C111" s="19">
        <v>37</v>
      </c>
      <c r="D111" s="19">
        <v>67</v>
      </c>
    </row>
    <row r="112" spans="1:4" ht="15.75" customHeight="1" x14ac:dyDescent="0.3">
      <c r="A112" s="18" t="s">
        <v>145</v>
      </c>
      <c r="B112" s="19">
        <v>45</v>
      </c>
      <c r="C112" s="19">
        <v>47</v>
      </c>
      <c r="D112" s="19">
        <v>51</v>
      </c>
    </row>
    <row r="113" spans="1:4" ht="15.75" customHeight="1" x14ac:dyDescent="0.3">
      <c r="A113" s="18" t="s">
        <v>146</v>
      </c>
      <c r="B113" s="19">
        <v>59</v>
      </c>
      <c r="C113" s="19">
        <v>38</v>
      </c>
      <c r="D113" s="19">
        <v>39</v>
      </c>
    </row>
    <row r="114" spans="1:4" ht="15.75" customHeight="1" x14ac:dyDescent="0.3">
      <c r="A114" s="18" t="s">
        <v>147</v>
      </c>
      <c r="B114" s="19">
        <v>16</v>
      </c>
      <c r="C114" s="19">
        <v>18</v>
      </c>
      <c r="D114" s="19">
        <v>53</v>
      </c>
    </row>
    <row r="115" spans="1:4" ht="15.75" customHeight="1" x14ac:dyDescent="0.3">
      <c r="A115" s="18" t="s">
        <v>148</v>
      </c>
      <c r="B115" s="19">
        <v>9</v>
      </c>
      <c r="C115" s="19">
        <v>2</v>
      </c>
      <c r="D115" s="19">
        <v>18</v>
      </c>
    </row>
    <row r="116" spans="1:4" ht="15.75" customHeight="1" x14ac:dyDescent="0.3">
      <c r="A116" s="18" t="s">
        <v>149</v>
      </c>
      <c r="B116" s="19">
        <v>2</v>
      </c>
      <c r="C116" s="19">
        <v>2</v>
      </c>
      <c r="D116" s="19">
        <v>50</v>
      </c>
    </row>
    <row r="117" spans="1:4" ht="15.75" customHeight="1" x14ac:dyDescent="0.3">
      <c r="A117" s="18" t="s">
        <v>150</v>
      </c>
      <c r="B117" s="19">
        <v>4</v>
      </c>
      <c r="C117" s="19">
        <v>3</v>
      </c>
      <c r="D117" s="19">
        <v>43</v>
      </c>
    </row>
    <row r="118" spans="1:4" ht="15.75" customHeight="1" x14ac:dyDescent="0.3">
      <c r="A118" s="18" t="s">
        <v>151</v>
      </c>
      <c r="B118" s="19">
        <v>4</v>
      </c>
      <c r="C118" s="19">
        <v>5</v>
      </c>
      <c r="D118" s="19">
        <v>56</v>
      </c>
    </row>
    <row r="119" spans="1:4" ht="15.75" customHeight="1" x14ac:dyDescent="0.3">
      <c r="A119" s="18" t="s">
        <v>152</v>
      </c>
      <c r="B119" s="19">
        <v>1</v>
      </c>
      <c r="C119" s="19">
        <v>4</v>
      </c>
      <c r="D119" s="19">
        <v>80</v>
      </c>
    </row>
    <row r="120" spans="1:4" ht="15.75" customHeight="1" x14ac:dyDescent="0.3">
      <c r="A120" s="18" t="s">
        <v>153</v>
      </c>
      <c r="B120" s="19">
        <v>5</v>
      </c>
      <c r="C120" s="19">
        <v>18</v>
      </c>
      <c r="D120" s="19">
        <v>78</v>
      </c>
    </row>
    <row r="121" spans="1:4" ht="15.75" customHeight="1" x14ac:dyDescent="0.3">
      <c r="A121" s="18" t="s">
        <v>154</v>
      </c>
      <c r="B121" s="19">
        <v>3</v>
      </c>
      <c r="C121" s="19">
        <v>29</v>
      </c>
      <c r="D121" s="19">
        <v>91</v>
      </c>
    </row>
    <row r="122" spans="1:4" ht="15.75" customHeight="1" x14ac:dyDescent="0.3">
      <c r="A122" s="18" t="s">
        <v>155</v>
      </c>
      <c r="B122" s="19">
        <v>16</v>
      </c>
      <c r="C122" s="19">
        <v>39</v>
      </c>
      <c r="D122" s="19">
        <v>71</v>
      </c>
    </row>
    <row r="123" spans="1:4" ht="15.75" customHeight="1" x14ac:dyDescent="0.3">
      <c r="A123" s="18" t="s">
        <v>156</v>
      </c>
      <c r="B123" s="19">
        <v>12</v>
      </c>
      <c r="C123" s="19">
        <v>36</v>
      </c>
      <c r="D123" s="19">
        <v>75</v>
      </c>
    </row>
    <row r="124" spans="1:4" ht="15.75" customHeight="1" x14ac:dyDescent="0.3">
      <c r="A124" s="18" t="s">
        <v>157</v>
      </c>
      <c r="B124" s="19">
        <v>8</v>
      </c>
      <c r="C124" s="19">
        <v>36</v>
      </c>
      <c r="D124" s="19">
        <v>82</v>
      </c>
    </row>
    <row r="125" spans="1:4" ht="15.75" customHeight="1" x14ac:dyDescent="0.3">
      <c r="A125" s="18" t="s">
        <v>158</v>
      </c>
      <c r="B125" s="19">
        <v>16</v>
      </c>
      <c r="C125" s="19">
        <v>62</v>
      </c>
      <c r="D125" s="19">
        <v>79</v>
      </c>
    </row>
    <row r="126" spans="1:4" ht="15.75" customHeight="1" x14ac:dyDescent="0.3">
      <c r="A126" s="18" t="s">
        <v>159</v>
      </c>
      <c r="B126" s="19">
        <v>12</v>
      </c>
      <c r="C126" s="19">
        <v>66</v>
      </c>
      <c r="D126" s="19">
        <v>85</v>
      </c>
    </row>
    <row r="127" spans="1:4" ht="15.75" customHeight="1" x14ac:dyDescent="0.3">
      <c r="A127" s="18" t="s">
        <v>160</v>
      </c>
      <c r="B127" s="19">
        <v>42</v>
      </c>
      <c r="C127" s="19">
        <v>52</v>
      </c>
      <c r="D127" s="19">
        <v>55</v>
      </c>
    </row>
    <row r="128" spans="1:4" ht="15.75" customHeight="1" x14ac:dyDescent="0.3">
      <c r="A128" s="18" t="s">
        <v>161</v>
      </c>
      <c r="B128" s="19">
        <v>13</v>
      </c>
      <c r="C128" s="19">
        <v>52</v>
      </c>
      <c r="D128" s="19">
        <v>80</v>
      </c>
    </row>
    <row r="129" spans="1:4" ht="15.75" customHeight="1" x14ac:dyDescent="0.3">
      <c r="A129" s="18" t="s">
        <v>162</v>
      </c>
      <c r="B129" s="19">
        <v>2</v>
      </c>
      <c r="C129" s="19">
        <v>23</v>
      </c>
      <c r="D129" s="19">
        <v>92</v>
      </c>
    </row>
    <row r="130" spans="1:4" ht="15.75" customHeight="1" x14ac:dyDescent="0.3">
      <c r="A130" s="18" t="s">
        <v>163</v>
      </c>
      <c r="B130" s="19">
        <v>1</v>
      </c>
      <c r="C130" s="19">
        <v>21</v>
      </c>
      <c r="D130" s="19">
        <v>95</v>
      </c>
    </row>
    <row r="131" spans="1:4" ht="15.75" customHeight="1" x14ac:dyDescent="0.3">
      <c r="A131" s="18" t="s">
        <v>164</v>
      </c>
      <c r="B131" s="19">
        <v>5</v>
      </c>
      <c r="C131" s="19">
        <v>26</v>
      </c>
      <c r="D131" s="19">
        <v>84</v>
      </c>
    </row>
    <row r="132" spans="1:4" ht="15.75" customHeight="1" x14ac:dyDescent="0.3">
      <c r="A132" s="18" t="s">
        <v>165</v>
      </c>
      <c r="B132" s="19">
        <v>3</v>
      </c>
      <c r="C132" s="19">
        <v>30</v>
      </c>
      <c r="D132" s="19">
        <v>91</v>
      </c>
    </row>
    <row r="133" spans="1:4" ht="15.75" customHeight="1" x14ac:dyDescent="0.3">
      <c r="A133" s="18" t="s">
        <v>166</v>
      </c>
      <c r="B133" s="19">
        <v>3</v>
      </c>
      <c r="C133" s="19">
        <v>21</v>
      </c>
      <c r="D133" s="19">
        <v>88</v>
      </c>
    </row>
    <row r="134" spans="1:4" ht="15.75" customHeight="1" x14ac:dyDescent="0.3">
      <c r="A134" s="18" t="s">
        <v>167</v>
      </c>
      <c r="B134" s="19">
        <v>5</v>
      </c>
      <c r="C134" s="19">
        <v>31</v>
      </c>
      <c r="D134" s="19">
        <v>86</v>
      </c>
    </row>
    <row r="135" spans="1:4" ht="15.75" customHeight="1" x14ac:dyDescent="0.3">
      <c r="A135" s="18" t="s">
        <v>168</v>
      </c>
      <c r="B135" s="19">
        <v>10</v>
      </c>
      <c r="C135" s="19">
        <v>31</v>
      </c>
      <c r="D135" s="19">
        <v>76</v>
      </c>
    </row>
    <row r="136" spans="1:4" ht="15.75" customHeight="1" x14ac:dyDescent="0.3">
      <c r="A136" s="18" t="s">
        <v>169</v>
      </c>
      <c r="B136" s="19">
        <v>16</v>
      </c>
      <c r="C136" s="19">
        <v>50</v>
      </c>
      <c r="D136" s="19">
        <v>76</v>
      </c>
    </row>
    <row r="137" spans="1:4" ht="15.75" customHeight="1" x14ac:dyDescent="0.3">
      <c r="A137" s="18" t="s">
        <v>170</v>
      </c>
      <c r="B137" s="19">
        <v>23</v>
      </c>
      <c r="C137" s="19">
        <v>48</v>
      </c>
      <c r="D137" s="19">
        <v>68</v>
      </c>
    </row>
    <row r="138" spans="1:4" ht="15.75" customHeight="1" x14ac:dyDescent="0.3">
      <c r="A138" s="18" t="s">
        <v>171</v>
      </c>
      <c r="B138" s="19">
        <v>12</v>
      </c>
      <c r="C138" s="19">
        <v>27</v>
      </c>
      <c r="D138" s="19">
        <v>69</v>
      </c>
    </row>
    <row r="139" spans="1:4" ht="15.75" customHeight="1" x14ac:dyDescent="0.3">
      <c r="A139" s="18" t="s">
        <v>172</v>
      </c>
      <c r="B139" s="19">
        <v>4</v>
      </c>
      <c r="C139" s="19">
        <v>11</v>
      </c>
      <c r="D139" s="19">
        <v>73</v>
      </c>
    </row>
    <row r="140" spans="1:4" ht="15.75" customHeight="1" x14ac:dyDescent="0.3">
      <c r="A140" s="18" t="s">
        <v>173</v>
      </c>
      <c r="B140" s="19">
        <v>0</v>
      </c>
      <c r="C140" s="19">
        <v>2</v>
      </c>
      <c r="D140" s="19">
        <v>100</v>
      </c>
    </row>
    <row r="141" spans="1:4" ht="15.75" customHeight="1" x14ac:dyDescent="0.3">
      <c r="A141" s="18" t="s">
        <v>174</v>
      </c>
      <c r="B141" s="19">
        <v>3</v>
      </c>
      <c r="C141" s="19">
        <v>4</v>
      </c>
      <c r="D141" s="19">
        <v>57</v>
      </c>
    </row>
    <row r="142" spans="1:4" ht="15.75" customHeight="1" x14ac:dyDescent="0.3">
      <c r="A142" s="18" t="s">
        <v>175</v>
      </c>
      <c r="B142" s="19">
        <v>5</v>
      </c>
      <c r="C142" s="19">
        <v>4</v>
      </c>
      <c r="D142" s="19">
        <v>44</v>
      </c>
    </row>
    <row r="143" spans="1:4" ht="15.75" customHeight="1" x14ac:dyDescent="0.3">
      <c r="A143" s="18" t="s">
        <v>176</v>
      </c>
      <c r="B143" s="19">
        <v>4</v>
      </c>
      <c r="C143" s="19">
        <v>5</v>
      </c>
      <c r="D143" s="19">
        <v>56</v>
      </c>
    </row>
    <row r="144" spans="1:4" ht="15.75" customHeight="1" x14ac:dyDescent="0.3">
      <c r="A144" s="18" t="s">
        <v>177</v>
      </c>
      <c r="B144" s="19">
        <v>1</v>
      </c>
      <c r="C144" s="19">
        <v>5</v>
      </c>
      <c r="D144" s="19">
        <v>83</v>
      </c>
    </row>
    <row r="145" spans="1:4" ht="15.75" customHeight="1" x14ac:dyDescent="0.3">
      <c r="A145" s="18" t="s">
        <v>178</v>
      </c>
      <c r="B145" s="19">
        <v>1</v>
      </c>
      <c r="C145" s="19">
        <v>15</v>
      </c>
      <c r="D145" s="19">
        <v>94</v>
      </c>
    </row>
    <row r="146" spans="1:4" ht="15.75" customHeight="1" x14ac:dyDescent="0.3">
      <c r="A146" s="18" t="s">
        <v>179</v>
      </c>
      <c r="B146" s="19">
        <v>9</v>
      </c>
      <c r="C146" s="19">
        <v>27</v>
      </c>
      <c r="D146" s="19">
        <v>75</v>
      </c>
    </row>
    <row r="147" spans="1:4" ht="15.75" customHeight="1" x14ac:dyDescent="0.3">
      <c r="A147" s="18" t="s">
        <v>180</v>
      </c>
      <c r="B147" s="19">
        <v>4</v>
      </c>
      <c r="C147" s="19">
        <v>27</v>
      </c>
      <c r="D147" s="19">
        <v>87</v>
      </c>
    </row>
    <row r="148" spans="1:4" ht="15.75" customHeight="1" x14ac:dyDescent="0.3">
      <c r="A148" s="18" t="s">
        <v>181</v>
      </c>
      <c r="B148" s="19">
        <v>7</v>
      </c>
      <c r="C148" s="19">
        <v>40</v>
      </c>
      <c r="D148" s="19">
        <v>85</v>
      </c>
    </row>
    <row r="149" spans="1:4" ht="15.75" customHeight="1" x14ac:dyDescent="0.3">
      <c r="A149" s="18" t="s">
        <v>182</v>
      </c>
      <c r="B149" s="19">
        <v>4</v>
      </c>
      <c r="C149" s="19">
        <v>27</v>
      </c>
      <c r="D149" s="19">
        <v>87</v>
      </c>
    </row>
    <row r="150" spans="1:4" ht="15.75" customHeight="1" x14ac:dyDescent="0.3">
      <c r="A150" s="18" t="s">
        <v>183</v>
      </c>
      <c r="B150" s="19">
        <v>9</v>
      </c>
      <c r="C150" s="19">
        <v>46</v>
      </c>
      <c r="D150" s="19">
        <v>84</v>
      </c>
    </row>
    <row r="151" spans="1:4" ht="15.75" customHeight="1" x14ac:dyDescent="0.3">
      <c r="A151" s="18" t="s">
        <v>184</v>
      </c>
      <c r="B151" s="19">
        <v>2</v>
      </c>
      <c r="C151" s="19">
        <v>47</v>
      </c>
      <c r="D151" s="19">
        <v>96</v>
      </c>
    </row>
    <row r="152" spans="1:4" ht="15.75" customHeight="1" x14ac:dyDescent="0.3">
      <c r="A152" s="18" t="s">
        <v>185</v>
      </c>
      <c r="B152" s="19">
        <v>1</v>
      </c>
      <c r="C152" s="19">
        <v>32</v>
      </c>
      <c r="D152" s="19">
        <v>97</v>
      </c>
    </row>
    <row r="153" spans="1:4" ht="15.75" customHeight="1" x14ac:dyDescent="0.3">
      <c r="A153" s="18" t="s">
        <v>186</v>
      </c>
      <c r="B153" s="19">
        <v>0</v>
      </c>
      <c r="C153" s="19">
        <v>35</v>
      </c>
      <c r="D153" s="19">
        <v>100</v>
      </c>
    </row>
    <row r="154" spans="1:4" ht="15.75" customHeight="1" x14ac:dyDescent="0.3">
      <c r="A154" s="18" t="s">
        <v>187</v>
      </c>
      <c r="B154" s="19">
        <v>3</v>
      </c>
      <c r="C154" s="19">
        <v>31</v>
      </c>
      <c r="D154" s="19">
        <v>91</v>
      </c>
    </row>
    <row r="155" spans="1:4" ht="15.75" customHeight="1" x14ac:dyDescent="0.3">
      <c r="A155" s="18" t="s">
        <v>188</v>
      </c>
      <c r="B155" s="19">
        <v>2</v>
      </c>
      <c r="C155" s="19">
        <v>15</v>
      </c>
      <c r="D155" s="19">
        <v>88</v>
      </c>
    </row>
    <row r="156" spans="1:4" ht="15.75" customHeight="1" x14ac:dyDescent="0.3">
      <c r="A156" s="18" t="s">
        <v>189</v>
      </c>
      <c r="B156" s="19">
        <v>5</v>
      </c>
      <c r="C156" s="19">
        <v>23</v>
      </c>
      <c r="D156" s="19">
        <v>82</v>
      </c>
    </row>
    <row r="157" spans="1:4" ht="15.75" customHeight="1" x14ac:dyDescent="0.3">
      <c r="A157" s="18" t="s">
        <v>190</v>
      </c>
      <c r="B157" s="19">
        <v>4</v>
      </c>
      <c r="C157" s="19">
        <v>18</v>
      </c>
      <c r="D157" s="19">
        <v>82</v>
      </c>
    </row>
    <row r="158" spans="1:4" ht="15.75" customHeight="1" x14ac:dyDescent="0.3">
      <c r="A158" s="18" t="s">
        <v>191</v>
      </c>
      <c r="B158" s="19">
        <v>7</v>
      </c>
      <c r="C158" s="19">
        <v>23</v>
      </c>
      <c r="D158" s="19">
        <v>77</v>
      </c>
    </row>
    <row r="159" spans="1:4" ht="15.75" customHeight="1" x14ac:dyDescent="0.3">
      <c r="A159" s="18" t="s">
        <v>192</v>
      </c>
      <c r="B159" s="19">
        <v>22</v>
      </c>
      <c r="C159" s="19">
        <v>28</v>
      </c>
      <c r="D159" s="19">
        <v>56</v>
      </c>
    </row>
    <row r="160" spans="1:4" ht="15.75" customHeight="1" x14ac:dyDescent="0.3">
      <c r="A160" s="18" t="s">
        <v>193</v>
      </c>
      <c r="B160" s="19">
        <v>35</v>
      </c>
      <c r="C160" s="19">
        <v>49</v>
      </c>
      <c r="D160" s="19">
        <v>58</v>
      </c>
    </row>
    <row r="161" spans="1:4" ht="15.75" customHeight="1" x14ac:dyDescent="0.3">
      <c r="A161" s="18" t="s">
        <v>194</v>
      </c>
      <c r="B161" s="19">
        <v>28</v>
      </c>
      <c r="C161" s="19">
        <v>32</v>
      </c>
      <c r="D161" s="19">
        <v>53</v>
      </c>
    </row>
    <row r="162" spans="1:4" ht="15.75" customHeight="1" x14ac:dyDescent="0.3">
      <c r="A162" s="18" t="s">
        <v>195</v>
      </c>
      <c r="B162" s="19">
        <v>14</v>
      </c>
      <c r="C162" s="19">
        <v>18</v>
      </c>
      <c r="D162" s="19">
        <v>56</v>
      </c>
    </row>
    <row r="163" spans="1:4" ht="15.75" customHeight="1" x14ac:dyDescent="0.3">
      <c r="A163" s="18" t="s">
        <v>196</v>
      </c>
      <c r="B163" s="19">
        <v>7</v>
      </c>
      <c r="C163" s="19">
        <v>4</v>
      </c>
      <c r="D163" s="19">
        <v>36</v>
      </c>
    </row>
    <row r="164" spans="1:4" ht="15.75" customHeight="1" x14ac:dyDescent="0.3">
      <c r="A164" s="18" t="s">
        <v>197</v>
      </c>
      <c r="B164" s="19">
        <v>3</v>
      </c>
      <c r="C164" s="19">
        <v>3</v>
      </c>
      <c r="D164" s="19">
        <v>50</v>
      </c>
    </row>
    <row r="165" spans="1:4" ht="15.75" customHeight="1" x14ac:dyDescent="0.3">
      <c r="A165" s="18" t="s">
        <v>198</v>
      </c>
      <c r="B165" s="19">
        <v>2</v>
      </c>
      <c r="C165" s="19">
        <v>2</v>
      </c>
      <c r="D165" s="19">
        <v>50</v>
      </c>
    </row>
    <row r="166" spans="1:4" ht="15.75" customHeight="1" x14ac:dyDescent="0.3">
      <c r="A166" s="18" t="s">
        <v>199</v>
      </c>
      <c r="B166" s="19">
        <v>2</v>
      </c>
      <c r="C166" s="19">
        <v>0</v>
      </c>
      <c r="D166" s="19">
        <v>0</v>
      </c>
    </row>
    <row r="167" spans="1:4" ht="15.75" customHeight="1" x14ac:dyDescent="0.3">
      <c r="A167" s="18" t="s">
        <v>200</v>
      </c>
      <c r="B167" s="19">
        <v>2</v>
      </c>
      <c r="C167" s="19">
        <v>2</v>
      </c>
      <c r="D167" s="19">
        <v>50</v>
      </c>
    </row>
    <row r="168" spans="1:4" ht="15.75" customHeight="1" x14ac:dyDescent="0.3">
      <c r="A168" s="18" t="s">
        <v>201</v>
      </c>
      <c r="B168" s="19">
        <v>4</v>
      </c>
      <c r="C168" s="19">
        <v>13</v>
      </c>
      <c r="D168" s="19">
        <v>76</v>
      </c>
    </row>
    <row r="169" spans="1:4" ht="15.75" customHeight="1" x14ac:dyDescent="0.3">
      <c r="A169" s="18" t="s">
        <v>202</v>
      </c>
      <c r="B169" s="19">
        <v>5</v>
      </c>
      <c r="C169" s="19">
        <v>21</v>
      </c>
      <c r="D169" s="19">
        <v>81</v>
      </c>
    </row>
    <row r="170" spans="1:4" ht="15.75" customHeight="1" x14ac:dyDescent="0.3"/>
    <row r="171" spans="1:4" ht="15.75" customHeight="1" x14ac:dyDescent="0.3"/>
    <row r="172" spans="1:4" ht="15.75" customHeight="1" x14ac:dyDescent="0.3"/>
    <row r="173" spans="1:4" ht="15.75" customHeight="1" x14ac:dyDescent="0.3"/>
    <row r="174" spans="1:4" ht="15.75" customHeight="1" x14ac:dyDescent="0.3"/>
    <row r="175" spans="1:4" ht="15.75" customHeight="1" x14ac:dyDescent="0.3"/>
    <row r="176" spans="1:4"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election sqref="A1:I1048576"/>
    </sheetView>
  </sheetViews>
  <sheetFormatPr defaultColWidth="14.44140625" defaultRowHeight="15" customHeight="1" x14ac:dyDescent="0.3"/>
  <cols>
    <col min="1" max="1" width="14.44140625" style="30" customWidth="1"/>
    <col min="2" max="2" width="14.44140625" customWidth="1"/>
    <col min="3" max="3" width="10.6640625" customWidth="1"/>
    <col min="4" max="4" width="16.44140625" customWidth="1"/>
    <col min="5" max="5" width="24.44140625" customWidth="1"/>
    <col min="6" max="6" width="8.88671875" customWidth="1"/>
    <col min="7" max="7" width="23.88671875" customWidth="1"/>
    <col min="8" max="8" width="22.44140625" customWidth="1"/>
    <col min="9" max="9" width="14.44140625" customWidth="1"/>
    <col min="10" max="10" width="8.88671875" customWidth="1"/>
  </cols>
  <sheetData>
    <row r="1" spans="1:10" ht="15.6" x14ac:dyDescent="0.3">
      <c r="A1" s="28" t="s">
        <v>31</v>
      </c>
      <c r="B1" s="17" t="s">
        <v>203</v>
      </c>
      <c r="C1" s="17" t="s">
        <v>204</v>
      </c>
      <c r="D1" s="17" t="s">
        <v>205</v>
      </c>
      <c r="E1" s="17" t="s">
        <v>206</v>
      </c>
      <c r="F1" s="17" t="s">
        <v>207</v>
      </c>
      <c r="G1" s="17" t="s">
        <v>208</v>
      </c>
      <c r="H1" s="17" t="s">
        <v>209</v>
      </c>
      <c r="I1" s="17" t="s">
        <v>210</v>
      </c>
      <c r="J1" s="17"/>
    </row>
    <row r="2" spans="1:10" ht="15.6" x14ac:dyDescent="0.3">
      <c r="A2" s="29" t="s">
        <v>35</v>
      </c>
      <c r="B2" s="19">
        <v>45</v>
      </c>
      <c r="C2" s="19">
        <v>22</v>
      </c>
      <c r="D2" s="19">
        <v>3</v>
      </c>
      <c r="E2" s="19">
        <v>19</v>
      </c>
      <c r="F2" s="19">
        <v>13</v>
      </c>
      <c r="G2" s="18">
        <v>0.5</v>
      </c>
      <c r="H2" s="18">
        <v>0.45</v>
      </c>
      <c r="I2" s="19">
        <v>10</v>
      </c>
      <c r="J2" s="20"/>
    </row>
    <row r="3" spans="1:10" ht="15.6" x14ac:dyDescent="0.3">
      <c r="A3" s="29" t="s">
        <v>36</v>
      </c>
      <c r="B3" s="19">
        <v>58</v>
      </c>
      <c r="C3" s="19">
        <v>23</v>
      </c>
      <c r="D3" s="19">
        <v>5</v>
      </c>
      <c r="E3" s="19">
        <v>18</v>
      </c>
      <c r="F3" s="19">
        <v>18</v>
      </c>
      <c r="G3" s="18">
        <v>0.4</v>
      </c>
      <c r="H3" s="18">
        <v>0.52</v>
      </c>
      <c r="I3" s="19">
        <v>12</v>
      </c>
      <c r="J3" s="20"/>
    </row>
    <row r="4" spans="1:10" ht="15.6" x14ac:dyDescent="0.3">
      <c r="A4" s="29" t="s">
        <v>37</v>
      </c>
      <c r="B4" s="19">
        <v>72</v>
      </c>
      <c r="C4" s="19">
        <v>24</v>
      </c>
      <c r="D4" s="19">
        <v>6</v>
      </c>
      <c r="E4" s="19">
        <v>19</v>
      </c>
      <c r="F4" s="19">
        <v>20</v>
      </c>
      <c r="G4" s="18">
        <v>0.3</v>
      </c>
      <c r="H4" s="18">
        <v>0.71</v>
      </c>
      <c r="I4" s="19">
        <v>17</v>
      </c>
      <c r="J4" s="20"/>
    </row>
    <row r="5" spans="1:10" ht="15.6" x14ac:dyDescent="0.3">
      <c r="A5" s="29" t="s">
        <v>38</v>
      </c>
      <c r="B5" s="19">
        <v>74</v>
      </c>
      <c r="C5" s="19">
        <v>30</v>
      </c>
      <c r="D5" s="19">
        <v>5</v>
      </c>
      <c r="E5" s="19">
        <v>25</v>
      </c>
      <c r="F5" s="19">
        <v>17</v>
      </c>
      <c r="G5" s="18">
        <v>0.4</v>
      </c>
      <c r="H5" s="18">
        <v>0.47</v>
      </c>
      <c r="I5" s="19">
        <v>14</v>
      </c>
      <c r="J5" s="20"/>
    </row>
    <row r="6" spans="1:10" ht="15.6" x14ac:dyDescent="0.3">
      <c r="A6" s="29" t="s">
        <v>39</v>
      </c>
      <c r="B6" s="19">
        <v>58</v>
      </c>
      <c r="C6" s="19">
        <v>26</v>
      </c>
      <c r="D6" s="19">
        <v>4</v>
      </c>
      <c r="E6" s="19">
        <v>22</v>
      </c>
      <c r="F6" s="19">
        <v>17</v>
      </c>
      <c r="G6" s="18">
        <v>0.4</v>
      </c>
      <c r="H6" s="18">
        <v>0.46</v>
      </c>
      <c r="I6" s="19">
        <v>12</v>
      </c>
      <c r="J6" s="20"/>
    </row>
    <row r="7" spans="1:10" ht="15.6" x14ac:dyDescent="0.3">
      <c r="A7" s="29" t="s">
        <v>40</v>
      </c>
      <c r="B7" s="19">
        <v>64</v>
      </c>
      <c r="C7" s="19">
        <v>25</v>
      </c>
      <c r="D7" s="19">
        <v>6</v>
      </c>
      <c r="E7" s="19">
        <v>19</v>
      </c>
      <c r="F7" s="19">
        <v>14</v>
      </c>
      <c r="G7" s="18">
        <v>0.4</v>
      </c>
      <c r="H7" s="18">
        <v>0.44</v>
      </c>
      <c r="I7" s="19">
        <v>11</v>
      </c>
      <c r="J7" s="20"/>
    </row>
    <row r="8" spans="1:10" ht="15.6" x14ac:dyDescent="0.3">
      <c r="A8" s="29" t="s">
        <v>41</v>
      </c>
      <c r="B8" s="19">
        <v>60</v>
      </c>
      <c r="C8" s="19">
        <v>21</v>
      </c>
      <c r="D8" s="19">
        <v>5</v>
      </c>
      <c r="E8" s="19">
        <v>15</v>
      </c>
      <c r="F8" s="19">
        <v>18</v>
      </c>
      <c r="G8" s="18">
        <v>0.3</v>
      </c>
      <c r="H8" s="18">
        <v>0.76</v>
      </c>
      <c r="I8" s="19">
        <v>16</v>
      </c>
      <c r="J8" s="20"/>
    </row>
    <row r="9" spans="1:10" ht="15.6" x14ac:dyDescent="0.3">
      <c r="A9" s="29" t="s">
        <v>42</v>
      </c>
      <c r="B9" s="19">
        <v>61</v>
      </c>
      <c r="C9" s="19">
        <v>24</v>
      </c>
      <c r="D9" s="19">
        <v>4</v>
      </c>
      <c r="E9" s="19">
        <v>20</v>
      </c>
      <c r="F9" s="19">
        <v>18</v>
      </c>
      <c r="G9" s="18">
        <v>0.4</v>
      </c>
      <c r="H9" s="18">
        <v>0.5</v>
      </c>
      <c r="I9" s="19">
        <v>12</v>
      </c>
      <c r="J9" s="20"/>
    </row>
    <row r="10" spans="1:10" ht="15.6" x14ac:dyDescent="0.3">
      <c r="A10" s="29" t="s">
        <v>43</v>
      </c>
      <c r="B10" s="19">
        <v>54</v>
      </c>
      <c r="C10" s="19">
        <v>19</v>
      </c>
      <c r="D10" s="19">
        <v>5</v>
      </c>
      <c r="E10" s="19">
        <v>14</v>
      </c>
      <c r="F10" s="19">
        <v>17</v>
      </c>
      <c r="G10" s="18">
        <v>0.4</v>
      </c>
      <c r="H10" s="18">
        <v>0.37</v>
      </c>
      <c r="I10" s="19">
        <v>7</v>
      </c>
      <c r="J10" s="20"/>
    </row>
    <row r="11" spans="1:10" ht="15.6" x14ac:dyDescent="0.3">
      <c r="A11" s="29" t="s">
        <v>44</v>
      </c>
      <c r="B11" s="19">
        <v>48</v>
      </c>
      <c r="C11" s="19">
        <v>14</v>
      </c>
      <c r="D11" s="19">
        <v>4</v>
      </c>
      <c r="E11" s="19">
        <v>11</v>
      </c>
      <c r="F11" s="19">
        <v>15</v>
      </c>
      <c r="G11" s="18">
        <v>0.3</v>
      </c>
      <c r="H11" s="18">
        <v>0.79</v>
      </c>
      <c r="I11" s="19">
        <v>11</v>
      </c>
      <c r="J11" s="20"/>
    </row>
    <row r="12" spans="1:10" ht="15.6" x14ac:dyDescent="0.3">
      <c r="A12" s="29" t="s">
        <v>45</v>
      </c>
      <c r="B12" s="19">
        <v>45</v>
      </c>
      <c r="C12" s="19">
        <v>16</v>
      </c>
      <c r="D12" s="19">
        <v>6</v>
      </c>
      <c r="E12" s="19">
        <v>10</v>
      </c>
      <c r="F12" s="19">
        <v>13</v>
      </c>
      <c r="G12" s="18">
        <v>0.4</v>
      </c>
      <c r="H12" s="18">
        <v>0.69</v>
      </c>
      <c r="I12" s="19">
        <v>11</v>
      </c>
      <c r="J12" s="20"/>
    </row>
    <row r="13" spans="1:10" ht="15.6" x14ac:dyDescent="0.3">
      <c r="A13" s="29" t="s">
        <v>46</v>
      </c>
      <c r="B13" s="19">
        <v>45</v>
      </c>
      <c r="C13" s="19">
        <v>18</v>
      </c>
      <c r="D13" s="19">
        <v>3</v>
      </c>
      <c r="E13" s="19">
        <v>15</v>
      </c>
      <c r="F13" s="19">
        <v>13</v>
      </c>
      <c r="G13" s="18">
        <v>0.4</v>
      </c>
      <c r="H13" s="18">
        <v>0.39</v>
      </c>
      <c r="I13" s="19">
        <v>7</v>
      </c>
      <c r="J13" s="20"/>
    </row>
    <row r="14" spans="1:10" ht="15.6" x14ac:dyDescent="0.3">
      <c r="A14" s="29" t="s">
        <v>47</v>
      </c>
      <c r="B14" s="19">
        <v>39</v>
      </c>
      <c r="C14" s="19">
        <v>15</v>
      </c>
      <c r="D14" s="19">
        <v>2</v>
      </c>
      <c r="E14" s="19">
        <v>14</v>
      </c>
      <c r="F14" s="19">
        <v>10</v>
      </c>
      <c r="G14" s="18">
        <v>0.4</v>
      </c>
      <c r="H14" s="18">
        <v>0.33</v>
      </c>
      <c r="I14" s="19">
        <v>5</v>
      </c>
      <c r="J14" s="20"/>
    </row>
    <row r="15" spans="1:10" ht="15.6" x14ac:dyDescent="0.3">
      <c r="A15" s="29" t="s">
        <v>48</v>
      </c>
      <c r="B15" s="19">
        <v>36</v>
      </c>
      <c r="C15" s="19">
        <v>11</v>
      </c>
      <c r="D15" s="19">
        <v>2</v>
      </c>
      <c r="E15" s="19">
        <v>9</v>
      </c>
      <c r="F15" s="19">
        <v>12</v>
      </c>
      <c r="G15" s="18">
        <v>0.3</v>
      </c>
      <c r="H15" s="18">
        <v>0.45</v>
      </c>
      <c r="I15" s="19">
        <v>5</v>
      </c>
      <c r="J15" s="20"/>
    </row>
    <row r="16" spans="1:10" ht="15.6" x14ac:dyDescent="0.3">
      <c r="A16" s="29" t="s">
        <v>49</v>
      </c>
      <c r="B16" s="19">
        <v>33</v>
      </c>
      <c r="C16" s="19">
        <v>12</v>
      </c>
      <c r="D16" s="19">
        <v>1</v>
      </c>
      <c r="E16" s="19">
        <v>11</v>
      </c>
      <c r="F16" s="19">
        <v>12</v>
      </c>
      <c r="G16" s="18">
        <v>0.4</v>
      </c>
      <c r="H16" s="18">
        <v>0.42</v>
      </c>
      <c r="I16" s="19">
        <v>5</v>
      </c>
      <c r="J16" s="20"/>
    </row>
    <row r="17" spans="1:10" ht="15.6" x14ac:dyDescent="0.3">
      <c r="A17" s="29" t="s">
        <v>50</v>
      </c>
      <c r="B17" s="19">
        <v>38</v>
      </c>
      <c r="C17" s="19">
        <v>13</v>
      </c>
      <c r="D17" s="19">
        <v>2</v>
      </c>
      <c r="E17" s="19">
        <v>11</v>
      </c>
      <c r="F17" s="19">
        <v>8</v>
      </c>
      <c r="G17" s="18">
        <v>0.3</v>
      </c>
      <c r="H17" s="18">
        <v>0.46</v>
      </c>
      <c r="I17" s="19">
        <v>6</v>
      </c>
      <c r="J17" s="20"/>
    </row>
    <row r="18" spans="1:10" ht="15.6" x14ac:dyDescent="0.3">
      <c r="A18" s="29" t="s">
        <v>51</v>
      </c>
      <c r="B18" s="19">
        <v>28</v>
      </c>
      <c r="C18" s="19">
        <v>10</v>
      </c>
      <c r="D18" s="19">
        <v>1</v>
      </c>
      <c r="E18" s="19">
        <v>9</v>
      </c>
      <c r="F18" s="19">
        <v>7</v>
      </c>
      <c r="G18" s="18">
        <v>0.4</v>
      </c>
      <c r="H18" s="18">
        <v>0.3</v>
      </c>
      <c r="I18" s="19">
        <v>3</v>
      </c>
      <c r="J18" s="20"/>
    </row>
    <row r="19" spans="1:10" ht="15.6" x14ac:dyDescent="0.3">
      <c r="A19" s="29" t="s">
        <v>52</v>
      </c>
      <c r="B19" s="19">
        <v>37</v>
      </c>
      <c r="C19" s="19">
        <v>11</v>
      </c>
      <c r="D19" s="19">
        <v>2</v>
      </c>
      <c r="E19" s="19">
        <v>10</v>
      </c>
      <c r="F19" s="19">
        <v>8</v>
      </c>
      <c r="G19" s="18">
        <v>0.3</v>
      </c>
      <c r="H19" s="18">
        <v>0.27</v>
      </c>
      <c r="I19" s="19">
        <v>3</v>
      </c>
      <c r="J19" s="20"/>
    </row>
    <row r="20" spans="1:10" ht="15.6" x14ac:dyDescent="0.3">
      <c r="A20" s="29" t="s">
        <v>53</v>
      </c>
      <c r="B20" s="19">
        <v>32</v>
      </c>
      <c r="C20" s="19">
        <v>13</v>
      </c>
      <c r="D20" s="19">
        <v>4</v>
      </c>
      <c r="E20" s="19">
        <v>9</v>
      </c>
      <c r="F20" s="19">
        <v>10</v>
      </c>
      <c r="G20" s="18">
        <v>0.4</v>
      </c>
      <c r="H20" s="18">
        <v>0.54</v>
      </c>
      <c r="I20" s="19">
        <v>7</v>
      </c>
      <c r="J20" s="20"/>
    </row>
    <row r="21" spans="1:10" ht="15.75" customHeight="1" x14ac:dyDescent="0.3">
      <c r="A21" s="29" t="s">
        <v>54</v>
      </c>
      <c r="B21" s="19">
        <v>33</v>
      </c>
      <c r="C21" s="19">
        <v>10</v>
      </c>
      <c r="D21" s="19">
        <v>4</v>
      </c>
      <c r="E21" s="19">
        <v>6</v>
      </c>
      <c r="F21" s="19">
        <v>11</v>
      </c>
      <c r="G21" s="18">
        <v>0.3</v>
      </c>
      <c r="H21" s="18">
        <v>1</v>
      </c>
      <c r="I21" s="19">
        <v>10</v>
      </c>
      <c r="J21" s="20"/>
    </row>
    <row r="22" spans="1:10" ht="15.75" customHeight="1" x14ac:dyDescent="0.3">
      <c r="A22" s="29" t="s">
        <v>55</v>
      </c>
      <c r="B22" s="19">
        <v>42</v>
      </c>
      <c r="C22" s="19">
        <v>15</v>
      </c>
      <c r="D22" s="19">
        <v>6</v>
      </c>
      <c r="E22" s="19">
        <v>9</v>
      </c>
      <c r="F22" s="19">
        <v>13</v>
      </c>
      <c r="G22" s="18">
        <v>0.4</v>
      </c>
      <c r="H22" s="18">
        <v>1.27</v>
      </c>
      <c r="I22" s="19">
        <v>19</v>
      </c>
      <c r="J22" s="20"/>
    </row>
    <row r="23" spans="1:10" ht="15.75" customHeight="1" x14ac:dyDescent="0.3">
      <c r="A23" s="29" t="s">
        <v>56</v>
      </c>
      <c r="B23" s="19">
        <v>47</v>
      </c>
      <c r="C23" s="19">
        <v>20</v>
      </c>
      <c r="D23" s="19">
        <v>7</v>
      </c>
      <c r="E23" s="19">
        <v>14</v>
      </c>
      <c r="F23" s="19">
        <v>11</v>
      </c>
      <c r="G23" s="18">
        <v>0.4</v>
      </c>
      <c r="H23" s="18">
        <v>1.25</v>
      </c>
      <c r="I23" s="19">
        <v>25</v>
      </c>
      <c r="J23" s="20"/>
    </row>
    <row r="24" spans="1:10" ht="15.75" customHeight="1" x14ac:dyDescent="0.3">
      <c r="A24" s="29" t="s">
        <v>57</v>
      </c>
      <c r="B24" s="19">
        <v>60</v>
      </c>
      <c r="C24" s="19">
        <v>25</v>
      </c>
      <c r="D24" s="19">
        <v>8</v>
      </c>
      <c r="E24" s="19">
        <v>17</v>
      </c>
      <c r="F24" s="19">
        <v>14</v>
      </c>
      <c r="G24" s="18">
        <v>0.4</v>
      </c>
      <c r="H24" s="18">
        <v>0.56000000000000005</v>
      </c>
      <c r="I24" s="19">
        <v>14</v>
      </c>
      <c r="J24" s="20"/>
    </row>
    <row r="25" spans="1:10" ht="15.75" customHeight="1" x14ac:dyDescent="0.3">
      <c r="A25" s="29" t="s">
        <v>58</v>
      </c>
      <c r="B25" s="19">
        <v>58</v>
      </c>
      <c r="C25" s="19">
        <v>24</v>
      </c>
      <c r="D25" s="19">
        <v>12</v>
      </c>
      <c r="E25" s="19">
        <v>12</v>
      </c>
      <c r="F25" s="19">
        <v>16</v>
      </c>
      <c r="G25" s="18">
        <v>0.4</v>
      </c>
      <c r="H25" s="18">
        <v>1.33</v>
      </c>
      <c r="I25" s="19">
        <v>32</v>
      </c>
      <c r="J25" s="20"/>
    </row>
    <row r="26" spans="1:10" ht="15.75" customHeight="1" x14ac:dyDescent="0.3">
      <c r="A26" s="29" t="s">
        <v>59</v>
      </c>
      <c r="B26" s="19">
        <v>67</v>
      </c>
      <c r="C26" s="19">
        <v>29</v>
      </c>
      <c r="D26" s="19">
        <v>14</v>
      </c>
      <c r="E26" s="19">
        <v>15</v>
      </c>
      <c r="F26" s="19">
        <v>17</v>
      </c>
      <c r="G26" s="18">
        <v>0.4</v>
      </c>
      <c r="H26" s="18">
        <v>1.48</v>
      </c>
      <c r="I26" s="19">
        <v>43</v>
      </c>
      <c r="J26" s="20"/>
    </row>
    <row r="27" spans="1:10" ht="15.75" customHeight="1" x14ac:dyDescent="0.3">
      <c r="A27" s="29" t="s">
        <v>60</v>
      </c>
      <c r="B27" s="19">
        <v>68</v>
      </c>
      <c r="C27" s="19">
        <v>30</v>
      </c>
      <c r="D27" s="19">
        <v>8</v>
      </c>
      <c r="E27" s="19">
        <v>22</v>
      </c>
      <c r="F27" s="19">
        <v>21</v>
      </c>
      <c r="G27" s="18">
        <v>0.4</v>
      </c>
      <c r="H27" s="18">
        <v>0.73</v>
      </c>
      <c r="I27" s="19">
        <v>22</v>
      </c>
      <c r="J27" s="20"/>
    </row>
    <row r="28" spans="1:10" ht="15.75" customHeight="1" x14ac:dyDescent="0.3">
      <c r="A28" s="29" t="s">
        <v>61</v>
      </c>
      <c r="B28" s="19">
        <v>73</v>
      </c>
      <c r="C28" s="19">
        <v>30</v>
      </c>
      <c r="D28" s="19">
        <v>4</v>
      </c>
      <c r="E28" s="19">
        <v>26</v>
      </c>
      <c r="F28" s="19">
        <v>21</v>
      </c>
      <c r="G28" s="18">
        <v>0.4</v>
      </c>
      <c r="H28" s="18">
        <v>0.4</v>
      </c>
      <c r="I28" s="19">
        <v>12</v>
      </c>
      <c r="J28" s="20"/>
    </row>
    <row r="29" spans="1:10" ht="15.75" customHeight="1" x14ac:dyDescent="0.3">
      <c r="A29" s="29" t="s">
        <v>62</v>
      </c>
      <c r="B29" s="19">
        <v>76</v>
      </c>
      <c r="C29" s="19">
        <v>28</v>
      </c>
      <c r="D29" s="19">
        <v>5</v>
      </c>
      <c r="E29" s="19">
        <v>22</v>
      </c>
      <c r="F29" s="19">
        <v>24</v>
      </c>
      <c r="G29" s="18">
        <v>0.4</v>
      </c>
      <c r="H29" s="18">
        <v>0.5</v>
      </c>
      <c r="I29" s="19">
        <v>14</v>
      </c>
      <c r="J29" s="20"/>
    </row>
    <row r="30" spans="1:10" ht="15.75" customHeight="1" x14ac:dyDescent="0.3">
      <c r="A30" s="29" t="s">
        <v>63</v>
      </c>
      <c r="B30" s="19">
        <v>72</v>
      </c>
      <c r="C30" s="19">
        <v>27</v>
      </c>
      <c r="D30" s="19">
        <v>4</v>
      </c>
      <c r="E30" s="19">
        <v>23</v>
      </c>
      <c r="F30" s="19">
        <v>21</v>
      </c>
      <c r="G30" s="18">
        <v>0.4</v>
      </c>
      <c r="H30" s="18">
        <v>0.44</v>
      </c>
      <c r="I30" s="19">
        <v>12</v>
      </c>
      <c r="J30" s="20"/>
    </row>
    <row r="31" spans="1:10" ht="15.75" customHeight="1" x14ac:dyDescent="0.3">
      <c r="A31" s="29" t="s">
        <v>64</v>
      </c>
      <c r="B31" s="19">
        <v>74</v>
      </c>
      <c r="C31" s="19">
        <v>24</v>
      </c>
      <c r="D31" s="19">
        <v>6</v>
      </c>
      <c r="E31" s="19">
        <v>18</v>
      </c>
      <c r="F31" s="19">
        <v>18</v>
      </c>
      <c r="G31" s="18">
        <v>0.3</v>
      </c>
      <c r="H31" s="18">
        <v>0.71</v>
      </c>
      <c r="I31" s="19">
        <v>17</v>
      </c>
      <c r="J31" s="20"/>
    </row>
    <row r="32" spans="1:10" ht="15.75" customHeight="1" x14ac:dyDescent="0.3">
      <c r="A32" s="29" t="s">
        <v>65</v>
      </c>
      <c r="B32" s="19">
        <v>58</v>
      </c>
      <c r="C32" s="19">
        <v>20</v>
      </c>
      <c r="D32" s="19">
        <v>5</v>
      </c>
      <c r="E32" s="19">
        <v>15</v>
      </c>
      <c r="F32" s="19">
        <v>16</v>
      </c>
      <c r="G32" s="18">
        <v>0.3</v>
      </c>
      <c r="H32" s="18">
        <v>0.7</v>
      </c>
      <c r="I32" s="19">
        <v>14</v>
      </c>
      <c r="J32" s="20"/>
    </row>
    <row r="33" spans="1:10" ht="15.75" customHeight="1" x14ac:dyDescent="0.3">
      <c r="A33" s="29" t="s">
        <v>66</v>
      </c>
      <c r="B33" s="19">
        <v>63</v>
      </c>
      <c r="C33" s="19">
        <v>21</v>
      </c>
      <c r="D33" s="19">
        <v>3</v>
      </c>
      <c r="E33" s="19">
        <v>18</v>
      </c>
      <c r="F33" s="19">
        <v>19</v>
      </c>
      <c r="G33" s="18">
        <v>0.3</v>
      </c>
      <c r="H33" s="18">
        <v>0.52</v>
      </c>
      <c r="I33" s="19">
        <v>11</v>
      </c>
      <c r="J33" s="20"/>
    </row>
    <row r="34" spans="1:10" ht="15.75" customHeight="1" x14ac:dyDescent="0.3">
      <c r="A34" s="29" t="s">
        <v>67</v>
      </c>
      <c r="B34" s="19">
        <v>71</v>
      </c>
      <c r="C34" s="19">
        <v>23</v>
      </c>
      <c r="D34" s="19">
        <v>3</v>
      </c>
      <c r="E34" s="19">
        <v>20</v>
      </c>
      <c r="F34" s="19">
        <v>17</v>
      </c>
      <c r="G34" s="18">
        <v>0.3</v>
      </c>
      <c r="H34" s="18">
        <v>0.35</v>
      </c>
      <c r="I34" s="19">
        <v>8</v>
      </c>
      <c r="J34" s="20"/>
    </row>
    <row r="35" spans="1:10" ht="15.75" customHeight="1" x14ac:dyDescent="0.3">
      <c r="A35" s="29" t="s">
        <v>68</v>
      </c>
      <c r="B35" s="19">
        <v>58</v>
      </c>
      <c r="C35" s="19">
        <v>19</v>
      </c>
      <c r="D35" s="19">
        <v>3</v>
      </c>
      <c r="E35" s="19">
        <v>16</v>
      </c>
      <c r="F35" s="19">
        <v>17</v>
      </c>
      <c r="G35" s="18">
        <v>0.3</v>
      </c>
      <c r="H35" s="18">
        <v>0.37</v>
      </c>
      <c r="I35" s="19">
        <v>7</v>
      </c>
      <c r="J35" s="20"/>
    </row>
    <row r="36" spans="1:10" ht="15.75" customHeight="1" x14ac:dyDescent="0.3">
      <c r="A36" s="29" t="s">
        <v>69</v>
      </c>
      <c r="B36" s="19">
        <v>57</v>
      </c>
      <c r="C36" s="19">
        <v>18</v>
      </c>
      <c r="D36" s="19">
        <v>5</v>
      </c>
      <c r="E36" s="19">
        <v>13</v>
      </c>
      <c r="F36" s="19">
        <v>16</v>
      </c>
      <c r="G36" s="18">
        <v>0.3</v>
      </c>
      <c r="H36" s="18">
        <v>0.61</v>
      </c>
      <c r="I36" s="19">
        <v>11</v>
      </c>
      <c r="J36" s="20"/>
    </row>
    <row r="37" spans="1:10" ht="15.75" customHeight="1" x14ac:dyDescent="0.3">
      <c r="A37" s="29" t="s">
        <v>70</v>
      </c>
      <c r="B37" s="19">
        <v>47</v>
      </c>
      <c r="C37" s="19">
        <v>13</v>
      </c>
      <c r="D37" s="19">
        <v>3</v>
      </c>
      <c r="E37" s="19">
        <v>10</v>
      </c>
      <c r="F37" s="19">
        <v>16</v>
      </c>
      <c r="G37" s="18">
        <v>0.3</v>
      </c>
      <c r="H37" s="18">
        <v>0.54</v>
      </c>
      <c r="I37" s="19">
        <v>7</v>
      </c>
      <c r="J37" s="20"/>
    </row>
    <row r="38" spans="1:10" ht="15.75" customHeight="1" x14ac:dyDescent="0.3">
      <c r="A38" s="29" t="s">
        <v>71</v>
      </c>
      <c r="B38" s="19">
        <v>46</v>
      </c>
      <c r="C38" s="19">
        <v>12</v>
      </c>
      <c r="D38" s="19">
        <v>2</v>
      </c>
      <c r="E38" s="19">
        <v>10</v>
      </c>
      <c r="F38" s="19">
        <v>13</v>
      </c>
      <c r="G38" s="18">
        <v>0.3</v>
      </c>
      <c r="H38" s="18">
        <v>0.33</v>
      </c>
      <c r="I38" s="19">
        <v>4</v>
      </c>
      <c r="J38" s="20"/>
    </row>
    <row r="39" spans="1:10" ht="15.75" customHeight="1" x14ac:dyDescent="0.3">
      <c r="A39" s="29" t="s">
        <v>72</v>
      </c>
      <c r="B39" s="19">
        <v>40</v>
      </c>
      <c r="C39" s="19">
        <v>12</v>
      </c>
      <c r="D39" s="19">
        <v>3</v>
      </c>
      <c r="E39" s="19">
        <v>10</v>
      </c>
      <c r="F39" s="19">
        <v>10</v>
      </c>
      <c r="G39" s="18">
        <v>0.3</v>
      </c>
      <c r="H39" s="18">
        <v>0.5</v>
      </c>
      <c r="I39" s="19">
        <v>6</v>
      </c>
      <c r="J39" s="20"/>
    </row>
    <row r="40" spans="1:10" ht="15.75" customHeight="1" x14ac:dyDescent="0.3">
      <c r="A40" s="29" t="s">
        <v>73</v>
      </c>
      <c r="B40" s="19">
        <v>29</v>
      </c>
      <c r="C40" s="19">
        <v>12</v>
      </c>
      <c r="D40" s="19">
        <v>2</v>
      </c>
      <c r="E40" s="19">
        <v>10</v>
      </c>
      <c r="F40" s="19">
        <v>8</v>
      </c>
      <c r="G40" s="18">
        <v>0.4</v>
      </c>
      <c r="H40" s="18">
        <v>0.25</v>
      </c>
      <c r="I40" s="19">
        <v>3</v>
      </c>
      <c r="J40" s="20"/>
    </row>
    <row r="41" spans="1:10" ht="15.75" customHeight="1" x14ac:dyDescent="0.3">
      <c r="A41" s="29" t="s">
        <v>74</v>
      </c>
      <c r="B41" s="19">
        <v>25</v>
      </c>
      <c r="C41" s="19">
        <v>7</v>
      </c>
      <c r="D41" s="19">
        <v>2</v>
      </c>
      <c r="E41" s="19">
        <v>5</v>
      </c>
      <c r="F41" s="19">
        <v>5</v>
      </c>
      <c r="G41" s="18">
        <v>0.3</v>
      </c>
      <c r="H41" s="18">
        <v>0.56999999999999995</v>
      </c>
      <c r="I41" s="19">
        <v>4</v>
      </c>
      <c r="J41" s="20"/>
    </row>
    <row r="42" spans="1:10" ht="15.75" customHeight="1" x14ac:dyDescent="0.3">
      <c r="A42" s="29" t="s">
        <v>75</v>
      </c>
      <c r="B42" s="19">
        <v>22</v>
      </c>
      <c r="C42" s="19">
        <v>10</v>
      </c>
      <c r="D42" s="19">
        <v>1</v>
      </c>
      <c r="E42" s="19">
        <v>8</v>
      </c>
      <c r="F42" s="19">
        <v>4</v>
      </c>
      <c r="G42" s="18">
        <v>0.5</v>
      </c>
      <c r="H42" s="18">
        <v>0.3</v>
      </c>
      <c r="I42" s="19">
        <v>3</v>
      </c>
      <c r="J42" s="20"/>
    </row>
    <row r="43" spans="1:10" ht="15.75" customHeight="1" x14ac:dyDescent="0.3">
      <c r="A43" s="29" t="s">
        <v>76</v>
      </c>
      <c r="B43" s="19">
        <v>26</v>
      </c>
      <c r="C43" s="19">
        <v>10</v>
      </c>
      <c r="D43" s="19">
        <v>1</v>
      </c>
      <c r="E43" s="19">
        <v>8</v>
      </c>
      <c r="F43" s="19">
        <v>6</v>
      </c>
      <c r="G43" s="18">
        <v>0.4</v>
      </c>
      <c r="H43" s="18">
        <v>0.4</v>
      </c>
      <c r="I43" s="19">
        <v>4</v>
      </c>
      <c r="J43" s="20"/>
    </row>
    <row r="44" spans="1:10" ht="15.75" customHeight="1" x14ac:dyDescent="0.3">
      <c r="A44" s="29" t="s">
        <v>77</v>
      </c>
      <c r="B44" s="19">
        <v>31</v>
      </c>
      <c r="C44" s="19">
        <v>13</v>
      </c>
      <c r="D44" s="19">
        <v>3</v>
      </c>
      <c r="E44" s="19">
        <v>10</v>
      </c>
      <c r="F44" s="19">
        <v>9</v>
      </c>
      <c r="G44" s="18">
        <v>0.4</v>
      </c>
      <c r="H44" s="18">
        <v>0.77</v>
      </c>
      <c r="I44" s="19">
        <v>10</v>
      </c>
      <c r="J44" s="20"/>
    </row>
    <row r="45" spans="1:10" ht="15.75" customHeight="1" x14ac:dyDescent="0.3">
      <c r="A45" s="29" t="s">
        <v>78</v>
      </c>
      <c r="B45" s="19">
        <v>38</v>
      </c>
      <c r="C45" s="19">
        <v>14</v>
      </c>
      <c r="D45" s="19">
        <v>5</v>
      </c>
      <c r="E45" s="19">
        <v>9</v>
      </c>
      <c r="F45" s="19">
        <v>13</v>
      </c>
      <c r="G45" s="18">
        <v>0.4</v>
      </c>
      <c r="H45" s="18">
        <v>0.43</v>
      </c>
      <c r="I45" s="19">
        <v>6</v>
      </c>
      <c r="J45" s="20"/>
    </row>
    <row r="46" spans="1:10" ht="15.75" customHeight="1" x14ac:dyDescent="0.3">
      <c r="A46" s="29" t="s">
        <v>79</v>
      </c>
      <c r="B46" s="19">
        <v>46</v>
      </c>
      <c r="C46" s="19">
        <v>19</v>
      </c>
      <c r="D46" s="19">
        <v>7</v>
      </c>
      <c r="E46" s="19">
        <v>12</v>
      </c>
      <c r="F46" s="19">
        <v>13</v>
      </c>
      <c r="G46" s="18">
        <v>0.4</v>
      </c>
      <c r="H46" s="18">
        <v>1</v>
      </c>
      <c r="I46" s="19">
        <v>19</v>
      </c>
      <c r="J46" s="20"/>
    </row>
    <row r="47" spans="1:10" ht="15.75" customHeight="1" x14ac:dyDescent="0.3">
      <c r="A47" s="29" t="s">
        <v>80</v>
      </c>
      <c r="B47" s="19">
        <v>54</v>
      </c>
      <c r="C47" s="19">
        <v>26</v>
      </c>
      <c r="D47" s="19">
        <v>6</v>
      </c>
      <c r="E47" s="19">
        <v>20</v>
      </c>
      <c r="F47" s="19">
        <v>12</v>
      </c>
      <c r="G47" s="18">
        <v>0.5</v>
      </c>
      <c r="H47" s="18">
        <v>0.73</v>
      </c>
      <c r="I47" s="19">
        <v>19</v>
      </c>
      <c r="J47" s="20"/>
    </row>
    <row r="48" spans="1:10" ht="15.75" customHeight="1" x14ac:dyDescent="0.3">
      <c r="A48" s="29" t="s">
        <v>81</v>
      </c>
      <c r="B48" s="19">
        <v>62</v>
      </c>
      <c r="C48" s="19">
        <v>30</v>
      </c>
      <c r="D48" s="19">
        <v>11</v>
      </c>
      <c r="E48" s="19">
        <v>19</v>
      </c>
      <c r="F48" s="19">
        <v>13</v>
      </c>
      <c r="G48" s="18">
        <v>0.5</v>
      </c>
      <c r="H48" s="18">
        <v>0.73</v>
      </c>
      <c r="I48" s="19">
        <v>22</v>
      </c>
      <c r="J48" s="20"/>
    </row>
    <row r="49" spans="1:10" ht="15.75" customHeight="1" x14ac:dyDescent="0.3">
      <c r="A49" s="29" t="s">
        <v>82</v>
      </c>
      <c r="B49" s="19">
        <v>62</v>
      </c>
      <c r="C49" s="19">
        <v>27</v>
      </c>
      <c r="D49" s="19">
        <v>20</v>
      </c>
      <c r="E49" s="19">
        <v>8</v>
      </c>
      <c r="F49" s="19">
        <v>13</v>
      </c>
      <c r="G49" s="18">
        <v>0.4</v>
      </c>
      <c r="H49" s="18">
        <v>1.74</v>
      </c>
      <c r="I49" s="19">
        <v>47</v>
      </c>
      <c r="J49" s="20"/>
    </row>
    <row r="50" spans="1:10" ht="15.75" customHeight="1" x14ac:dyDescent="0.3">
      <c r="A50" s="29" t="s">
        <v>83</v>
      </c>
      <c r="B50" s="19">
        <v>66</v>
      </c>
      <c r="C50" s="19">
        <v>27</v>
      </c>
      <c r="D50" s="19">
        <v>12</v>
      </c>
      <c r="E50" s="19">
        <v>16</v>
      </c>
      <c r="F50" s="19">
        <v>14</v>
      </c>
      <c r="G50" s="18">
        <v>0.4</v>
      </c>
      <c r="H50" s="18">
        <v>1.48</v>
      </c>
      <c r="I50" s="19">
        <v>40</v>
      </c>
      <c r="J50" s="20"/>
    </row>
    <row r="51" spans="1:10" ht="15.75" customHeight="1" x14ac:dyDescent="0.3">
      <c r="A51" s="29" t="s">
        <v>84</v>
      </c>
      <c r="B51" s="19">
        <v>76</v>
      </c>
      <c r="C51" s="19">
        <v>32</v>
      </c>
      <c r="D51" s="19">
        <v>7</v>
      </c>
      <c r="E51" s="19">
        <v>25</v>
      </c>
      <c r="F51" s="19">
        <v>16</v>
      </c>
      <c r="G51" s="18">
        <v>0.4</v>
      </c>
      <c r="H51" s="18">
        <v>0.56000000000000005</v>
      </c>
      <c r="I51" s="19">
        <v>18</v>
      </c>
      <c r="J51" s="20"/>
    </row>
    <row r="52" spans="1:10" ht="15.75" customHeight="1" x14ac:dyDescent="0.3">
      <c r="A52" s="29" t="s">
        <v>85</v>
      </c>
      <c r="B52" s="19">
        <v>73</v>
      </c>
      <c r="C52" s="19">
        <v>29</v>
      </c>
      <c r="D52" s="19">
        <v>11</v>
      </c>
      <c r="E52" s="19">
        <v>18</v>
      </c>
      <c r="F52" s="19">
        <v>17</v>
      </c>
      <c r="G52" s="18">
        <v>0.4</v>
      </c>
      <c r="H52" s="18">
        <v>0.72</v>
      </c>
      <c r="I52" s="19">
        <v>21</v>
      </c>
      <c r="J52" s="20"/>
    </row>
    <row r="53" spans="1:10" ht="15.75" customHeight="1" x14ac:dyDescent="0.3">
      <c r="A53" s="29" t="s">
        <v>86</v>
      </c>
      <c r="B53" s="19">
        <v>68</v>
      </c>
      <c r="C53" s="19">
        <v>25</v>
      </c>
      <c r="D53" s="19">
        <v>17</v>
      </c>
      <c r="E53" s="19">
        <v>8</v>
      </c>
      <c r="F53" s="19">
        <v>19</v>
      </c>
      <c r="G53" s="18">
        <v>0.4</v>
      </c>
      <c r="H53" s="18">
        <v>1.24</v>
      </c>
      <c r="I53" s="19">
        <v>31</v>
      </c>
      <c r="J53" s="20"/>
    </row>
    <row r="54" spans="1:10" ht="15.75" customHeight="1" x14ac:dyDescent="0.3">
      <c r="A54" s="29" t="s">
        <v>87</v>
      </c>
      <c r="B54" s="19">
        <v>68</v>
      </c>
      <c r="C54" s="19">
        <v>27</v>
      </c>
      <c r="D54" s="19">
        <v>18</v>
      </c>
      <c r="E54" s="19">
        <v>10</v>
      </c>
      <c r="F54" s="19">
        <v>17</v>
      </c>
      <c r="G54" s="18">
        <v>0.4</v>
      </c>
      <c r="H54" s="18">
        <v>1.33</v>
      </c>
      <c r="I54" s="19">
        <v>36</v>
      </c>
      <c r="J54" s="20"/>
    </row>
    <row r="55" spans="1:10" ht="15.75" customHeight="1" x14ac:dyDescent="0.3">
      <c r="A55" s="29" t="s">
        <v>88</v>
      </c>
      <c r="B55" s="19">
        <v>66</v>
      </c>
      <c r="C55" s="19">
        <v>27</v>
      </c>
      <c r="D55" s="19">
        <v>19</v>
      </c>
      <c r="E55" s="19">
        <v>9</v>
      </c>
      <c r="F55" s="19">
        <v>17</v>
      </c>
      <c r="G55" s="18">
        <v>0.4</v>
      </c>
      <c r="H55" s="18">
        <v>1.07</v>
      </c>
      <c r="I55" s="19">
        <v>29</v>
      </c>
      <c r="J55" s="20"/>
    </row>
    <row r="56" spans="1:10" ht="15.75" customHeight="1" x14ac:dyDescent="0.3">
      <c r="A56" s="29" t="s">
        <v>89</v>
      </c>
      <c r="B56" s="19">
        <v>64</v>
      </c>
      <c r="C56" s="19">
        <v>29</v>
      </c>
      <c r="D56" s="19">
        <v>18</v>
      </c>
      <c r="E56" s="19">
        <v>10</v>
      </c>
      <c r="F56" s="19">
        <v>16</v>
      </c>
      <c r="G56" s="18">
        <v>0.5</v>
      </c>
      <c r="H56" s="18">
        <v>0.9</v>
      </c>
      <c r="I56" s="19">
        <v>26</v>
      </c>
      <c r="J56" s="20"/>
    </row>
    <row r="57" spans="1:10" ht="15.75" customHeight="1" x14ac:dyDescent="0.3">
      <c r="A57" s="29" t="s">
        <v>90</v>
      </c>
      <c r="B57" s="19">
        <v>67</v>
      </c>
      <c r="C57" s="19">
        <v>25</v>
      </c>
      <c r="D57" s="19">
        <v>12</v>
      </c>
      <c r="E57" s="19">
        <v>13</v>
      </c>
      <c r="F57" s="19">
        <v>18</v>
      </c>
      <c r="G57" s="18">
        <v>0.4</v>
      </c>
      <c r="H57" s="18">
        <v>0.92</v>
      </c>
      <c r="I57" s="19">
        <v>23</v>
      </c>
      <c r="J57" s="20"/>
    </row>
    <row r="58" spans="1:10" ht="15.75" customHeight="1" x14ac:dyDescent="0.3">
      <c r="A58" s="29" t="s">
        <v>91</v>
      </c>
      <c r="B58" s="19">
        <v>70</v>
      </c>
      <c r="C58" s="19">
        <v>23</v>
      </c>
      <c r="D58" s="19">
        <v>7</v>
      </c>
      <c r="E58" s="19">
        <v>16</v>
      </c>
      <c r="F58" s="19">
        <v>16</v>
      </c>
      <c r="G58" s="18">
        <v>0.3</v>
      </c>
      <c r="H58" s="18">
        <v>0.39</v>
      </c>
      <c r="I58" s="19">
        <v>9</v>
      </c>
      <c r="J58" s="20"/>
    </row>
    <row r="59" spans="1:10" ht="15.75" customHeight="1" x14ac:dyDescent="0.3">
      <c r="A59" s="29" t="s">
        <v>92</v>
      </c>
      <c r="B59" s="19">
        <v>53</v>
      </c>
      <c r="C59" s="19">
        <v>22</v>
      </c>
      <c r="D59" s="19">
        <v>4</v>
      </c>
      <c r="E59" s="19">
        <v>17</v>
      </c>
      <c r="F59" s="19">
        <v>17</v>
      </c>
      <c r="G59" s="18">
        <v>0.4</v>
      </c>
      <c r="H59" s="18">
        <v>0.45</v>
      </c>
      <c r="I59" s="19">
        <v>10</v>
      </c>
      <c r="J59" s="20"/>
    </row>
    <row r="60" spans="1:10" ht="15.75" customHeight="1" x14ac:dyDescent="0.3">
      <c r="A60" s="29" t="s">
        <v>93</v>
      </c>
      <c r="B60" s="19">
        <v>67</v>
      </c>
      <c r="C60" s="19">
        <v>25</v>
      </c>
      <c r="D60" s="19">
        <v>6</v>
      </c>
      <c r="E60" s="19">
        <v>20</v>
      </c>
      <c r="F60" s="19">
        <v>15</v>
      </c>
      <c r="G60" s="18">
        <v>0.4</v>
      </c>
      <c r="H60" s="18">
        <v>0.44</v>
      </c>
      <c r="I60" s="19">
        <v>11</v>
      </c>
      <c r="J60" s="20"/>
    </row>
    <row r="61" spans="1:10" ht="15.75" customHeight="1" x14ac:dyDescent="0.3">
      <c r="A61" s="29" t="s">
        <v>94</v>
      </c>
      <c r="B61" s="19">
        <v>69</v>
      </c>
      <c r="C61" s="19">
        <v>24</v>
      </c>
      <c r="D61" s="19">
        <v>6</v>
      </c>
      <c r="E61" s="19">
        <v>18</v>
      </c>
      <c r="F61" s="19">
        <v>18</v>
      </c>
      <c r="G61" s="18">
        <v>0.3</v>
      </c>
      <c r="H61" s="18">
        <v>0.54</v>
      </c>
      <c r="I61" s="19">
        <v>13</v>
      </c>
      <c r="J61" s="20"/>
    </row>
    <row r="62" spans="1:10" ht="15.75" customHeight="1" x14ac:dyDescent="0.3">
      <c r="A62" s="29" t="s">
        <v>95</v>
      </c>
      <c r="B62" s="19">
        <v>61</v>
      </c>
      <c r="C62" s="19">
        <v>24</v>
      </c>
      <c r="D62" s="19">
        <v>6</v>
      </c>
      <c r="E62" s="19">
        <v>18</v>
      </c>
      <c r="F62" s="19">
        <v>13</v>
      </c>
      <c r="G62" s="18">
        <v>0.4</v>
      </c>
      <c r="H62" s="18">
        <v>0.57999999999999996</v>
      </c>
      <c r="I62" s="19">
        <v>14</v>
      </c>
      <c r="J62" s="20"/>
    </row>
    <row r="63" spans="1:10" ht="15.75" customHeight="1" x14ac:dyDescent="0.3">
      <c r="A63" s="29" t="s">
        <v>96</v>
      </c>
      <c r="B63" s="19">
        <v>65</v>
      </c>
      <c r="C63" s="19">
        <v>25</v>
      </c>
      <c r="D63" s="19">
        <v>6</v>
      </c>
      <c r="E63" s="19">
        <v>19</v>
      </c>
      <c r="F63" s="19">
        <v>18</v>
      </c>
      <c r="G63" s="18">
        <v>0.4</v>
      </c>
      <c r="H63" s="18">
        <v>0.24</v>
      </c>
      <c r="I63" s="19">
        <v>6</v>
      </c>
      <c r="J63" s="20"/>
    </row>
    <row r="64" spans="1:10" ht="15.75" customHeight="1" x14ac:dyDescent="0.3">
      <c r="A64" s="29" t="s">
        <v>97</v>
      </c>
      <c r="B64" s="19">
        <v>66</v>
      </c>
      <c r="C64" s="19">
        <v>24</v>
      </c>
      <c r="D64" s="19">
        <v>13</v>
      </c>
      <c r="E64" s="19">
        <v>11</v>
      </c>
      <c r="F64" s="19">
        <v>16</v>
      </c>
      <c r="G64" s="18">
        <v>0.4</v>
      </c>
      <c r="H64" s="18">
        <v>1.17</v>
      </c>
      <c r="I64" s="19">
        <v>28</v>
      </c>
      <c r="J64" s="20"/>
    </row>
    <row r="65" spans="1:10" ht="15.75" customHeight="1" x14ac:dyDescent="0.3">
      <c r="A65" s="29" t="s">
        <v>98</v>
      </c>
      <c r="B65" s="19">
        <v>49</v>
      </c>
      <c r="C65" s="19">
        <v>20</v>
      </c>
      <c r="D65" s="19">
        <v>10</v>
      </c>
      <c r="E65" s="19">
        <v>10</v>
      </c>
      <c r="F65" s="19">
        <v>11</v>
      </c>
      <c r="G65" s="18">
        <v>0.4</v>
      </c>
      <c r="H65" s="18">
        <v>1.2</v>
      </c>
      <c r="I65" s="19">
        <v>24</v>
      </c>
      <c r="J65" s="20"/>
    </row>
    <row r="66" spans="1:10" ht="15.75" customHeight="1" x14ac:dyDescent="0.3">
      <c r="A66" s="29" t="s">
        <v>99</v>
      </c>
      <c r="B66" s="19">
        <v>36</v>
      </c>
      <c r="C66" s="19">
        <v>14</v>
      </c>
      <c r="D66" s="19">
        <v>3</v>
      </c>
      <c r="E66" s="19">
        <v>11</v>
      </c>
      <c r="F66" s="19">
        <v>4</v>
      </c>
      <c r="G66" s="18">
        <v>0.4</v>
      </c>
      <c r="H66" s="18">
        <v>0.5</v>
      </c>
      <c r="I66" s="19">
        <v>7</v>
      </c>
      <c r="J66" s="20"/>
    </row>
    <row r="67" spans="1:10" ht="15.75" customHeight="1" x14ac:dyDescent="0.3">
      <c r="A67" s="29" t="s">
        <v>100</v>
      </c>
      <c r="B67" s="19">
        <v>18</v>
      </c>
      <c r="C67" s="19">
        <v>8</v>
      </c>
      <c r="D67" s="19">
        <v>0</v>
      </c>
      <c r="E67" s="19">
        <v>8</v>
      </c>
      <c r="F67" s="19">
        <v>4</v>
      </c>
      <c r="G67" s="18">
        <v>0.4</v>
      </c>
      <c r="H67" s="18">
        <v>0.13</v>
      </c>
      <c r="I67" s="19">
        <v>1</v>
      </c>
      <c r="J67" s="20"/>
    </row>
    <row r="68" spans="1:10" ht="15.75" customHeight="1" x14ac:dyDescent="0.3">
      <c r="A68" s="29" t="s">
        <v>101</v>
      </c>
      <c r="B68" s="19">
        <v>21</v>
      </c>
      <c r="C68" s="19">
        <v>8</v>
      </c>
      <c r="D68" s="19">
        <v>1</v>
      </c>
      <c r="E68" s="19">
        <v>7</v>
      </c>
      <c r="F68" s="19">
        <v>5</v>
      </c>
      <c r="G68" s="18">
        <v>0.4</v>
      </c>
      <c r="H68" s="18">
        <v>0.13</v>
      </c>
      <c r="I68" s="19">
        <v>1</v>
      </c>
      <c r="J68" s="20"/>
    </row>
    <row r="69" spans="1:10" ht="15.75" customHeight="1" x14ac:dyDescent="0.3">
      <c r="A69" s="29" t="s">
        <v>102</v>
      </c>
      <c r="B69" s="19">
        <v>25</v>
      </c>
      <c r="C69" s="19">
        <v>10</v>
      </c>
      <c r="D69" s="19">
        <v>1</v>
      </c>
      <c r="E69" s="19">
        <v>9</v>
      </c>
      <c r="F69" s="19">
        <v>7</v>
      </c>
      <c r="G69" s="18">
        <v>0.4</v>
      </c>
      <c r="H69" s="18">
        <v>0.2</v>
      </c>
      <c r="I69" s="19">
        <v>2</v>
      </c>
      <c r="J69" s="20"/>
    </row>
    <row r="70" spans="1:10" ht="15.75" customHeight="1" x14ac:dyDescent="0.3">
      <c r="A70" s="29" t="s">
        <v>103</v>
      </c>
      <c r="B70" s="19">
        <v>25</v>
      </c>
      <c r="C70" s="19">
        <v>9</v>
      </c>
      <c r="D70" s="19">
        <v>0</v>
      </c>
      <c r="E70" s="19">
        <v>9</v>
      </c>
      <c r="F70" s="19">
        <v>7</v>
      </c>
      <c r="G70" s="18">
        <v>0.4</v>
      </c>
      <c r="H70" s="19">
        <v>0</v>
      </c>
      <c r="I70" s="18">
        <v>0</v>
      </c>
      <c r="J70" s="20"/>
    </row>
    <row r="71" spans="1:10" ht="15.75" customHeight="1" x14ac:dyDescent="0.3">
      <c r="A71" s="29" t="s">
        <v>104</v>
      </c>
      <c r="B71" s="19">
        <v>30</v>
      </c>
      <c r="C71" s="19">
        <v>13</v>
      </c>
      <c r="D71" s="19">
        <v>2</v>
      </c>
      <c r="E71" s="19">
        <v>11</v>
      </c>
      <c r="F71" s="19">
        <v>7</v>
      </c>
      <c r="G71" s="18">
        <v>0.4</v>
      </c>
      <c r="H71" s="18">
        <v>0.38</v>
      </c>
      <c r="I71" s="19">
        <v>5</v>
      </c>
      <c r="J71" s="20"/>
    </row>
    <row r="72" spans="1:10" ht="15.75" customHeight="1" x14ac:dyDescent="0.3">
      <c r="A72" s="29" t="s">
        <v>105</v>
      </c>
      <c r="B72" s="19">
        <v>44</v>
      </c>
      <c r="C72" s="19">
        <v>18</v>
      </c>
      <c r="D72" s="19">
        <v>3</v>
      </c>
      <c r="E72" s="19">
        <v>15</v>
      </c>
      <c r="F72" s="19">
        <v>11</v>
      </c>
      <c r="G72" s="18">
        <v>0.4</v>
      </c>
      <c r="H72" s="18">
        <v>0.39</v>
      </c>
      <c r="I72" s="19">
        <v>7</v>
      </c>
      <c r="J72" s="20"/>
    </row>
    <row r="73" spans="1:10" ht="15.75" customHeight="1" x14ac:dyDescent="0.3">
      <c r="A73" s="29" t="s">
        <v>106</v>
      </c>
      <c r="B73" s="19">
        <v>53</v>
      </c>
      <c r="C73" s="19">
        <v>19</v>
      </c>
      <c r="D73" s="19">
        <v>4</v>
      </c>
      <c r="E73" s="19">
        <v>14</v>
      </c>
      <c r="F73" s="19">
        <v>18</v>
      </c>
      <c r="G73" s="18">
        <v>0.4</v>
      </c>
      <c r="H73" s="18">
        <v>0.68</v>
      </c>
      <c r="I73" s="19">
        <v>13</v>
      </c>
      <c r="J73" s="20"/>
    </row>
    <row r="74" spans="1:10" ht="15.75" customHeight="1" x14ac:dyDescent="0.3">
      <c r="A74" s="29" t="s">
        <v>107</v>
      </c>
      <c r="B74" s="19">
        <v>64</v>
      </c>
      <c r="C74" s="19">
        <v>23</v>
      </c>
      <c r="D74" s="19">
        <v>7</v>
      </c>
      <c r="E74" s="19">
        <v>17</v>
      </c>
      <c r="F74" s="19">
        <v>20</v>
      </c>
      <c r="G74" s="18">
        <v>0.4</v>
      </c>
      <c r="H74" s="18">
        <v>0.56999999999999995</v>
      </c>
      <c r="I74" s="19">
        <v>13</v>
      </c>
      <c r="J74" s="20"/>
    </row>
    <row r="75" spans="1:10" ht="15.75" customHeight="1" x14ac:dyDescent="0.3">
      <c r="A75" s="29" t="s">
        <v>108</v>
      </c>
      <c r="B75" s="19">
        <v>71</v>
      </c>
      <c r="C75" s="19">
        <v>31</v>
      </c>
      <c r="D75" s="19">
        <v>6</v>
      </c>
      <c r="E75" s="19">
        <v>25</v>
      </c>
      <c r="F75" s="19">
        <v>23</v>
      </c>
      <c r="G75" s="18">
        <v>0.4</v>
      </c>
      <c r="H75" s="18">
        <v>0.57999999999999996</v>
      </c>
      <c r="I75" s="19">
        <v>18</v>
      </c>
      <c r="J75" s="20"/>
    </row>
    <row r="76" spans="1:10" ht="15.75" customHeight="1" x14ac:dyDescent="0.3">
      <c r="A76" s="29" t="s">
        <v>109</v>
      </c>
      <c r="B76" s="19">
        <v>93</v>
      </c>
      <c r="C76" s="19">
        <v>34</v>
      </c>
      <c r="D76" s="19">
        <v>3</v>
      </c>
      <c r="E76" s="19">
        <v>31</v>
      </c>
      <c r="F76" s="19">
        <v>24</v>
      </c>
      <c r="G76" s="18">
        <v>0.4</v>
      </c>
      <c r="H76" s="18">
        <v>0.28999999999999998</v>
      </c>
      <c r="I76" s="19">
        <v>10</v>
      </c>
      <c r="J76" s="20"/>
    </row>
    <row r="77" spans="1:10" ht="15.75" customHeight="1" x14ac:dyDescent="0.3">
      <c r="A77" s="29" t="s">
        <v>110</v>
      </c>
      <c r="B77" s="19">
        <v>99</v>
      </c>
      <c r="C77" s="19">
        <v>45</v>
      </c>
      <c r="D77" s="19">
        <v>8</v>
      </c>
      <c r="E77" s="19">
        <v>37</v>
      </c>
      <c r="F77" s="19">
        <v>23</v>
      </c>
      <c r="G77" s="18">
        <v>0.5</v>
      </c>
      <c r="H77" s="18">
        <v>0.42</v>
      </c>
      <c r="I77" s="19">
        <v>19</v>
      </c>
      <c r="J77" s="20"/>
    </row>
    <row r="78" spans="1:10" ht="15.75" customHeight="1" x14ac:dyDescent="0.3">
      <c r="A78" s="29" t="s">
        <v>111</v>
      </c>
      <c r="B78" s="19">
        <v>103</v>
      </c>
      <c r="C78" s="19">
        <v>45</v>
      </c>
      <c r="D78" s="19">
        <v>13</v>
      </c>
      <c r="E78" s="19">
        <v>32</v>
      </c>
      <c r="F78" s="19">
        <v>29</v>
      </c>
      <c r="G78" s="18">
        <v>0.4</v>
      </c>
      <c r="H78" s="18">
        <v>0.57999999999999996</v>
      </c>
      <c r="I78" s="19">
        <v>26</v>
      </c>
      <c r="J78" s="20"/>
    </row>
    <row r="79" spans="1:10" ht="15.75" customHeight="1" x14ac:dyDescent="0.3">
      <c r="A79" s="29" t="s">
        <v>112</v>
      </c>
      <c r="B79" s="19">
        <v>99</v>
      </c>
      <c r="C79" s="19">
        <v>40</v>
      </c>
      <c r="D79" s="19">
        <v>18</v>
      </c>
      <c r="E79" s="19">
        <v>22</v>
      </c>
      <c r="F79" s="19">
        <v>25</v>
      </c>
      <c r="G79" s="18">
        <v>0.4</v>
      </c>
      <c r="H79" s="18">
        <v>0.7</v>
      </c>
      <c r="I79" s="19">
        <v>28</v>
      </c>
      <c r="J79" s="20"/>
    </row>
    <row r="80" spans="1:10" ht="15.75" customHeight="1" x14ac:dyDescent="0.3">
      <c r="A80" s="29" t="s">
        <v>113</v>
      </c>
      <c r="B80" s="19">
        <v>90</v>
      </c>
      <c r="C80" s="19">
        <v>35</v>
      </c>
      <c r="D80" s="19">
        <v>10</v>
      </c>
      <c r="E80" s="19">
        <v>24</v>
      </c>
      <c r="F80" s="19">
        <v>23</v>
      </c>
      <c r="G80" s="18">
        <v>0.4</v>
      </c>
      <c r="H80" s="18">
        <v>0.63</v>
      </c>
      <c r="I80" s="19">
        <v>22</v>
      </c>
      <c r="J80" s="20"/>
    </row>
    <row r="81" spans="1:10" ht="15.75" customHeight="1" x14ac:dyDescent="0.3">
      <c r="A81" s="29" t="s">
        <v>114</v>
      </c>
      <c r="B81" s="19">
        <v>79</v>
      </c>
      <c r="C81" s="19">
        <v>33</v>
      </c>
      <c r="D81" s="19">
        <v>4</v>
      </c>
      <c r="E81" s="19">
        <v>29</v>
      </c>
      <c r="F81" s="19">
        <v>24</v>
      </c>
      <c r="G81" s="18">
        <v>0.4</v>
      </c>
      <c r="H81" s="18">
        <v>0.24</v>
      </c>
      <c r="I81" s="19">
        <v>8</v>
      </c>
      <c r="J81" s="20"/>
    </row>
    <row r="82" spans="1:10" ht="15.75" customHeight="1" x14ac:dyDescent="0.3">
      <c r="A82" s="29" t="s">
        <v>115</v>
      </c>
      <c r="B82" s="19">
        <v>81</v>
      </c>
      <c r="C82" s="19">
        <v>30</v>
      </c>
      <c r="D82" s="19">
        <v>1</v>
      </c>
      <c r="E82" s="19">
        <v>29</v>
      </c>
      <c r="F82" s="19">
        <v>25</v>
      </c>
      <c r="G82" s="18">
        <v>0.4</v>
      </c>
      <c r="H82" s="18">
        <v>0.13</v>
      </c>
      <c r="I82" s="19">
        <v>4</v>
      </c>
      <c r="J82" s="20"/>
    </row>
    <row r="83" spans="1:10" ht="15.75" customHeight="1" x14ac:dyDescent="0.3">
      <c r="A83" s="29" t="s">
        <v>116</v>
      </c>
      <c r="B83" s="19">
        <v>79</v>
      </c>
      <c r="C83" s="19">
        <v>34</v>
      </c>
      <c r="D83" s="19">
        <v>3</v>
      </c>
      <c r="E83" s="19">
        <v>31</v>
      </c>
      <c r="F83" s="19">
        <v>19</v>
      </c>
      <c r="G83" s="18">
        <v>0.4</v>
      </c>
      <c r="H83" s="18">
        <v>0.21</v>
      </c>
      <c r="I83" s="19">
        <v>7</v>
      </c>
      <c r="J83" s="20"/>
    </row>
    <row r="84" spans="1:10" ht="15.75" customHeight="1" x14ac:dyDescent="0.3">
      <c r="A84" s="29" t="s">
        <v>117</v>
      </c>
      <c r="B84" s="19">
        <v>87</v>
      </c>
      <c r="C84" s="19">
        <v>28</v>
      </c>
      <c r="D84" s="19">
        <v>3</v>
      </c>
      <c r="E84" s="19">
        <v>24</v>
      </c>
      <c r="F84" s="19">
        <v>23</v>
      </c>
      <c r="G84" s="18">
        <v>0.3</v>
      </c>
      <c r="H84" s="18">
        <v>0.25</v>
      </c>
      <c r="I84" s="19">
        <v>7</v>
      </c>
      <c r="J84" s="20"/>
    </row>
    <row r="85" spans="1:10" ht="15.75" customHeight="1" x14ac:dyDescent="0.3">
      <c r="A85" s="29" t="s">
        <v>118</v>
      </c>
      <c r="B85" s="19">
        <v>78</v>
      </c>
      <c r="C85" s="19">
        <v>27</v>
      </c>
      <c r="D85" s="19">
        <v>4</v>
      </c>
      <c r="E85" s="19">
        <v>23</v>
      </c>
      <c r="F85" s="19">
        <v>23</v>
      </c>
      <c r="G85" s="18">
        <v>0.3</v>
      </c>
      <c r="H85" s="18">
        <v>0.26</v>
      </c>
      <c r="I85" s="19">
        <v>7</v>
      </c>
      <c r="J85" s="20"/>
    </row>
    <row r="86" spans="1:10" ht="15.75" customHeight="1" x14ac:dyDescent="0.3">
      <c r="A86" s="29" t="s">
        <v>119</v>
      </c>
      <c r="B86" s="19">
        <v>78</v>
      </c>
      <c r="C86" s="19">
        <v>31</v>
      </c>
      <c r="D86" s="19">
        <v>4</v>
      </c>
      <c r="E86" s="19">
        <v>27</v>
      </c>
      <c r="F86" s="19">
        <v>17</v>
      </c>
      <c r="G86" s="18">
        <v>0.4</v>
      </c>
      <c r="H86" s="18">
        <v>0.19</v>
      </c>
      <c r="I86" s="19">
        <v>6</v>
      </c>
      <c r="J86" s="20"/>
    </row>
    <row r="87" spans="1:10" ht="15.75" customHeight="1" x14ac:dyDescent="0.3">
      <c r="A87" s="29" t="s">
        <v>120</v>
      </c>
      <c r="B87" s="19">
        <v>75</v>
      </c>
      <c r="C87" s="19">
        <v>31</v>
      </c>
      <c r="D87" s="19">
        <v>7</v>
      </c>
      <c r="E87" s="19">
        <v>23</v>
      </c>
      <c r="F87" s="19">
        <v>16</v>
      </c>
      <c r="G87" s="18">
        <v>0.4</v>
      </c>
      <c r="H87" s="18">
        <v>0.32</v>
      </c>
      <c r="I87" s="19">
        <v>10</v>
      </c>
      <c r="J87" s="20"/>
    </row>
    <row r="88" spans="1:10" ht="15.75" customHeight="1" x14ac:dyDescent="0.3">
      <c r="A88" s="29" t="s">
        <v>121</v>
      </c>
      <c r="B88" s="19">
        <v>63</v>
      </c>
      <c r="C88" s="19">
        <v>26</v>
      </c>
      <c r="D88" s="19">
        <v>12</v>
      </c>
      <c r="E88" s="19">
        <v>13</v>
      </c>
      <c r="F88" s="19">
        <v>13</v>
      </c>
      <c r="G88" s="18">
        <v>0.4</v>
      </c>
      <c r="H88" s="18">
        <v>1</v>
      </c>
      <c r="I88" s="19">
        <v>26</v>
      </c>
      <c r="J88" s="20"/>
    </row>
    <row r="89" spans="1:10" ht="15.75" customHeight="1" x14ac:dyDescent="0.3">
      <c r="A89" s="29" t="s">
        <v>122</v>
      </c>
      <c r="B89" s="19">
        <v>54</v>
      </c>
      <c r="C89" s="19">
        <v>16</v>
      </c>
      <c r="D89" s="19">
        <v>7</v>
      </c>
      <c r="E89" s="19">
        <v>9</v>
      </c>
      <c r="F89" s="19">
        <v>16</v>
      </c>
      <c r="G89" s="18">
        <v>0.3</v>
      </c>
      <c r="H89" s="18">
        <v>0.69</v>
      </c>
      <c r="I89" s="19">
        <v>11</v>
      </c>
      <c r="J89" s="20"/>
    </row>
    <row r="90" spans="1:10" ht="15.75" customHeight="1" x14ac:dyDescent="0.3">
      <c r="A90" s="29" t="s">
        <v>123</v>
      </c>
      <c r="B90" s="19">
        <v>41</v>
      </c>
      <c r="C90" s="19">
        <v>14</v>
      </c>
      <c r="D90" s="19">
        <v>4</v>
      </c>
      <c r="E90" s="19">
        <v>11</v>
      </c>
      <c r="F90" s="19">
        <v>11</v>
      </c>
      <c r="G90" s="18">
        <v>0.3</v>
      </c>
      <c r="H90" s="18">
        <v>0.71</v>
      </c>
      <c r="I90" s="19">
        <v>10</v>
      </c>
      <c r="J90" s="20"/>
    </row>
    <row r="91" spans="1:10" ht="15.75" customHeight="1" x14ac:dyDescent="0.3">
      <c r="A91" s="29" t="s">
        <v>124</v>
      </c>
      <c r="B91" s="19">
        <v>32</v>
      </c>
      <c r="C91" s="19">
        <v>12</v>
      </c>
      <c r="D91" s="19">
        <v>0</v>
      </c>
      <c r="E91" s="19">
        <v>12</v>
      </c>
      <c r="F91" s="19">
        <v>10</v>
      </c>
      <c r="G91" s="18">
        <v>0.4</v>
      </c>
      <c r="H91" s="18">
        <v>0.08</v>
      </c>
      <c r="I91" s="19">
        <v>1</v>
      </c>
      <c r="J91" s="20"/>
    </row>
    <row r="92" spans="1:10" ht="15.75" customHeight="1" x14ac:dyDescent="0.3">
      <c r="A92" s="29" t="s">
        <v>125</v>
      </c>
      <c r="B92" s="19">
        <v>26</v>
      </c>
      <c r="C92" s="19">
        <v>11</v>
      </c>
      <c r="D92" s="19">
        <v>0</v>
      </c>
      <c r="E92" s="19">
        <v>10</v>
      </c>
      <c r="F92" s="19">
        <v>11</v>
      </c>
      <c r="G92" s="18">
        <v>0.4</v>
      </c>
      <c r="H92" s="18">
        <v>0.09</v>
      </c>
      <c r="I92" s="19">
        <v>1</v>
      </c>
      <c r="J92" s="20"/>
    </row>
    <row r="93" spans="1:10" ht="15.75" customHeight="1" x14ac:dyDescent="0.3">
      <c r="A93" s="29" t="s">
        <v>126</v>
      </c>
      <c r="B93" s="19">
        <v>26</v>
      </c>
      <c r="C93" s="19">
        <v>11</v>
      </c>
      <c r="D93" s="19">
        <v>0</v>
      </c>
      <c r="E93" s="19">
        <v>11</v>
      </c>
      <c r="F93" s="19">
        <v>10</v>
      </c>
      <c r="G93" s="18">
        <v>0.4</v>
      </c>
      <c r="H93" s="18">
        <v>0.09</v>
      </c>
      <c r="I93" s="19">
        <v>1</v>
      </c>
      <c r="J93" s="20"/>
    </row>
    <row r="94" spans="1:10" ht="15.75" customHeight="1" x14ac:dyDescent="0.3">
      <c r="A94" s="29" t="s">
        <v>127</v>
      </c>
      <c r="B94" s="19">
        <v>26</v>
      </c>
      <c r="C94" s="19">
        <v>10</v>
      </c>
      <c r="D94" s="19">
        <v>0</v>
      </c>
      <c r="E94" s="19">
        <v>10</v>
      </c>
      <c r="F94" s="19">
        <v>10</v>
      </c>
      <c r="G94" s="18">
        <v>0.4</v>
      </c>
      <c r="H94" s="19">
        <v>0</v>
      </c>
      <c r="I94" s="18">
        <v>0</v>
      </c>
      <c r="J94" s="20"/>
    </row>
    <row r="95" spans="1:10" ht="15.75" customHeight="1" x14ac:dyDescent="0.3">
      <c r="A95" s="29" t="s">
        <v>128</v>
      </c>
      <c r="B95" s="19">
        <v>31</v>
      </c>
      <c r="C95" s="19">
        <v>13</v>
      </c>
      <c r="D95" s="19">
        <v>0</v>
      </c>
      <c r="E95" s="19">
        <v>13</v>
      </c>
      <c r="F95" s="19">
        <v>9</v>
      </c>
      <c r="G95" s="18">
        <v>0.4</v>
      </c>
      <c r="H95" s="19">
        <v>0</v>
      </c>
      <c r="I95" s="18">
        <v>0</v>
      </c>
      <c r="J95" s="20"/>
    </row>
    <row r="96" spans="1:10" ht="15.75" customHeight="1" x14ac:dyDescent="0.3">
      <c r="A96" s="29" t="s">
        <v>129</v>
      </c>
      <c r="B96" s="19">
        <v>38</v>
      </c>
      <c r="C96" s="19">
        <v>15</v>
      </c>
      <c r="D96" s="19">
        <v>2</v>
      </c>
      <c r="E96" s="19">
        <v>13</v>
      </c>
      <c r="F96" s="19">
        <v>10</v>
      </c>
      <c r="G96" s="18">
        <v>0.4</v>
      </c>
      <c r="H96" s="18">
        <v>0.4</v>
      </c>
      <c r="I96" s="19">
        <v>6</v>
      </c>
      <c r="J96" s="20"/>
    </row>
    <row r="97" spans="1:10" ht="15.75" customHeight="1" x14ac:dyDescent="0.3">
      <c r="A97" s="29" t="s">
        <v>130</v>
      </c>
      <c r="B97" s="19">
        <v>49</v>
      </c>
      <c r="C97" s="19">
        <v>18</v>
      </c>
      <c r="D97" s="19">
        <v>4</v>
      </c>
      <c r="E97" s="19">
        <v>14</v>
      </c>
      <c r="F97" s="19">
        <v>16</v>
      </c>
      <c r="G97" s="18">
        <v>0.4</v>
      </c>
      <c r="H97" s="18">
        <v>0.44</v>
      </c>
      <c r="I97" s="19">
        <v>8</v>
      </c>
      <c r="J97" s="20"/>
    </row>
    <row r="98" spans="1:10" ht="15.75" customHeight="1" x14ac:dyDescent="0.3">
      <c r="A98" s="29" t="s">
        <v>131</v>
      </c>
      <c r="B98" s="19">
        <v>66</v>
      </c>
      <c r="C98" s="19">
        <v>24</v>
      </c>
      <c r="D98" s="19">
        <v>5</v>
      </c>
      <c r="E98" s="19">
        <v>19</v>
      </c>
      <c r="F98" s="19">
        <v>19</v>
      </c>
      <c r="G98" s="18">
        <v>0.4</v>
      </c>
      <c r="H98" s="18">
        <v>0.63</v>
      </c>
      <c r="I98" s="19">
        <v>15</v>
      </c>
      <c r="J98" s="20"/>
    </row>
    <row r="99" spans="1:10" ht="15.75" customHeight="1" x14ac:dyDescent="0.3">
      <c r="A99" s="29" t="s">
        <v>132</v>
      </c>
      <c r="B99" s="19">
        <v>86</v>
      </c>
      <c r="C99" s="19">
        <v>27</v>
      </c>
      <c r="D99" s="19">
        <v>5</v>
      </c>
      <c r="E99" s="19">
        <v>22</v>
      </c>
      <c r="F99" s="19">
        <v>23</v>
      </c>
      <c r="G99" s="18">
        <v>0.3</v>
      </c>
      <c r="H99" s="18">
        <v>0.48</v>
      </c>
      <c r="I99" s="19">
        <v>13</v>
      </c>
      <c r="J99" s="20"/>
    </row>
    <row r="100" spans="1:10" ht="15.75" customHeight="1" x14ac:dyDescent="0.3">
      <c r="A100" s="29" t="s">
        <v>133</v>
      </c>
      <c r="B100" s="19">
        <v>90</v>
      </c>
      <c r="C100" s="19">
        <v>36</v>
      </c>
      <c r="D100" s="19">
        <v>6</v>
      </c>
      <c r="E100" s="19">
        <v>30</v>
      </c>
      <c r="F100" s="19">
        <v>20</v>
      </c>
      <c r="G100" s="18">
        <v>0.4</v>
      </c>
      <c r="H100" s="18">
        <v>0.47</v>
      </c>
      <c r="I100" s="19">
        <v>17</v>
      </c>
      <c r="J100" s="20"/>
    </row>
    <row r="101" spans="1:10" ht="15.75" customHeight="1" x14ac:dyDescent="0.3">
      <c r="A101" s="29" t="s">
        <v>134</v>
      </c>
      <c r="B101" s="19">
        <v>94</v>
      </c>
      <c r="C101" s="19">
        <v>45</v>
      </c>
      <c r="D101" s="19">
        <v>11</v>
      </c>
      <c r="E101" s="19">
        <v>34</v>
      </c>
      <c r="F101" s="19">
        <v>20</v>
      </c>
      <c r="G101" s="18">
        <v>0.5</v>
      </c>
      <c r="H101" s="18">
        <v>0.51</v>
      </c>
      <c r="I101" s="19">
        <v>23</v>
      </c>
      <c r="J101" s="20"/>
    </row>
    <row r="102" spans="1:10" ht="15.75" customHeight="1" x14ac:dyDescent="0.3">
      <c r="A102" s="29" t="s">
        <v>135</v>
      </c>
      <c r="B102" s="19">
        <v>93</v>
      </c>
      <c r="C102" s="19">
        <v>41</v>
      </c>
      <c r="D102" s="19">
        <v>18</v>
      </c>
      <c r="E102" s="19">
        <v>23</v>
      </c>
      <c r="F102" s="19">
        <v>20</v>
      </c>
      <c r="G102" s="18">
        <v>0.4</v>
      </c>
      <c r="H102" s="18">
        <v>0.68</v>
      </c>
      <c r="I102" s="19">
        <v>28</v>
      </c>
      <c r="J102" s="20"/>
    </row>
    <row r="103" spans="1:10" ht="15.75" customHeight="1" x14ac:dyDescent="0.3">
      <c r="A103" s="29" t="s">
        <v>136</v>
      </c>
      <c r="B103" s="19">
        <v>86</v>
      </c>
      <c r="C103" s="19">
        <v>33</v>
      </c>
      <c r="D103" s="19">
        <v>17</v>
      </c>
      <c r="E103" s="19">
        <v>16</v>
      </c>
      <c r="F103" s="19">
        <v>23</v>
      </c>
      <c r="G103" s="18">
        <v>0.4</v>
      </c>
      <c r="H103" s="18">
        <v>0.94</v>
      </c>
      <c r="I103" s="19">
        <v>31</v>
      </c>
      <c r="J103" s="20"/>
    </row>
    <row r="104" spans="1:10" ht="15.75" customHeight="1" x14ac:dyDescent="0.3">
      <c r="A104" s="29" t="s">
        <v>137</v>
      </c>
      <c r="B104" s="19">
        <v>85</v>
      </c>
      <c r="C104" s="19">
        <v>37</v>
      </c>
      <c r="D104" s="19">
        <v>10</v>
      </c>
      <c r="E104" s="19">
        <v>27</v>
      </c>
      <c r="F104" s="19">
        <v>21</v>
      </c>
      <c r="G104" s="18">
        <v>0.4</v>
      </c>
      <c r="H104" s="18">
        <v>0.43</v>
      </c>
      <c r="I104" s="19">
        <v>16</v>
      </c>
      <c r="J104" s="20"/>
    </row>
    <row r="105" spans="1:10" ht="15.75" customHeight="1" x14ac:dyDescent="0.3">
      <c r="A105" s="29" t="s">
        <v>138</v>
      </c>
      <c r="B105" s="19">
        <v>95</v>
      </c>
      <c r="C105" s="19">
        <v>28</v>
      </c>
      <c r="D105" s="19">
        <v>5</v>
      </c>
      <c r="E105" s="19">
        <v>22</v>
      </c>
      <c r="F105" s="19">
        <v>24</v>
      </c>
      <c r="G105" s="18">
        <v>0.3</v>
      </c>
      <c r="H105" s="18">
        <v>0.46</v>
      </c>
      <c r="I105" s="19">
        <v>13</v>
      </c>
      <c r="J105" s="20"/>
    </row>
    <row r="106" spans="1:10" ht="15.75" customHeight="1" x14ac:dyDescent="0.3">
      <c r="A106" s="29" t="s">
        <v>139</v>
      </c>
      <c r="B106" s="19">
        <v>75</v>
      </c>
      <c r="C106" s="19">
        <v>26</v>
      </c>
      <c r="D106" s="19">
        <v>2</v>
      </c>
      <c r="E106" s="19">
        <v>24</v>
      </c>
      <c r="F106" s="19">
        <v>21</v>
      </c>
      <c r="G106" s="18">
        <v>0.3</v>
      </c>
      <c r="H106" s="18">
        <v>0.15</v>
      </c>
      <c r="I106" s="19">
        <v>4</v>
      </c>
      <c r="J106" s="20"/>
    </row>
    <row r="107" spans="1:10" ht="15.75" customHeight="1" x14ac:dyDescent="0.3">
      <c r="A107" s="29" t="s">
        <v>140</v>
      </c>
      <c r="B107" s="19">
        <v>72</v>
      </c>
      <c r="C107" s="19">
        <v>28</v>
      </c>
      <c r="D107" s="19">
        <v>2</v>
      </c>
      <c r="E107" s="19">
        <v>26</v>
      </c>
      <c r="F107" s="19">
        <v>20</v>
      </c>
      <c r="G107" s="18">
        <v>0.4</v>
      </c>
      <c r="H107" s="18">
        <v>0.14000000000000001</v>
      </c>
      <c r="I107" s="19">
        <v>4</v>
      </c>
      <c r="J107" s="20"/>
    </row>
    <row r="108" spans="1:10" ht="15.75" customHeight="1" x14ac:dyDescent="0.3">
      <c r="A108" s="29" t="s">
        <v>141</v>
      </c>
      <c r="B108" s="19">
        <v>81</v>
      </c>
      <c r="C108" s="19">
        <v>30</v>
      </c>
      <c r="D108" s="19">
        <v>4</v>
      </c>
      <c r="E108" s="19">
        <v>25</v>
      </c>
      <c r="F108" s="19">
        <v>21</v>
      </c>
      <c r="G108" s="18">
        <v>0.4</v>
      </c>
      <c r="H108" s="18">
        <v>0.17</v>
      </c>
      <c r="I108" s="19">
        <v>5</v>
      </c>
      <c r="J108" s="20"/>
    </row>
    <row r="109" spans="1:10" ht="15.75" customHeight="1" x14ac:dyDescent="0.3">
      <c r="A109" s="29" t="s">
        <v>142</v>
      </c>
      <c r="B109" s="19">
        <v>75</v>
      </c>
      <c r="C109" s="19">
        <v>27</v>
      </c>
      <c r="D109" s="19">
        <v>3</v>
      </c>
      <c r="E109" s="19">
        <v>23</v>
      </c>
      <c r="F109" s="19">
        <v>25</v>
      </c>
      <c r="G109" s="18">
        <v>0.4</v>
      </c>
      <c r="H109" s="18">
        <v>0.33</v>
      </c>
      <c r="I109" s="19">
        <v>9</v>
      </c>
      <c r="J109" s="20"/>
    </row>
    <row r="110" spans="1:10" ht="15.75" customHeight="1" x14ac:dyDescent="0.3">
      <c r="A110" s="29" t="s">
        <v>143</v>
      </c>
      <c r="B110" s="19">
        <v>76</v>
      </c>
      <c r="C110" s="19">
        <v>27</v>
      </c>
      <c r="D110" s="19">
        <v>5</v>
      </c>
      <c r="E110" s="19">
        <v>22</v>
      </c>
      <c r="F110" s="19">
        <v>20</v>
      </c>
      <c r="G110" s="18">
        <v>0.4</v>
      </c>
      <c r="H110" s="18">
        <v>0.26</v>
      </c>
      <c r="I110" s="19">
        <v>7</v>
      </c>
      <c r="J110" s="20"/>
    </row>
    <row r="111" spans="1:10" ht="15.75" customHeight="1" x14ac:dyDescent="0.3">
      <c r="A111" s="29" t="s">
        <v>144</v>
      </c>
      <c r="B111" s="19">
        <v>70</v>
      </c>
      <c r="C111" s="19">
        <v>28</v>
      </c>
      <c r="D111" s="19">
        <v>7</v>
      </c>
      <c r="E111" s="19">
        <v>22</v>
      </c>
      <c r="F111" s="19">
        <v>16</v>
      </c>
      <c r="G111" s="18">
        <v>0.4</v>
      </c>
      <c r="H111" s="18">
        <v>0.36</v>
      </c>
      <c r="I111" s="19">
        <v>10</v>
      </c>
      <c r="J111" s="20"/>
    </row>
    <row r="112" spans="1:10" ht="15.75" customHeight="1" x14ac:dyDescent="0.3">
      <c r="A112" s="29" t="s">
        <v>145</v>
      </c>
      <c r="B112" s="19">
        <v>55</v>
      </c>
      <c r="C112" s="19">
        <v>26</v>
      </c>
      <c r="D112" s="19">
        <v>15</v>
      </c>
      <c r="E112" s="19">
        <v>11</v>
      </c>
      <c r="F112" s="19">
        <v>14</v>
      </c>
      <c r="G112" s="18">
        <v>0.5</v>
      </c>
      <c r="H112" s="18">
        <v>1</v>
      </c>
      <c r="I112" s="19">
        <v>26</v>
      </c>
      <c r="J112" s="20"/>
    </row>
    <row r="113" spans="1:10" ht="15.75" customHeight="1" x14ac:dyDescent="0.3">
      <c r="A113" s="29" t="s">
        <v>146</v>
      </c>
      <c r="B113" s="19">
        <v>49</v>
      </c>
      <c r="C113" s="19">
        <v>18</v>
      </c>
      <c r="D113" s="19">
        <v>10</v>
      </c>
      <c r="E113" s="19">
        <v>8</v>
      </c>
      <c r="F113" s="19">
        <v>10</v>
      </c>
      <c r="G113" s="18">
        <v>0.4</v>
      </c>
      <c r="H113" s="18">
        <v>1.06</v>
      </c>
      <c r="I113" s="19">
        <v>19</v>
      </c>
      <c r="J113" s="20"/>
    </row>
    <row r="114" spans="1:10" ht="15.75" customHeight="1" x14ac:dyDescent="0.3">
      <c r="A114" s="29" t="s">
        <v>147</v>
      </c>
      <c r="B114" s="19">
        <v>37</v>
      </c>
      <c r="C114" s="19">
        <v>13</v>
      </c>
      <c r="D114" s="19">
        <v>3</v>
      </c>
      <c r="E114" s="19">
        <v>10</v>
      </c>
      <c r="F114" s="19">
        <v>9</v>
      </c>
      <c r="G114" s="18">
        <v>0.4</v>
      </c>
      <c r="H114" s="18">
        <v>0.77</v>
      </c>
      <c r="I114" s="19">
        <v>10</v>
      </c>
      <c r="J114" s="20"/>
    </row>
    <row r="115" spans="1:10" ht="15.75" customHeight="1" x14ac:dyDescent="0.3">
      <c r="A115" s="29" t="s">
        <v>148</v>
      </c>
      <c r="B115" s="19">
        <v>24</v>
      </c>
      <c r="C115" s="19">
        <v>6</v>
      </c>
      <c r="D115" s="19">
        <v>0</v>
      </c>
      <c r="E115" s="19">
        <v>6</v>
      </c>
      <c r="F115" s="19">
        <v>7</v>
      </c>
      <c r="G115" s="18">
        <v>0.3</v>
      </c>
      <c r="H115" s="19">
        <v>0</v>
      </c>
      <c r="I115" s="18">
        <v>0</v>
      </c>
      <c r="J115" s="20"/>
    </row>
    <row r="116" spans="1:10" ht="15.75" customHeight="1" x14ac:dyDescent="0.3">
      <c r="A116" s="29" t="s">
        <v>149</v>
      </c>
      <c r="B116" s="19">
        <v>14</v>
      </c>
      <c r="C116" s="19">
        <v>4</v>
      </c>
      <c r="D116" s="19">
        <v>0</v>
      </c>
      <c r="E116" s="19">
        <v>4</v>
      </c>
      <c r="F116" s="19">
        <v>4</v>
      </c>
      <c r="G116" s="18">
        <v>0.3</v>
      </c>
      <c r="H116" s="18">
        <v>0.25</v>
      </c>
      <c r="I116" s="19">
        <v>1</v>
      </c>
      <c r="J116" s="20"/>
    </row>
    <row r="117" spans="1:10" ht="15.75" customHeight="1" x14ac:dyDescent="0.3">
      <c r="A117" s="29" t="s">
        <v>150</v>
      </c>
      <c r="B117" s="19">
        <v>14</v>
      </c>
      <c r="C117" s="19">
        <v>5</v>
      </c>
      <c r="D117" s="19">
        <v>0</v>
      </c>
      <c r="E117" s="19">
        <v>5</v>
      </c>
      <c r="F117" s="19">
        <v>6</v>
      </c>
      <c r="G117" s="18">
        <v>0.4</v>
      </c>
      <c r="H117" s="19">
        <v>0</v>
      </c>
      <c r="I117" s="18">
        <v>0</v>
      </c>
      <c r="J117" s="20"/>
    </row>
    <row r="118" spans="1:10" ht="15.75" customHeight="1" x14ac:dyDescent="0.3">
      <c r="A118" s="29" t="s">
        <v>151</v>
      </c>
      <c r="B118" s="19">
        <v>17</v>
      </c>
      <c r="C118" s="19">
        <v>8</v>
      </c>
      <c r="D118" s="19">
        <v>0</v>
      </c>
      <c r="E118" s="19">
        <v>7</v>
      </c>
      <c r="F118" s="19">
        <v>5</v>
      </c>
      <c r="G118" s="18">
        <v>0.5</v>
      </c>
      <c r="H118" s="18">
        <v>0.13</v>
      </c>
      <c r="I118" s="19">
        <v>1</v>
      </c>
      <c r="J118" s="20"/>
    </row>
    <row r="119" spans="1:10" ht="15.75" customHeight="1" x14ac:dyDescent="0.3">
      <c r="A119" s="29" t="s">
        <v>152</v>
      </c>
      <c r="B119" s="19">
        <v>25</v>
      </c>
      <c r="C119" s="19">
        <v>12</v>
      </c>
      <c r="D119" s="19">
        <v>1</v>
      </c>
      <c r="E119" s="19">
        <v>11</v>
      </c>
      <c r="F119" s="19">
        <v>6</v>
      </c>
      <c r="G119" s="18">
        <v>0.5</v>
      </c>
      <c r="H119" s="18">
        <v>0.08</v>
      </c>
      <c r="I119" s="19">
        <v>1</v>
      </c>
      <c r="J119" s="20"/>
    </row>
    <row r="120" spans="1:10" ht="15.75" customHeight="1" x14ac:dyDescent="0.3">
      <c r="A120" s="29" t="s">
        <v>153</v>
      </c>
      <c r="B120" s="19">
        <v>31</v>
      </c>
      <c r="C120" s="19">
        <v>18</v>
      </c>
      <c r="D120" s="19">
        <v>3</v>
      </c>
      <c r="E120" s="19">
        <v>15</v>
      </c>
      <c r="F120" s="19">
        <v>8</v>
      </c>
      <c r="G120" s="18">
        <v>0.6</v>
      </c>
      <c r="H120" s="18">
        <v>0.39</v>
      </c>
      <c r="I120" s="19">
        <v>7</v>
      </c>
      <c r="J120" s="20"/>
    </row>
    <row r="121" spans="1:10" ht="15.75" customHeight="1" x14ac:dyDescent="0.3">
      <c r="A121" s="29" t="s">
        <v>154</v>
      </c>
      <c r="B121" s="19">
        <v>44</v>
      </c>
      <c r="C121" s="19">
        <v>19</v>
      </c>
      <c r="D121" s="19">
        <v>3</v>
      </c>
      <c r="E121" s="19">
        <v>16</v>
      </c>
      <c r="F121" s="19">
        <v>8</v>
      </c>
      <c r="G121" s="18">
        <v>0.4</v>
      </c>
      <c r="H121" s="18">
        <v>0.47</v>
      </c>
      <c r="I121" s="19">
        <v>9</v>
      </c>
      <c r="J121" s="20"/>
    </row>
    <row r="122" spans="1:10" ht="15.75" customHeight="1" x14ac:dyDescent="0.3">
      <c r="A122" s="29" t="s">
        <v>155</v>
      </c>
      <c r="B122" s="19">
        <v>49</v>
      </c>
      <c r="C122" s="19">
        <v>21</v>
      </c>
      <c r="D122" s="19">
        <v>7</v>
      </c>
      <c r="E122" s="19">
        <v>14</v>
      </c>
      <c r="F122" s="19">
        <v>13</v>
      </c>
      <c r="G122" s="18">
        <v>0.4</v>
      </c>
      <c r="H122" s="18">
        <v>1</v>
      </c>
      <c r="I122" s="19">
        <v>21</v>
      </c>
      <c r="J122" s="20"/>
    </row>
    <row r="123" spans="1:10" ht="15.75" customHeight="1" x14ac:dyDescent="0.3">
      <c r="A123" s="29" t="s">
        <v>156</v>
      </c>
      <c r="B123" s="19">
        <v>61</v>
      </c>
      <c r="C123" s="19">
        <v>26</v>
      </c>
      <c r="D123" s="19">
        <v>4</v>
      </c>
      <c r="E123" s="19">
        <v>22</v>
      </c>
      <c r="F123" s="19">
        <v>14</v>
      </c>
      <c r="G123" s="18">
        <v>0.4</v>
      </c>
      <c r="H123" s="18">
        <v>0.46</v>
      </c>
      <c r="I123" s="19">
        <v>12</v>
      </c>
      <c r="J123" s="20"/>
    </row>
    <row r="124" spans="1:10" ht="15.75" customHeight="1" x14ac:dyDescent="0.3">
      <c r="A124" s="29" t="s">
        <v>157</v>
      </c>
      <c r="B124" s="19">
        <v>75</v>
      </c>
      <c r="C124" s="19">
        <v>26</v>
      </c>
      <c r="D124" s="19">
        <v>5</v>
      </c>
      <c r="E124" s="19">
        <v>21</v>
      </c>
      <c r="F124" s="19">
        <v>19</v>
      </c>
      <c r="G124" s="18">
        <v>0.3</v>
      </c>
      <c r="H124" s="18">
        <v>0.65</v>
      </c>
      <c r="I124" s="19">
        <v>17</v>
      </c>
      <c r="J124" s="20"/>
    </row>
    <row r="125" spans="1:10" ht="15.75" customHeight="1" x14ac:dyDescent="0.3">
      <c r="A125" s="29" t="s">
        <v>158</v>
      </c>
      <c r="B125" s="19">
        <v>85</v>
      </c>
      <c r="C125" s="19">
        <v>29</v>
      </c>
      <c r="D125" s="19">
        <v>11</v>
      </c>
      <c r="E125" s="19">
        <v>19</v>
      </c>
      <c r="F125" s="19">
        <v>25</v>
      </c>
      <c r="G125" s="18">
        <v>0.3</v>
      </c>
      <c r="H125" s="18">
        <v>0.76</v>
      </c>
      <c r="I125" s="19">
        <v>22</v>
      </c>
      <c r="J125" s="20"/>
    </row>
    <row r="126" spans="1:10" ht="15.75" customHeight="1" x14ac:dyDescent="0.3">
      <c r="A126" s="29" t="s">
        <v>159</v>
      </c>
      <c r="B126" s="19">
        <v>83</v>
      </c>
      <c r="C126" s="19">
        <v>31</v>
      </c>
      <c r="D126" s="19">
        <v>12</v>
      </c>
      <c r="E126" s="19">
        <v>19</v>
      </c>
      <c r="F126" s="19">
        <v>22</v>
      </c>
      <c r="G126" s="18">
        <v>0.4</v>
      </c>
      <c r="H126" s="18">
        <v>0.87</v>
      </c>
      <c r="I126" s="19">
        <v>27</v>
      </c>
      <c r="J126" s="20"/>
    </row>
    <row r="127" spans="1:10" ht="15.75" customHeight="1" x14ac:dyDescent="0.3">
      <c r="A127" s="29" t="s">
        <v>160</v>
      </c>
      <c r="B127" s="19">
        <v>73</v>
      </c>
      <c r="C127" s="19">
        <v>22</v>
      </c>
      <c r="D127" s="19">
        <v>14</v>
      </c>
      <c r="E127" s="19">
        <v>9</v>
      </c>
      <c r="F127" s="19">
        <v>20</v>
      </c>
      <c r="G127" s="18">
        <v>0.3</v>
      </c>
      <c r="H127" s="18">
        <v>0.82</v>
      </c>
      <c r="I127" s="19">
        <v>18</v>
      </c>
      <c r="J127" s="20"/>
    </row>
    <row r="128" spans="1:10" ht="15.75" customHeight="1" x14ac:dyDescent="0.3">
      <c r="A128" s="29" t="s">
        <v>161</v>
      </c>
      <c r="B128" s="19">
        <v>78</v>
      </c>
      <c r="C128" s="19">
        <v>26</v>
      </c>
      <c r="D128" s="19">
        <v>10</v>
      </c>
      <c r="E128" s="19">
        <v>16</v>
      </c>
      <c r="F128" s="19">
        <v>21</v>
      </c>
      <c r="G128" s="18">
        <v>0.3</v>
      </c>
      <c r="H128" s="18">
        <v>0.92</v>
      </c>
      <c r="I128" s="19">
        <v>24</v>
      </c>
      <c r="J128" s="20"/>
    </row>
    <row r="129" spans="1:10" ht="15.75" customHeight="1" x14ac:dyDescent="0.3">
      <c r="A129" s="29" t="s">
        <v>162</v>
      </c>
      <c r="B129" s="19">
        <v>83</v>
      </c>
      <c r="C129" s="19">
        <v>32</v>
      </c>
      <c r="D129" s="19">
        <v>3</v>
      </c>
      <c r="E129" s="19">
        <v>29</v>
      </c>
      <c r="F129" s="19">
        <v>21</v>
      </c>
      <c r="G129" s="18">
        <v>0.4</v>
      </c>
      <c r="H129" s="18">
        <v>0.22</v>
      </c>
      <c r="I129" s="19">
        <v>7</v>
      </c>
      <c r="J129" s="20"/>
    </row>
    <row r="130" spans="1:10" ht="15.75" customHeight="1" x14ac:dyDescent="0.3">
      <c r="A130" s="29" t="s">
        <v>163</v>
      </c>
      <c r="B130" s="19">
        <v>78</v>
      </c>
      <c r="C130" s="19">
        <v>33</v>
      </c>
      <c r="D130" s="19">
        <v>1</v>
      </c>
      <c r="E130" s="19">
        <v>32</v>
      </c>
      <c r="F130" s="19">
        <v>19</v>
      </c>
      <c r="G130" s="18">
        <v>0.4</v>
      </c>
      <c r="H130" s="18">
        <v>0.06</v>
      </c>
      <c r="I130" s="19">
        <v>2</v>
      </c>
      <c r="J130" s="20"/>
    </row>
    <row r="131" spans="1:10" ht="15.75" customHeight="1" x14ac:dyDescent="0.3">
      <c r="A131" s="29" t="s">
        <v>164</v>
      </c>
      <c r="B131" s="19">
        <v>72</v>
      </c>
      <c r="C131" s="19">
        <v>26</v>
      </c>
      <c r="D131" s="19">
        <v>3</v>
      </c>
      <c r="E131" s="19">
        <v>22</v>
      </c>
      <c r="F131" s="19">
        <v>14</v>
      </c>
      <c r="G131" s="18">
        <v>0.4</v>
      </c>
      <c r="H131" s="18">
        <v>0.15</v>
      </c>
      <c r="I131" s="19">
        <v>4</v>
      </c>
      <c r="J131" s="20"/>
    </row>
    <row r="132" spans="1:10" ht="15.75" customHeight="1" x14ac:dyDescent="0.3">
      <c r="A132" s="29" t="s">
        <v>165</v>
      </c>
      <c r="B132" s="19">
        <v>70</v>
      </c>
      <c r="C132" s="19">
        <v>27</v>
      </c>
      <c r="D132" s="19">
        <v>5</v>
      </c>
      <c r="E132" s="19">
        <v>22</v>
      </c>
      <c r="F132" s="19">
        <v>13</v>
      </c>
      <c r="G132" s="18">
        <v>0.4</v>
      </c>
      <c r="H132" s="18">
        <v>0.37</v>
      </c>
      <c r="I132" s="19">
        <v>10</v>
      </c>
      <c r="J132" s="20"/>
    </row>
    <row r="133" spans="1:10" ht="15.75" customHeight="1" x14ac:dyDescent="0.3">
      <c r="A133" s="29" t="s">
        <v>166</v>
      </c>
      <c r="B133" s="19">
        <v>77</v>
      </c>
      <c r="C133" s="19">
        <v>32</v>
      </c>
      <c r="D133" s="19">
        <v>3</v>
      </c>
      <c r="E133" s="19">
        <v>30</v>
      </c>
      <c r="F133" s="19">
        <v>17</v>
      </c>
      <c r="G133" s="18">
        <v>0.4</v>
      </c>
      <c r="H133" s="18">
        <v>0.19</v>
      </c>
      <c r="I133" s="19">
        <v>6</v>
      </c>
      <c r="J133" s="20"/>
    </row>
    <row r="134" spans="1:10" ht="15.75" customHeight="1" x14ac:dyDescent="0.3">
      <c r="A134" s="29" t="s">
        <v>167</v>
      </c>
      <c r="B134" s="19">
        <v>82</v>
      </c>
      <c r="C134" s="19">
        <v>35</v>
      </c>
      <c r="D134" s="19">
        <v>4</v>
      </c>
      <c r="E134" s="19">
        <v>30</v>
      </c>
      <c r="F134" s="19">
        <v>15</v>
      </c>
      <c r="G134" s="18">
        <v>0.4</v>
      </c>
      <c r="H134" s="18">
        <v>0.23</v>
      </c>
      <c r="I134" s="19">
        <v>8</v>
      </c>
      <c r="J134" s="20"/>
    </row>
    <row r="135" spans="1:10" ht="15.75" customHeight="1" x14ac:dyDescent="0.3">
      <c r="A135" s="29" t="s">
        <v>168</v>
      </c>
      <c r="B135" s="19">
        <v>84</v>
      </c>
      <c r="C135" s="19">
        <v>42</v>
      </c>
      <c r="D135" s="19">
        <v>7</v>
      </c>
      <c r="E135" s="19">
        <v>35</v>
      </c>
      <c r="F135" s="19">
        <v>18</v>
      </c>
      <c r="G135" s="18">
        <v>0.5</v>
      </c>
      <c r="H135" s="18">
        <v>0.26</v>
      </c>
      <c r="I135" s="19">
        <v>11</v>
      </c>
      <c r="J135" s="20"/>
    </row>
    <row r="136" spans="1:10" ht="15.75" customHeight="1" x14ac:dyDescent="0.3">
      <c r="A136" s="29" t="s">
        <v>169</v>
      </c>
      <c r="B136" s="19">
        <v>78</v>
      </c>
      <c r="C136" s="19">
        <v>35</v>
      </c>
      <c r="D136" s="19">
        <v>13</v>
      </c>
      <c r="E136" s="19">
        <v>21</v>
      </c>
      <c r="F136" s="19">
        <v>17</v>
      </c>
      <c r="G136" s="18">
        <v>0.4</v>
      </c>
      <c r="H136" s="18">
        <v>0.71</v>
      </c>
      <c r="I136" s="19">
        <v>25</v>
      </c>
      <c r="J136" s="20"/>
    </row>
    <row r="137" spans="1:10" ht="15.75" customHeight="1" x14ac:dyDescent="0.3">
      <c r="A137" s="29" t="s">
        <v>170</v>
      </c>
      <c r="B137" s="19">
        <v>61</v>
      </c>
      <c r="C137" s="19">
        <v>23</v>
      </c>
      <c r="D137" s="19">
        <v>10</v>
      </c>
      <c r="E137" s="19">
        <v>14</v>
      </c>
      <c r="F137" s="19">
        <v>18</v>
      </c>
      <c r="G137" s="18">
        <v>0.4</v>
      </c>
      <c r="H137" s="18">
        <v>0.74</v>
      </c>
      <c r="I137" s="19">
        <v>17</v>
      </c>
      <c r="J137" s="20"/>
    </row>
    <row r="138" spans="1:10" ht="15.75" customHeight="1" x14ac:dyDescent="0.3">
      <c r="A138" s="29" t="s">
        <v>171</v>
      </c>
      <c r="B138" s="19">
        <v>55</v>
      </c>
      <c r="C138" s="19">
        <v>23</v>
      </c>
      <c r="D138" s="19">
        <v>7</v>
      </c>
      <c r="E138" s="19">
        <v>16</v>
      </c>
      <c r="F138" s="19">
        <v>12</v>
      </c>
      <c r="G138" s="18">
        <v>0.4</v>
      </c>
      <c r="H138" s="18">
        <v>0.74</v>
      </c>
      <c r="I138" s="19">
        <v>17</v>
      </c>
      <c r="J138" s="20"/>
    </row>
    <row r="139" spans="1:10" ht="15.75" customHeight="1" x14ac:dyDescent="0.3">
      <c r="A139" s="29" t="s">
        <v>172</v>
      </c>
      <c r="B139" s="19">
        <v>39</v>
      </c>
      <c r="C139" s="19">
        <v>20</v>
      </c>
      <c r="D139" s="19">
        <v>0</v>
      </c>
      <c r="E139" s="19">
        <v>19</v>
      </c>
      <c r="F139" s="19">
        <v>8</v>
      </c>
      <c r="G139" s="18">
        <v>0.5</v>
      </c>
      <c r="H139" s="18">
        <v>0.1</v>
      </c>
      <c r="I139" s="19">
        <v>2</v>
      </c>
      <c r="J139" s="20"/>
    </row>
    <row r="140" spans="1:10" ht="15.75" customHeight="1" x14ac:dyDescent="0.3">
      <c r="A140" s="29" t="s">
        <v>173</v>
      </c>
      <c r="B140" s="19">
        <v>34</v>
      </c>
      <c r="C140" s="19">
        <v>17</v>
      </c>
      <c r="D140" s="19">
        <v>0</v>
      </c>
      <c r="E140" s="19">
        <v>17</v>
      </c>
      <c r="F140" s="19">
        <v>8</v>
      </c>
      <c r="G140" s="18">
        <v>0.5</v>
      </c>
      <c r="H140" s="19">
        <v>0</v>
      </c>
      <c r="I140" s="18">
        <v>0</v>
      </c>
      <c r="J140" s="20"/>
    </row>
    <row r="141" spans="1:10" ht="15.75" customHeight="1" x14ac:dyDescent="0.3">
      <c r="A141" s="29" t="s">
        <v>174</v>
      </c>
      <c r="B141" s="19">
        <v>27</v>
      </c>
      <c r="C141" s="19">
        <v>16</v>
      </c>
      <c r="D141" s="19">
        <v>0</v>
      </c>
      <c r="E141" s="19">
        <v>16</v>
      </c>
      <c r="F141" s="19">
        <v>8</v>
      </c>
      <c r="G141" s="18">
        <v>0.6</v>
      </c>
      <c r="H141" s="19">
        <v>0</v>
      </c>
      <c r="I141" s="18">
        <v>0</v>
      </c>
      <c r="J141" s="20"/>
    </row>
    <row r="142" spans="1:10" ht="15.75" customHeight="1" x14ac:dyDescent="0.3">
      <c r="A142" s="29" t="s">
        <v>175</v>
      </c>
      <c r="B142" s="19">
        <v>26</v>
      </c>
      <c r="C142" s="19">
        <v>14</v>
      </c>
      <c r="D142" s="19">
        <v>0</v>
      </c>
      <c r="E142" s="19">
        <v>14</v>
      </c>
      <c r="F142" s="19">
        <v>8</v>
      </c>
      <c r="G142" s="18">
        <v>0.5</v>
      </c>
      <c r="H142" s="18">
        <v>7.0000000000000007E-2</v>
      </c>
      <c r="I142" s="19">
        <v>1</v>
      </c>
      <c r="J142" s="20"/>
    </row>
    <row r="143" spans="1:10" ht="15.75" customHeight="1" x14ac:dyDescent="0.3">
      <c r="A143" s="29" t="s">
        <v>176</v>
      </c>
      <c r="B143" s="19">
        <v>29</v>
      </c>
      <c r="C143" s="19">
        <v>16</v>
      </c>
      <c r="D143" s="19">
        <v>0</v>
      </c>
      <c r="E143" s="19">
        <v>16</v>
      </c>
      <c r="F143" s="19">
        <v>9</v>
      </c>
      <c r="G143" s="18">
        <v>0.6</v>
      </c>
      <c r="H143" s="19">
        <v>0</v>
      </c>
      <c r="I143" s="18">
        <v>0</v>
      </c>
      <c r="J143" s="20"/>
    </row>
    <row r="144" spans="1:10" ht="15.75" customHeight="1" x14ac:dyDescent="0.3">
      <c r="A144" s="29" t="s">
        <v>177</v>
      </c>
      <c r="B144" s="19">
        <v>33</v>
      </c>
      <c r="C144" s="19">
        <v>16</v>
      </c>
      <c r="D144" s="19">
        <v>1</v>
      </c>
      <c r="E144" s="19">
        <v>15</v>
      </c>
      <c r="F144" s="19">
        <v>10</v>
      </c>
      <c r="G144" s="18">
        <v>0.5</v>
      </c>
      <c r="H144" s="18">
        <v>0.13</v>
      </c>
      <c r="I144" s="19">
        <v>2</v>
      </c>
      <c r="J144" s="20"/>
    </row>
    <row r="145" spans="1:10" ht="15.75" customHeight="1" x14ac:dyDescent="0.3">
      <c r="A145" s="29" t="s">
        <v>178</v>
      </c>
      <c r="B145" s="19">
        <v>45</v>
      </c>
      <c r="C145" s="19">
        <v>17</v>
      </c>
      <c r="D145" s="19">
        <v>2</v>
      </c>
      <c r="E145" s="19">
        <v>15</v>
      </c>
      <c r="F145" s="19">
        <v>13</v>
      </c>
      <c r="G145" s="18">
        <v>0.4</v>
      </c>
      <c r="H145" s="18">
        <v>0.35</v>
      </c>
      <c r="I145" s="19">
        <v>6</v>
      </c>
      <c r="J145" s="20"/>
    </row>
    <row r="146" spans="1:10" ht="15.75" customHeight="1" x14ac:dyDescent="0.3">
      <c r="A146" s="29" t="s">
        <v>179</v>
      </c>
      <c r="B146" s="19">
        <v>57</v>
      </c>
      <c r="C146" s="19">
        <v>22</v>
      </c>
      <c r="D146" s="19">
        <v>3</v>
      </c>
      <c r="E146" s="19">
        <v>19</v>
      </c>
      <c r="F146" s="19">
        <v>17</v>
      </c>
      <c r="G146" s="18">
        <v>0.4</v>
      </c>
      <c r="H146" s="18">
        <v>0.41</v>
      </c>
      <c r="I146" s="19">
        <v>9</v>
      </c>
      <c r="J146" s="20"/>
    </row>
    <row r="147" spans="1:10" ht="15.75" customHeight="1" x14ac:dyDescent="0.3">
      <c r="A147" s="29" t="s">
        <v>180</v>
      </c>
      <c r="B147" s="19">
        <v>66</v>
      </c>
      <c r="C147" s="19">
        <v>24</v>
      </c>
      <c r="D147" s="19">
        <v>3</v>
      </c>
      <c r="E147" s="19">
        <v>21</v>
      </c>
      <c r="F147" s="19">
        <v>20</v>
      </c>
      <c r="G147" s="18">
        <v>0.4</v>
      </c>
      <c r="H147" s="18">
        <v>0.33</v>
      </c>
      <c r="I147" s="19">
        <v>8</v>
      </c>
      <c r="J147" s="20"/>
    </row>
    <row r="148" spans="1:10" ht="15.75" customHeight="1" x14ac:dyDescent="0.3">
      <c r="A148" s="29" t="s">
        <v>181</v>
      </c>
      <c r="B148" s="19">
        <v>82</v>
      </c>
      <c r="C148" s="19">
        <v>33</v>
      </c>
      <c r="D148" s="19">
        <v>5</v>
      </c>
      <c r="E148" s="19">
        <v>28</v>
      </c>
      <c r="F148" s="19">
        <v>20</v>
      </c>
      <c r="G148" s="18">
        <v>0.4</v>
      </c>
      <c r="H148" s="18">
        <v>0.42</v>
      </c>
      <c r="I148" s="19">
        <v>14</v>
      </c>
      <c r="J148" s="20"/>
    </row>
    <row r="149" spans="1:10" ht="15.75" customHeight="1" x14ac:dyDescent="0.3">
      <c r="A149" s="29" t="s">
        <v>182</v>
      </c>
      <c r="B149" s="19">
        <v>87</v>
      </c>
      <c r="C149" s="19">
        <v>37</v>
      </c>
      <c r="D149" s="19">
        <v>2</v>
      </c>
      <c r="E149" s="19">
        <v>35</v>
      </c>
      <c r="F149" s="19">
        <v>18</v>
      </c>
      <c r="G149" s="18">
        <v>0.4</v>
      </c>
      <c r="H149" s="18">
        <v>0.14000000000000001</v>
      </c>
      <c r="I149" s="19">
        <v>5</v>
      </c>
      <c r="J149" s="20"/>
    </row>
    <row r="150" spans="1:10" ht="15.75" customHeight="1" x14ac:dyDescent="0.3">
      <c r="A150" s="29" t="s">
        <v>183</v>
      </c>
      <c r="B150" s="19">
        <v>83</v>
      </c>
      <c r="C150" s="19">
        <v>38</v>
      </c>
      <c r="D150" s="19">
        <v>10</v>
      </c>
      <c r="E150" s="19">
        <v>28</v>
      </c>
      <c r="F150" s="19">
        <v>17</v>
      </c>
      <c r="G150" s="18">
        <v>0.5</v>
      </c>
      <c r="H150" s="18">
        <v>0.42</v>
      </c>
      <c r="I150" s="19">
        <v>16</v>
      </c>
      <c r="J150" s="20"/>
    </row>
    <row r="151" spans="1:10" ht="15.75" customHeight="1" x14ac:dyDescent="0.3">
      <c r="A151" s="29" t="s">
        <v>184</v>
      </c>
      <c r="B151" s="19">
        <v>74</v>
      </c>
      <c r="C151" s="19">
        <v>29</v>
      </c>
      <c r="D151" s="19">
        <v>10</v>
      </c>
      <c r="E151" s="19">
        <v>19</v>
      </c>
      <c r="F151" s="19">
        <v>19</v>
      </c>
      <c r="G151" s="18">
        <v>0.4</v>
      </c>
      <c r="H151" s="18">
        <v>0.52</v>
      </c>
      <c r="I151" s="19">
        <v>15</v>
      </c>
      <c r="J151" s="20"/>
    </row>
    <row r="152" spans="1:10" ht="15.75" customHeight="1" x14ac:dyDescent="0.3">
      <c r="A152" s="29" t="s">
        <v>185</v>
      </c>
      <c r="B152" s="19">
        <v>77</v>
      </c>
      <c r="C152" s="19">
        <v>35</v>
      </c>
      <c r="D152" s="19">
        <v>7</v>
      </c>
      <c r="E152" s="19">
        <v>28</v>
      </c>
      <c r="F152" s="19">
        <v>14</v>
      </c>
      <c r="G152" s="18">
        <v>0.5</v>
      </c>
      <c r="H152" s="18">
        <v>0.31</v>
      </c>
      <c r="I152" s="19">
        <v>11</v>
      </c>
      <c r="J152" s="20"/>
    </row>
    <row r="153" spans="1:10" ht="15.75" customHeight="1" x14ac:dyDescent="0.3">
      <c r="A153" s="29" t="s">
        <v>186</v>
      </c>
      <c r="B153" s="19">
        <v>63</v>
      </c>
      <c r="C153" s="19">
        <v>27</v>
      </c>
      <c r="D153" s="19">
        <v>5</v>
      </c>
      <c r="E153" s="19">
        <v>22</v>
      </c>
      <c r="F153" s="19">
        <v>15</v>
      </c>
      <c r="G153" s="18">
        <v>0.4</v>
      </c>
      <c r="H153" s="18">
        <v>0.37</v>
      </c>
      <c r="I153" s="19">
        <v>10</v>
      </c>
      <c r="J153" s="20"/>
    </row>
    <row r="154" spans="1:10" ht="15.75" customHeight="1" x14ac:dyDescent="0.3">
      <c r="A154" s="29" t="s">
        <v>187</v>
      </c>
      <c r="B154" s="19">
        <v>62</v>
      </c>
      <c r="C154" s="19">
        <v>24</v>
      </c>
      <c r="D154" s="19">
        <v>5</v>
      </c>
      <c r="E154" s="19">
        <v>20</v>
      </c>
      <c r="F154" s="19">
        <v>16</v>
      </c>
      <c r="G154" s="18">
        <v>0.4</v>
      </c>
      <c r="H154" s="18">
        <v>0.46</v>
      </c>
      <c r="I154" s="19">
        <v>11</v>
      </c>
      <c r="J154" s="20"/>
    </row>
    <row r="155" spans="1:10" ht="15.75" customHeight="1" x14ac:dyDescent="0.3">
      <c r="A155" s="29" t="s">
        <v>188</v>
      </c>
      <c r="B155" s="19">
        <v>56</v>
      </c>
      <c r="C155" s="19">
        <v>22</v>
      </c>
      <c r="D155" s="19">
        <v>2</v>
      </c>
      <c r="E155" s="19">
        <v>21</v>
      </c>
      <c r="F155" s="19">
        <v>16</v>
      </c>
      <c r="G155" s="18">
        <v>0.4</v>
      </c>
      <c r="H155" s="18">
        <v>0.14000000000000001</v>
      </c>
      <c r="I155" s="19">
        <v>3</v>
      </c>
      <c r="J155" s="20"/>
    </row>
    <row r="156" spans="1:10" ht="15.75" customHeight="1" x14ac:dyDescent="0.3">
      <c r="A156" s="29" t="s">
        <v>189</v>
      </c>
      <c r="B156" s="19">
        <v>56</v>
      </c>
      <c r="C156" s="19">
        <v>20</v>
      </c>
      <c r="D156" s="19">
        <v>2</v>
      </c>
      <c r="E156" s="19">
        <v>18</v>
      </c>
      <c r="F156" s="19">
        <v>15</v>
      </c>
      <c r="G156" s="18">
        <v>0.4</v>
      </c>
      <c r="H156" s="18">
        <v>0.25</v>
      </c>
      <c r="I156" s="19">
        <v>5</v>
      </c>
      <c r="J156" s="20"/>
    </row>
    <row r="157" spans="1:10" ht="15.75" customHeight="1" x14ac:dyDescent="0.3">
      <c r="A157" s="29" t="s">
        <v>190</v>
      </c>
      <c r="B157" s="19">
        <v>62</v>
      </c>
      <c r="C157" s="19">
        <v>23</v>
      </c>
      <c r="D157" s="19">
        <v>2</v>
      </c>
      <c r="E157" s="19">
        <v>20</v>
      </c>
      <c r="F157" s="19">
        <v>17</v>
      </c>
      <c r="G157" s="18">
        <v>0.4</v>
      </c>
      <c r="H157" s="18">
        <v>0.26</v>
      </c>
      <c r="I157" s="19">
        <v>6</v>
      </c>
      <c r="J157" s="20"/>
    </row>
    <row r="158" spans="1:10" ht="15.75" customHeight="1" x14ac:dyDescent="0.3">
      <c r="A158" s="29" t="s">
        <v>191</v>
      </c>
      <c r="B158" s="19">
        <v>53</v>
      </c>
      <c r="C158" s="19">
        <v>20</v>
      </c>
      <c r="D158" s="19">
        <v>3</v>
      </c>
      <c r="E158" s="19">
        <v>18</v>
      </c>
      <c r="F158" s="19">
        <v>17</v>
      </c>
      <c r="G158" s="18">
        <v>0.4</v>
      </c>
      <c r="H158" s="18">
        <v>0.25</v>
      </c>
      <c r="I158" s="19">
        <v>5</v>
      </c>
      <c r="J158" s="20"/>
    </row>
    <row r="159" spans="1:10" ht="15.75" customHeight="1" x14ac:dyDescent="0.3">
      <c r="A159" s="29" t="s">
        <v>192</v>
      </c>
      <c r="B159" s="19">
        <v>59</v>
      </c>
      <c r="C159" s="19">
        <v>22</v>
      </c>
      <c r="D159" s="19">
        <v>6</v>
      </c>
      <c r="E159" s="19">
        <v>17</v>
      </c>
      <c r="F159" s="19">
        <v>14</v>
      </c>
      <c r="G159" s="18">
        <v>0.4</v>
      </c>
      <c r="H159" s="18">
        <v>0.23</v>
      </c>
      <c r="I159" s="19">
        <v>5</v>
      </c>
      <c r="J159" s="20"/>
    </row>
    <row r="160" spans="1:10" ht="15.75" customHeight="1" x14ac:dyDescent="0.3">
      <c r="A160" s="29" t="s">
        <v>193</v>
      </c>
      <c r="B160" s="19">
        <v>50</v>
      </c>
      <c r="C160" s="19">
        <v>18</v>
      </c>
      <c r="D160" s="19">
        <v>10</v>
      </c>
      <c r="E160" s="19">
        <v>8</v>
      </c>
      <c r="F160" s="19">
        <v>13</v>
      </c>
      <c r="G160" s="18">
        <v>0.4</v>
      </c>
      <c r="H160" s="18">
        <v>1.17</v>
      </c>
      <c r="I160" s="19">
        <v>21</v>
      </c>
      <c r="J160" s="20"/>
    </row>
    <row r="161" spans="1:10" ht="15.75" customHeight="1" x14ac:dyDescent="0.3">
      <c r="A161" s="29" t="s">
        <v>194</v>
      </c>
      <c r="B161" s="19">
        <v>38</v>
      </c>
      <c r="C161" s="19">
        <v>16</v>
      </c>
      <c r="D161" s="19">
        <v>8</v>
      </c>
      <c r="E161" s="19">
        <v>8</v>
      </c>
      <c r="F161" s="19">
        <v>11</v>
      </c>
      <c r="G161" s="18">
        <v>0.4</v>
      </c>
      <c r="H161" s="18">
        <v>0.69</v>
      </c>
      <c r="I161" s="19">
        <v>11</v>
      </c>
      <c r="J161" s="20"/>
    </row>
    <row r="162" spans="1:10" ht="15.75" customHeight="1" x14ac:dyDescent="0.3">
      <c r="A162" s="29" t="s">
        <v>195</v>
      </c>
      <c r="B162" s="19">
        <v>33</v>
      </c>
      <c r="C162" s="19">
        <v>11</v>
      </c>
      <c r="D162" s="19">
        <v>3</v>
      </c>
      <c r="E162" s="19">
        <v>8</v>
      </c>
      <c r="F162" s="19">
        <v>8</v>
      </c>
      <c r="G162" s="18">
        <v>0.3</v>
      </c>
      <c r="H162" s="18">
        <v>0.82</v>
      </c>
      <c r="I162" s="19">
        <v>9</v>
      </c>
      <c r="J162" s="20"/>
    </row>
    <row r="163" spans="1:10" ht="15.75" customHeight="1" x14ac:dyDescent="0.3">
      <c r="A163" s="29" t="s">
        <v>196</v>
      </c>
      <c r="B163" s="19">
        <v>23</v>
      </c>
      <c r="C163" s="19">
        <v>9</v>
      </c>
      <c r="D163" s="19">
        <v>1</v>
      </c>
      <c r="E163" s="19">
        <v>8</v>
      </c>
      <c r="F163" s="19">
        <v>4</v>
      </c>
      <c r="G163" s="18">
        <v>0.4</v>
      </c>
      <c r="H163" s="18">
        <v>0.22</v>
      </c>
      <c r="I163" s="19">
        <v>2</v>
      </c>
      <c r="J163" s="20"/>
    </row>
    <row r="164" spans="1:10" ht="15.75" customHeight="1" x14ac:dyDescent="0.3">
      <c r="A164" s="29" t="s">
        <v>197</v>
      </c>
      <c r="B164" s="19">
        <v>16</v>
      </c>
      <c r="C164" s="19">
        <v>9</v>
      </c>
      <c r="D164" s="19">
        <v>0</v>
      </c>
      <c r="E164" s="19">
        <v>9</v>
      </c>
      <c r="F164" s="19">
        <v>3</v>
      </c>
      <c r="G164" s="18">
        <v>0.6</v>
      </c>
      <c r="H164" s="19">
        <v>0</v>
      </c>
      <c r="I164" s="18">
        <v>0</v>
      </c>
      <c r="J164" s="20"/>
    </row>
    <row r="165" spans="1:10" ht="15.75" customHeight="1" x14ac:dyDescent="0.3">
      <c r="A165" s="29" t="s">
        <v>198</v>
      </c>
      <c r="B165" s="19">
        <v>19</v>
      </c>
      <c r="C165" s="19">
        <v>7</v>
      </c>
      <c r="D165" s="19">
        <v>0</v>
      </c>
      <c r="E165" s="19">
        <v>6</v>
      </c>
      <c r="F165" s="19">
        <v>4</v>
      </c>
      <c r="G165" s="18">
        <v>0.4</v>
      </c>
      <c r="H165" s="18">
        <v>0.14000000000000001</v>
      </c>
      <c r="I165" s="19">
        <v>1</v>
      </c>
      <c r="J165" s="20"/>
    </row>
    <row r="166" spans="1:10" ht="15.75" customHeight="1" x14ac:dyDescent="0.3">
      <c r="A166" s="29" t="s">
        <v>199</v>
      </c>
      <c r="B166" s="19">
        <v>16</v>
      </c>
      <c r="C166" s="19">
        <v>5</v>
      </c>
      <c r="D166" s="19">
        <v>0</v>
      </c>
      <c r="E166" s="19">
        <v>5</v>
      </c>
      <c r="F166" s="19">
        <v>3</v>
      </c>
      <c r="G166" s="18">
        <v>0.3</v>
      </c>
      <c r="H166" s="19">
        <v>0</v>
      </c>
      <c r="I166" s="18">
        <v>0</v>
      </c>
      <c r="J166" s="20"/>
    </row>
    <row r="167" spans="1:10" ht="15.75" customHeight="1" x14ac:dyDescent="0.3">
      <c r="A167" s="29" t="s">
        <v>200</v>
      </c>
      <c r="B167" s="19">
        <v>18</v>
      </c>
      <c r="C167" s="19">
        <v>7</v>
      </c>
      <c r="D167" s="19">
        <v>0</v>
      </c>
      <c r="E167" s="19">
        <v>7</v>
      </c>
      <c r="F167" s="19">
        <v>4</v>
      </c>
      <c r="G167" s="18">
        <v>0.4</v>
      </c>
      <c r="H167" s="18">
        <v>0.14000000000000001</v>
      </c>
      <c r="I167" s="19">
        <v>1</v>
      </c>
      <c r="J167" s="20"/>
    </row>
    <row r="168" spans="1:10" ht="15.75" customHeight="1" x14ac:dyDescent="0.3">
      <c r="A168" s="29" t="s">
        <v>201</v>
      </c>
      <c r="B168" s="19">
        <v>29</v>
      </c>
      <c r="C168" s="19">
        <v>13</v>
      </c>
      <c r="D168" s="19">
        <v>0</v>
      </c>
      <c r="E168" s="19">
        <v>13</v>
      </c>
      <c r="F168" s="19">
        <v>5</v>
      </c>
      <c r="G168" s="18">
        <v>0.4</v>
      </c>
      <c r="H168" s="19">
        <v>0</v>
      </c>
      <c r="I168" s="18">
        <v>0</v>
      </c>
      <c r="J168" s="20"/>
    </row>
    <row r="169" spans="1:10" ht="15.75" customHeight="1" x14ac:dyDescent="0.3">
      <c r="A169" s="29" t="s">
        <v>202</v>
      </c>
      <c r="B169" s="19">
        <v>42</v>
      </c>
      <c r="C169" s="19">
        <v>17</v>
      </c>
      <c r="D169" s="19">
        <v>4</v>
      </c>
      <c r="E169" s="19">
        <v>14</v>
      </c>
      <c r="F169" s="19">
        <v>8</v>
      </c>
      <c r="G169" s="18">
        <v>0.4</v>
      </c>
      <c r="H169" s="18">
        <v>0.35</v>
      </c>
      <c r="I169" s="19">
        <v>6</v>
      </c>
      <c r="J169" s="20"/>
    </row>
    <row r="170" spans="1:10" ht="15.75" customHeight="1" x14ac:dyDescent="0.3"/>
    <row r="171" spans="1:10" ht="15.75" customHeight="1" x14ac:dyDescent="0.3"/>
    <row r="172" spans="1:10" ht="15.75" customHeight="1" x14ac:dyDescent="0.3"/>
    <row r="173" spans="1:10" ht="15.75" customHeight="1" x14ac:dyDescent="0.3"/>
    <row r="174" spans="1:10" ht="15.75" customHeight="1" x14ac:dyDescent="0.3"/>
    <row r="175" spans="1:10" ht="15.75" customHeight="1" x14ac:dyDescent="0.3"/>
    <row r="176" spans="1:10"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680F-AF6C-46C5-A066-D69C7F229C2D}">
  <dimension ref="A3:Y31"/>
  <sheetViews>
    <sheetView tabSelected="1" workbookViewId="0">
      <selection activeCell="A22" sqref="A22:Y31"/>
    </sheetView>
  </sheetViews>
  <sheetFormatPr defaultRowHeight="14.4" x14ac:dyDescent="0.3"/>
  <cols>
    <col min="1" max="1" width="19.44140625" bestFit="1" customWidth="1"/>
    <col min="2" max="2" width="15.5546875" bestFit="1" customWidth="1"/>
    <col min="3" max="25" width="5.5546875" bestFit="1" customWidth="1"/>
    <col min="26" max="26" width="10.77734375" bestFit="1" customWidth="1"/>
  </cols>
  <sheetData>
    <row r="3" spans="1:3" x14ac:dyDescent="0.3">
      <c r="A3" s="34" t="s">
        <v>256</v>
      </c>
      <c r="B3" t="s">
        <v>260</v>
      </c>
      <c r="C3" t="s">
        <v>261</v>
      </c>
    </row>
    <row r="4" spans="1:3" x14ac:dyDescent="0.3">
      <c r="A4" s="35" t="s">
        <v>225</v>
      </c>
      <c r="B4">
        <v>441</v>
      </c>
      <c r="C4">
        <v>107</v>
      </c>
    </row>
    <row r="5" spans="1:3" x14ac:dyDescent="0.3">
      <c r="A5" s="35" t="s">
        <v>231</v>
      </c>
      <c r="B5">
        <v>488</v>
      </c>
      <c r="C5">
        <v>91</v>
      </c>
    </row>
    <row r="6" spans="1:3" x14ac:dyDescent="0.3">
      <c r="A6" s="35" t="s">
        <v>230</v>
      </c>
      <c r="B6">
        <v>605</v>
      </c>
      <c r="C6">
        <v>122</v>
      </c>
    </row>
    <row r="7" spans="1:3" x14ac:dyDescent="0.3">
      <c r="A7" s="35" t="s">
        <v>229</v>
      </c>
      <c r="B7">
        <v>566</v>
      </c>
      <c r="C7">
        <v>135</v>
      </c>
    </row>
    <row r="8" spans="1:3" x14ac:dyDescent="0.3">
      <c r="A8" s="35" t="s">
        <v>228</v>
      </c>
      <c r="B8">
        <v>613</v>
      </c>
      <c r="C8">
        <v>120</v>
      </c>
    </row>
    <row r="9" spans="1:3" x14ac:dyDescent="0.3">
      <c r="A9" s="35" t="s">
        <v>227</v>
      </c>
      <c r="B9">
        <v>507</v>
      </c>
      <c r="C9">
        <v>186</v>
      </c>
    </row>
    <row r="10" spans="1:3" x14ac:dyDescent="0.3">
      <c r="A10" s="35" t="s">
        <v>226</v>
      </c>
      <c r="B10">
        <v>474</v>
      </c>
      <c r="C10">
        <v>126</v>
      </c>
    </row>
    <row r="11" spans="1:3" x14ac:dyDescent="0.3">
      <c r="A11" s="35" t="s">
        <v>257</v>
      </c>
      <c r="B11">
        <v>3694</v>
      </c>
      <c r="C11">
        <v>887</v>
      </c>
    </row>
    <row r="22" spans="1:25" x14ac:dyDescent="0.3">
      <c r="A22" s="34" t="s">
        <v>274</v>
      </c>
      <c r="B22" s="34" t="s">
        <v>262</v>
      </c>
    </row>
    <row r="23" spans="1:25" x14ac:dyDescent="0.3">
      <c r="A23" s="34" t="s">
        <v>256</v>
      </c>
      <c r="B23" t="s">
        <v>255</v>
      </c>
      <c r="C23" t="s">
        <v>254</v>
      </c>
      <c r="D23" t="s">
        <v>253</v>
      </c>
      <c r="E23" t="s">
        <v>252</v>
      </c>
      <c r="F23" t="s">
        <v>251</v>
      </c>
      <c r="G23" t="s">
        <v>250</v>
      </c>
      <c r="H23" t="s">
        <v>249</v>
      </c>
      <c r="I23" t="s">
        <v>248</v>
      </c>
      <c r="J23" t="s">
        <v>247</v>
      </c>
      <c r="K23" t="s">
        <v>246</v>
      </c>
      <c r="L23" t="s">
        <v>245</v>
      </c>
      <c r="M23" t="s">
        <v>244</v>
      </c>
      <c r="N23" t="s">
        <v>243</v>
      </c>
      <c r="O23" t="s">
        <v>242</v>
      </c>
      <c r="P23" t="s">
        <v>241</v>
      </c>
      <c r="Q23" t="s">
        <v>240</v>
      </c>
      <c r="R23" t="s">
        <v>239</v>
      </c>
      <c r="S23" t="s">
        <v>238</v>
      </c>
      <c r="T23" t="s">
        <v>237</v>
      </c>
      <c r="U23" t="s">
        <v>236</v>
      </c>
      <c r="V23" t="s">
        <v>235</v>
      </c>
      <c r="W23" t="s">
        <v>234</v>
      </c>
      <c r="X23" t="s">
        <v>233</v>
      </c>
      <c r="Y23" t="s">
        <v>232</v>
      </c>
    </row>
    <row r="24" spans="1:25" x14ac:dyDescent="0.3">
      <c r="A24" s="35" t="s">
        <v>225</v>
      </c>
      <c r="B24">
        <v>32</v>
      </c>
      <c r="C24">
        <v>14</v>
      </c>
      <c r="D24">
        <v>25</v>
      </c>
      <c r="E24">
        <v>19</v>
      </c>
      <c r="F24">
        <v>10</v>
      </c>
      <c r="G24">
        <v>7</v>
      </c>
      <c r="H24">
        <v>3</v>
      </c>
      <c r="I24">
        <v>3</v>
      </c>
      <c r="J24">
        <v>6</v>
      </c>
      <c r="K24">
        <v>5</v>
      </c>
      <c r="L24">
        <v>5</v>
      </c>
      <c r="M24">
        <v>5</v>
      </c>
      <c r="N24">
        <v>7</v>
      </c>
      <c r="O24">
        <v>11</v>
      </c>
      <c r="P24">
        <v>11</v>
      </c>
      <c r="Q24">
        <v>7</v>
      </c>
      <c r="R24">
        <v>12</v>
      </c>
      <c r="S24">
        <v>16</v>
      </c>
      <c r="T24">
        <v>11</v>
      </c>
      <c r="U24">
        <v>12</v>
      </c>
      <c r="V24">
        <v>14</v>
      </c>
      <c r="W24">
        <v>17</v>
      </c>
      <c r="X24">
        <v>12</v>
      </c>
      <c r="Y24">
        <v>10</v>
      </c>
    </row>
    <row r="25" spans="1:25" x14ac:dyDescent="0.3">
      <c r="A25" s="35" t="s">
        <v>231</v>
      </c>
      <c r="B25">
        <v>6</v>
      </c>
      <c r="C25">
        <v>0</v>
      </c>
      <c r="D25">
        <v>1</v>
      </c>
      <c r="E25">
        <v>0</v>
      </c>
      <c r="F25">
        <v>1</v>
      </c>
      <c r="G25">
        <v>0</v>
      </c>
      <c r="H25">
        <v>2</v>
      </c>
      <c r="I25">
        <v>9</v>
      </c>
      <c r="J25">
        <v>11</v>
      </c>
      <c r="K25">
        <v>21</v>
      </c>
      <c r="L25">
        <v>5</v>
      </c>
      <c r="M25">
        <v>5</v>
      </c>
      <c r="N25">
        <v>6</v>
      </c>
      <c r="O25">
        <v>5</v>
      </c>
      <c r="P25">
        <v>3</v>
      </c>
      <c r="Q25">
        <v>11</v>
      </c>
      <c r="R25">
        <v>10</v>
      </c>
      <c r="S25">
        <v>11</v>
      </c>
      <c r="T25">
        <v>15</v>
      </c>
      <c r="U25">
        <v>16</v>
      </c>
      <c r="V25">
        <v>5</v>
      </c>
      <c r="W25">
        <v>14</v>
      </c>
      <c r="X25">
        <v>8</v>
      </c>
      <c r="Y25">
        <v>9</v>
      </c>
    </row>
    <row r="26" spans="1:25" x14ac:dyDescent="0.3">
      <c r="A26" s="35" t="s">
        <v>230</v>
      </c>
      <c r="B26">
        <v>6</v>
      </c>
      <c r="C26">
        <v>2</v>
      </c>
      <c r="D26">
        <v>0</v>
      </c>
      <c r="E26">
        <v>1</v>
      </c>
      <c r="F26">
        <v>0</v>
      </c>
      <c r="G26">
        <v>0</v>
      </c>
      <c r="H26">
        <v>2</v>
      </c>
      <c r="I26">
        <v>17</v>
      </c>
      <c r="J26">
        <v>17</v>
      </c>
      <c r="K26">
        <v>25</v>
      </c>
      <c r="L26">
        <v>11</v>
      </c>
      <c r="M26">
        <v>8</v>
      </c>
      <c r="N26">
        <v>6</v>
      </c>
      <c r="O26">
        <v>10</v>
      </c>
      <c r="P26">
        <v>4</v>
      </c>
      <c r="Q26">
        <v>2</v>
      </c>
      <c r="R26">
        <v>7</v>
      </c>
      <c r="S26">
        <v>24</v>
      </c>
      <c r="T26">
        <v>18</v>
      </c>
      <c r="U26">
        <v>27</v>
      </c>
      <c r="V26">
        <v>22</v>
      </c>
      <c r="W26">
        <v>17</v>
      </c>
      <c r="X26">
        <v>12</v>
      </c>
      <c r="Y26">
        <v>21</v>
      </c>
    </row>
    <row r="27" spans="1:25" x14ac:dyDescent="0.3">
      <c r="A27" s="35" t="s">
        <v>229</v>
      </c>
      <c r="B27">
        <v>9</v>
      </c>
      <c r="C27">
        <v>7</v>
      </c>
      <c r="D27">
        <v>1</v>
      </c>
      <c r="E27">
        <v>1</v>
      </c>
      <c r="F27">
        <v>0</v>
      </c>
      <c r="G27">
        <v>1</v>
      </c>
      <c r="H27">
        <v>0</v>
      </c>
      <c r="I27">
        <v>10</v>
      </c>
      <c r="J27">
        <v>19</v>
      </c>
      <c r="K27">
        <v>26</v>
      </c>
      <c r="L27">
        <v>10</v>
      </c>
      <c r="M27">
        <v>7</v>
      </c>
      <c r="N27">
        <v>9</v>
      </c>
      <c r="O27">
        <v>5</v>
      </c>
      <c r="P27">
        <v>4</v>
      </c>
      <c r="Q27">
        <v>4</v>
      </c>
      <c r="R27">
        <v>13</v>
      </c>
      <c r="S27">
        <v>16</v>
      </c>
      <c r="T27">
        <v>31</v>
      </c>
      <c r="U27">
        <v>28</v>
      </c>
      <c r="V27">
        <v>23</v>
      </c>
      <c r="W27">
        <v>17</v>
      </c>
      <c r="X27">
        <v>13</v>
      </c>
      <c r="Y27">
        <v>15</v>
      </c>
    </row>
    <row r="28" spans="1:25" x14ac:dyDescent="0.3">
      <c r="A28" s="35" t="s">
        <v>228</v>
      </c>
      <c r="B28">
        <v>8</v>
      </c>
      <c r="C28">
        <v>6</v>
      </c>
      <c r="D28">
        <v>0</v>
      </c>
      <c r="E28">
        <v>0</v>
      </c>
      <c r="F28">
        <v>1</v>
      </c>
      <c r="G28">
        <v>1</v>
      </c>
      <c r="H28">
        <v>1</v>
      </c>
      <c r="I28">
        <v>10</v>
      </c>
      <c r="J28">
        <v>11</v>
      </c>
      <c r="K28">
        <v>26</v>
      </c>
      <c r="L28">
        <v>10</v>
      </c>
      <c r="M28">
        <v>6</v>
      </c>
      <c r="N28">
        <v>7</v>
      </c>
      <c r="O28">
        <v>7</v>
      </c>
      <c r="P28">
        <v>7</v>
      </c>
      <c r="Q28">
        <v>4</v>
      </c>
      <c r="R28">
        <v>8</v>
      </c>
      <c r="S28">
        <v>22</v>
      </c>
      <c r="T28">
        <v>28</v>
      </c>
      <c r="U28">
        <v>26</v>
      </c>
      <c r="V28">
        <v>19</v>
      </c>
      <c r="W28">
        <v>10</v>
      </c>
      <c r="X28">
        <v>18</v>
      </c>
      <c r="Y28">
        <v>13</v>
      </c>
    </row>
    <row r="29" spans="1:25" x14ac:dyDescent="0.3">
      <c r="A29" s="35" t="s">
        <v>227</v>
      </c>
      <c r="B29">
        <v>13</v>
      </c>
      <c r="C29">
        <v>7</v>
      </c>
      <c r="D29">
        <v>5</v>
      </c>
      <c r="E29">
        <v>0</v>
      </c>
      <c r="F29">
        <v>2</v>
      </c>
      <c r="G29">
        <v>1</v>
      </c>
      <c r="H29">
        <v>1</v>
      </c>
      <c r="I29">
        <v>7</v>
      </c>
      <c r="J29">
        <v>24</v>
      </c>
      <c r="K29">
        <v>28</v>
      </c>
      <c r="L29">
        <v>6</v>
      </c>
      <c r="M29">
        <v>14</v>
      </c>
      <c r="N29">
        <v>13</v>
      </c>
      <c r="O29">
        <v>11</v>
      </c>
      <c r="P29">
        <v>10</v>
      </c>
      <c r="Q29">
        <v>9</v>
      </c>
      <c r="R29">
        <v>23</v>
      </c>
      <c r="S29">
        <v>26</v>
      </c>
      <c r="T29">
        <v>29</v>
      </c>
      <c r="U29">
        <v>36</v>
      </c>
      <c r="V29">
        <v>31</v>
      </c>
      <c r="W29">
        <v>21</v>
      </c>
      <c r="X29">
        <v>18</v>
      </c>
      <c r="Y29">
        <v>40</v>
      </c>
    </row>
    <row r="30" spans="1:25" x14ac:dyDescent="0.3">
      <c r="A30" s="35" t="s">
        <v>226</v>
      </c>
      <c r="B30">
        <v>47</v>
      </c>
      <c r="C30">
        <v>22</v>
      </c>
      <c r="D30">
        <v>19</v>
      </c>
      <c r="E30">
        <v>19</v>
      </c>
      <c r="F30">
        <v>6</v>
      </c>
      <c r="G30">
        <v>10</v>
      </c>
      <c r="H30">
        <v>4</v>
      </c>
      <c r="I30">
        <v>3</v>
      </c>
      <c r="J30">
        <v>4</v>
      </c>
      <c r="K30">
        <v>3</v>
      </c>
      <c r="L30">
        <v>6</v>
      </c>
      <c r="M30">
        <v>4</v>
      </c>
      <c r="N30">
        <v>7</v>
      </c>
      <c r="O30">
        <v>11</v>
      </c>
      <c r="P30">
        <v>7</v>
      </c>
      <c r="Q30">
        <v>8</v>
      </c>
      <c r="R30">
        <v>11</v>
      </c>
      <c r="S30">
        <v>14</v>
      </c>
      <c r="T30">
        <v>17</v>
      </c>
      <c r="U30">
        <v>12</v>
      </c>
      <c r="V30">
        <v>14</v>
      </c>
      <c r="W30">
        <v>12</v>
      </c>
      <c r="X30">
        <v>22</v>
      </c>
      <c r="Y30">
        <v>43</v>
      </c>
    </row>
    <row r="31" spans="1:25" x14ac:dyDescent="0.3">
      <c r="A31" s="35" t="s">
        <v>257</v>
      </c>
      <c r="B31">
        <v>121</v>
      </c>
      <c r="C31">
        <v>58</v>
      </c>
      <c r="D31">
        <v>51</v>
      </c>
      <c r="E31">
        <v>40</v>
      </c>
      <c r="F31">
        <v>20</v>
      </c>
      <c r="G31">
        <v>20</v>
      </c>
      <c r="H31">
        <v>13</v>
      </c>
      <c r="I31">
        <v>59</v>
      </c>
      <c r="J31">
        <v>92</v>
      </c>
      <c r="K31">
        <v>134</v>
      </c>
      <c r="L31">
        <v>53</v>
      </c>
      <c r="M31">
        <v>49</v>
      </c>
      <c r="N31">
        <v>55</v>
      </c>
      <c r="O31">
        <v>60</v>
      </c>
      <c r="P31">
        <v>46</v>
      </c>
      <c r="Q31">
        <v>45</v>
      </c>
      <c r="R31">
        <v>84</v>
      </c>
      <c r="S31">
        <v>129</v>
      </c>
      <c r="T31">
        <v>149</v>
      </c>
      <c r="U31">
        <v>157</v>
      </c>
      <c r="V31">
        <v>128</v>
      </c>
      <c r="W31">
        <v>108</v>
      </c>
      <c r="X31">
        <v>103</v>
      </c>
      <c r="Y31">
        <v>151</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E22C7-44A9-4E45-8506-620BF2E9670A}">
  <dimension ref="A1:K169"/>
  <sheetViews>
    <sheetView workbookViewId="0">
      <selection activeCell="G25" sqref="G25"/>
    </sheetView>
  </sheetViews>
  <sheetFormatPr defaultRowHeight="14.4" x14ac:dyDescent="0.3"/>
  <cols>
    <col min="1" max="3" width="14.44140625" style="30" customWidth="1"/>
    <col min="4" max="4" width="14.44140625" customWidth="1"/>
    <col min="5" max="5" width="16.21875" customWidth="1"/>
    <col min="6" max="6" width="16.44140625" customWidth="1"/>
    <col min="7" max="7" width="24.44140625" customWidth="1"/>
    <col min="8" max="8" width="13.44140625" customWidth="1"/>
    <col min="9" max="9" width="29.5546875" customWidth="1"/>
    <col min="10" max="10" width="22.44140625" customWidth="1"/>
    <col min="11" max="11" width="18.109375" customWidth="1"/>
  </cols>
  <sheetData>
    <row r="1" spans="1:11" ht="15.6" x14ac:dyDescent="0.3">
      <c r="A1" s="28" t="s">
        <v>31</v>
      </c>
      <c r="B1" s="28" t="s">
        <v>216</v>
      </c>
      <c r="C1" s="28" t="s">
        <v>217</v>
      </c>
      <c r="D1" s="17" t="s">
        <v>203</v>
      </c>
      <c r="E1" s="17" t="s">
        <v>204</v>
      </c>
      <c r="F1" s="17" t="s">
        <v>205</v>
      </c>
      <c r="G1" s="17" t="s">
        <v>206</v>
      </c>
      <c r="H1" s="17" t="s">
        <v>207</v>
      </c>
      <c r="I1" s="17" t="s">
        <v>208</v>
      </c>
      <c r="J1" s="17" t="s">
        <v>209</v>
      </c>
      <c r="K1" s="17" t="s">
        <v>210</v>
      </c>
    </row>
    <row r="2" spans="1:11" ht="15.6" x14ac:dyDescent="0.3">
      <c r="A2" s="29" t="s">
        <v>218</v>
      </c>
      <c r="B2" s="29" t="s">
        <v>225</v>
      </c>
      <c r="C2" s="29" t="s">
        <v>232</v>
      </c>
      <c r="D2" s="19">
        <v>45</v>
      </c>
      <c r="E2" s="19">
        <v>22</v>
      </c>
      <c r="F2" s="19">
        <v>3</v>
      </c>
      <c r="G2" s="19">
        <v>19</v>
      </c>
      <c r="H2" s="19">
        <v>13</v>
      </c>
      <c r="I2" s="18">
        <v>0.5</v>
      </c>
      <c r="J2" s="18">
        <v>0.45</v>
      </c>
      <c r="K2" s="19">
        <v>10</v>
      </c>
    </row>
    <row r="3" spans="1:11" ht="15.6" x14ac:dyDescent="0.3">
      <c r="A3" s="29" t="s">
        <v>218</v>
      </c>
      <c r="B3" s="29" t="s">
        <v>225</v>
      </c>
      <c r="C3" s="29" t="s">
        <v>233</v>
      </c>
      <c r="D3" s="19">
        <v>58</v>
      </c>
      <c r="E3" s="19">
        <v>23</v>
      </c>
      <c r="F3" s="19">
        <v>5</v>
      </c>
      <c r="G3" s="19">
        <v>18</v>
      </c>
      <c r="H3" s="19">
        <v>18</v>
      </c>
      <c r="I3" s="18">
        <v>0.4</v>
      </c>
      <c r="J3" s="18">
        <v>0.52</v>
      </c>
      <c r="K3" s="19">
        <v>12</v>
      </c>
    </row>
    <row r="4" spans="1:11" ht="15.6" x14ac:dyDescent="0.3">
      <c r="A4" s="29" t="s">
        <v>218</v>
      </c>
      <c r="B4" s="29" t="s">
        <v>225</v>
      </c>
      <c r="C4" s="29" t="s">
        <v>234</v>
      </c>
      <c r="D4" s="19">
        <v>72</v>
      </c>
      <c r="E4" s="19">
        <v>24</v>
      </c>
      <c r="F4" s="19">
        <v>6</v>
      </c>
      <c r="G4" s="19">
        <v>19</v>
      </c>
      <c r="H4" s="19">
        <v>20</v>
      </c>
      <c r="I4" s="18">
        <v>0.3</v>
      </c>
      <c r="J4" s="18">
        <v>0.71</v>
      </c>
      <c r="K4" s="19">
        <v>17</v>
      </c>
    </row>
    <row r="5" spans="1:11" ht="15.6" x14ac:dyDescent="0.3">
      <c r="A5" s="29" t="s">
        <v>218</v>
      </c>
      <c r="B5" s="29" t="s">
        <v>225</v>
      </c>
      <c r="C5" s="29" t="s">
        <v>235</v>
      </c>
      <c r="D5" s="19">
        <v>74</v>
      </c>
      <c r="E5" s="19">
        <v>30</v>
      </c>
      <c r="F5" s="19">
        <v>5</v>
      </c>
      <c r="G5" s="19">
        <v>25</v>
      </c>
      <c r="H5" s="19">
        <v>17</v>
      </c>
      <c r="I5" s="18">
        <v>0.4</v>
      </c>
      <c r="J5" s="18">
        <v>0.47</v>
      </c>
      <c r="K5" s="19">
        <v>14</v>
      </c>
    </row>
    <row r="6" spans="1:11" ht="15.6" x14ac:dyDescent="0.3">
      <c r="A6" s="29" t="s">
        <v>218</v>
      </c>
      <c r="B6" s="29" t="s">
        <v>225</v>
      </c>
      <c r="C6" s="29" t="s">
        <v>236</v>
      </c>
      <c r="D6" s="19">
        <v>58</v>
      </c>
      <c r="E6" s="19">
        <v>26</v>
      </c>
      <c r="F6" s="19">
        <v>4</v>
      </c>
      <c r="G6" s="19">
        <v>22</v>
      </c>
      <c r="H6" s="19">
        <v>17</v>
      </c>
      <c r="I6" s="18">
        <v>0.4</v>
      </c>
      <c r="J6" s="18">
        <v>0.46</v>
      </c>
      <c r="K6" s="19">
        <v>12</v>
      </c>
    </row>
    <row r="7" spans="1:11" ht="15.6" x14ac:dyDescent="0.3">
      <c r="A7" s="29" t="s">
        <v>218</v>
      </c>
      <c r="B7" s="29" t="s">
        <v>225</v>
      </c>
      <c r="C7" s="29" t="s">
        <v>237</v>
      </c>
      <c r="D7" s="19">
        <v>64</v>
      </c>
      <c r="E7" s="19">
        <v>25</v>
      </c>
      <c r="F7" s="19">
        <v>6</v>
      </c>
      <c r="G7" s="19">
        <v>19</v>
      </c>
      <c r="H7" s="19">
        <v>14</v>
      </c>
      <c r="I7" s="18">
        <v>0.4</v>
      </c>
      <c r="J7" s="18">
        <v>0.44</v>
      </c>
      <c r="K7" s="19">
        <v>11</v>
      </c>
    </row>
    <row r="8" spans="1:11" ht="15.6" x14ac:dyDescent="0.3">
      <c r="A8" s="29" t="s">
        <v>218</v>
      </c>
      <c r="B8" s="29" t="s">
        <v>225</v>
      </c>
      <c r="C8" s="29" t="s">
        <v>238</v>
      </c>
      <c r="D8" s="19">
        <v>60</v>
      </c>
      <c r="E8" s="19">
        <v>21</v>
      </c>
      <c r="F8" s="19">
        <v>5</v>
      </c>
      <c r="G8" s="19">
        <v>15</v>
      </c>
      <c r="H8" s="19">
        <v>18</v>
      </c>
      <c r="I8" s="18">
        <v>0.3</v>
      </c>
      <c r="J8" s="18">
        <v>0.76</v>
      </c>
      <c r="K8" s="19">
        <v>16</v>
      </c>
    </row>
    <row r="9" spans="1:11" ht="15.6" x14ac:dyDescent="0.3">
      <c r="A9" s="29" t="s">
        <v>218</v>
      </c>
      <c r="B9" s="29" t="s">
        <v>225</v>
      </c>
      <c r="C9" s="29" t="s">
        <v>239</v>
      </c>
      <c r="D9" s="19">
        <v>61</v>
      </c>
      <c r="E9" s="19">
        <v>24</v>
      </c>
      <c r="F9" s="19">
        <v>4</v>
      </c>
      <c r="G9" s="19">
        <v>20</v>
      </c>
      <c r="H9" s="19">
        <v>18</v>
      </c>
      <c r="I9" s="18">
        <v>0.4</v>
      </c>
      <c r="J9" s="18">
        <v>0.5</v>
      </c>
      <c r="K9" s="19">
        <v>12</v>
      </c>
    </row>
    <row r="10" spans="1:11" ht="15.6" x14ac:dyDescent="0.3">
      <c r="A10" s="29" t="s">
        <v>218</v>
      </c>
      <c r="B10" s="29" t="s">
        <v>225</v>
      </c>
      <c r="C10" s="29" t="s">
        <v>240</v>
      </c>
      <c r="D10" s="19">
        <v>54</v>
      </c>
      <c r="E10" s="19">
        <v>19</v>
      </c>
      <c r="F10" s="19">
        <v>5</v>
      </c>
      <c r="G10" s="19">
        <v>14</v>
      </c>
      <c r="H10" s="19">
        <v>17</v>
      </c>
      <c r="I10" s="18">
        <v>0.4</v>
      </c>
      <c r="J10" s="18">
        <v>0.37</v>
      </c>
      <c r="K10" s="19">
        <v>7</v>
      </c>
    </row>
    <row r="11" spans="1:11" ht="15.6" x14ac:dyDescent="0.3">
      <c r="A11" s="29" t="s">
        <v>218</v>
      </c>
      <c r="B11" s="29" t="s">
        <v>225</v>
      </c>
      <c r="C11" s="29" t="s">
        <v>241</v>
      </c>
      <c r="D11" s="19">
        <v>48</v>
      </c>
      <c r="E11" s="19">
        <v>14</v>
      </c>
      <c r="F11" s="19">
        <v>4</v>
      </c>
      <c r="G11" s="19">
        <v>11</v>
      </c>
      <c r="H11" s="19">
        <v>15</v>
      </c>
      <c r="I11" s="18">
        <v>0.3</v>
      </c>
      <c r="J11" s="18">
        <v>0.79</v>
      </c>
      <c r="K11" s="19">
        <v>11</v>
      </c>
    </row>
    <row r="12" spans="1:11" ht="15.6" x14ac:dyDescent="0.3">
      <c r="A12" s="29" t="s">
        <v>218</v>
      </c>
      <c r="B12" s="29" t="s">
        <v>225</v>
      </c>
      <c r="C12" s="29" t="s">
        <v>242</v>
      </c>
      <c r="D12" s="19">
        <v>45</v>
      </c>
      <c r="E12" s="19">
        <v>16</v>
      </c>
      <c r="F12" s="19">
        <v>6</v>
      </c>
      <c r="G12" s="19">
        <v>10</v>
      </c>
      <c r="H12" s="19">
        <v>13</v>
      </c>
      <c r="I12" s="18">
        <v>0.4</v>
      </c>
      <c r="J12" s="18">
        <v>0.69</v>
      </c>
      <c r="K12" s="19">
        <v>11</v>
      </c>
    </row>
    <row r="13" spans="1:11" ht="15.6" x14ac:dyDescent="0.3">
      <c r="A13" s="29" t="s">
        <v>218</v>
      </c>
      <c r="B13" s="29" t="s">
        <v>225</v>
      </c>
      <c r="C13" s="29" t="s">
        <v>243</v>
      </c>
      <c r="D13" s="19">
        <v>45</v>
      </c>
      <c r="E13" s="19">
        <v>18</v>
      </c>
      <c r="F13" s="19">
        <v>3</v>
      </c>
      <c r="G13" s="19">
        <v>15</v>
      </c>
      <c r="H13" s="19">
        <v>13</v>
      </c>
      <c r="I13" s="18">
        <v>0.4</v>
      </c>
      <c r="J13" s="18">
        <v>0.39</v>
      </c>
      <c r="K13" s="19">
        <v>7</v>
      </c>
    </row>
    <row r="14" spans="1:11" ht="15.6" x14ac:dyDescent="0.3">
      <c r="A14" s="29" t="s">
        <v>218</v>
      </c>
      <c r="B14" s="29" t="s">
        <v>225</v>
      </c>
      <c r="C14" s="29" t="s">
        <v>244</v>
      </c>
      <c r="D14" s="19">
        <v>39</v>
      </c>
      <c r="E14" s="19">
        <v>15</v>
      </c>
      <c r="F14" s="19">
        <v>2</v>
      </c>
      <c r="G14" s="19">
        <v>14</v>
      </c>
      <c r="H14" s="19">
        <v>10</v>
      </c>
      <c r="I14" s="18">
        <v>0.4</v>
      </c>
      <c r="J14" s="18">
        <v>0.33</v>
      </c>
      <c r="K14" s="19">
        <v>5</v>
      </c>
    </row>
    <row r="15" spans="1:11" ht="15.6" x14ac:dyDescent="0.3">
      <c r="A15" s="29" t="s">
        <v>218</v>
      </c>
      <c r="B15" s="29" t="s">
        <v>225</v>
      </c>
      <c r="C15" s="29" t="s">
        <v>245</v>
      </c>
      <c r="D15" s="19">
        <v>36</v>
      </c>
      <c r="E15" s="19">
        <v>11</v>
      </c>
      <c r="F15" s="19">
        <v>2</v>
      </c>
      <c r="G15" s="19">
        <v>9</v>
      </c>
      <c r="H15" s="19">
        <v>12</v>
      </c>
      <c r="I15" s="18">
        <v>0.3</v>
      </c>
      <c r="J15" s="18">
        <v>0.45</v>
      </c>
      <c r="K15" s="19">
        <v>5</v>
      </c>
    </row>
    <row r="16" spans="1:11" ht="15.6" x14ac:dyDescent="0.3">
      <c r="A16" s="29" t="s">
        <v>218</v>
      </c>
      <c r="B16" s="29" t="s">
        <v>225</v>
      </c>
      <c r="C16" s="29" t="s">
        <v>246</v>
      </c>
      <c r="D16" s="19">
        <v>33</v>
      </c>
      <c r="E16" s="19">
        <v>12</v>
      </c>
      <c r="F16" s="19">
        <v>1</v>
      </c>
      <c r="G16" s="19">
        <v>11</v>
      </c>
      <c r="H16" s="19">
        <v>12</v>
      </c>
      <c r="I16" s="18">
        <v>0.4</v>
      </c>
      <c r="J16" s="18">
        <v>0.42</v>
      </c>
      <c r="K16" s="19">
        <v>5</v>
      </c>
    </row>
    <row r="17" spans="1:11" ht="15.6" x14ac:dyDescent="0.3">
      <c r="A17" s="29" t="s">
        <v>218</v>
      </c>
      <c r="B17" s="29" t="s">
        <v>225</v>
      </c>
      <c r="C17" s="29" t="s">
        <v>247</v>
      </c>
      <c r="D17" s="19">
        <v>38</v>
      </c>
      <c r="E17" s="19">
        <v>13</v>
      </c>
      <c r="F17" s="19">
        <v>2</v>
      </c>
      <c r="G17" s="19">
        <v>11</v>
      </c>
      <c r="H17" s="19">
        <v>8</v>
      </c>
      <c r="I17" s="18">
        <v>0.3</v>
      </c>
      <c r="J17" s="18">
        <v>0.46</v>
      </c>
      <c r="K17" s="19">
        <v>6</v>
      </c>
    </row>
    <row r="18" spans="1:11" ht="15.6" x14ac:dyDescent="0.3">
      <c r="A18" s="29" t="s">
        <v>218</v>
      </c>
      <c r="B18" s="29" t="s">
        <v>225</v>
      </c>
      <c r="C18" s="29" t="s">
        <v>248</v>
      </c>
      <c r="D18" s="19">
        <v>28</v>
      </c>
      <c r="E18" s="19">
        <v>10</v>
      </c>
      <c r="F18" s="19">
        <v>1</v>
      </c>
      <c r="G18" s="19">
        <v>9</v>
      </c>
      <c r="H18" s="19">
        <v>7</v>
      </c>
      <c r="I18" s="18">
        <v>0.4</v>
      </c>
      <c r="J18" s="18">
        <v>0.3</v>
      </c>
      <c r="K18" s="19">
        <v>3</v>
      </c>
    </row>
    <row r="19" spans="1:11" ht="15.6" x14ac:dyDescent="0.3">
      <c r="A19" s="29" t="s">
        <v>218</v>
      </c>
      <c r="B19" s="29" t="s">
        <v>225</v>
      </c>
      <c r="C19" s="29" t="s">
        <v>249</v>
      </c>
      <c r="D19" s="19">
        <v>37</v>
      </c>
      <c r="E19" s="19">
        <v>11</v>
      </c>
      <c r="F19" s="19">
        <v>2</v>
      </c>
      <c r="G19" s="19">
        <v>10</v>
      </c>
      <c r="H19" s="19">
        <v>8</v>
      </c>
      <c r="I19" s="18">
        <v>0.3</v>
      </c>
      <c r="J19" s="18">
        <v>0.27</v>
      </c>
      <c r="K19" s="19">
        <v>3</v>
      </c>
    </row>
    <row r="20" spans="1:11" ht="15.6" x14ac:dyDescent="0.3">
      <c r="A20" s="29" t="s">
        <v>218</v>
      </c>
      <c r="B20" s="29" t="s">
        <v>225</v>
      </c>
      <c r="C20" s="29" t="s">
        <v>250</v>
      </c>
      <c r="D20" s="19">
        <v>32</v>
      </c>
      <c r="E20" s="19">
        <v>13</v>
      </c>
      <c r="F20" s="19">
        <v>4</v>
      </c>
      <c r="G20" s="19">
        <v>9</v>
      </c>
      <c r="H20" s="19">
        <v>10</v>
      </c>
      <c r="I20" s="18">
        <v>0.4</v>
      </c>
      <c r="J20" s="18">
        <v>0.54</v>
      </c>
      <c r="K20" s="19">
        <v>7</v>
      </c>
    </row>
    <row r="21" spans="1:11" ht="15.6" x14ac:dyDescent="0.3">
      <c r="A21" s="29" t="s">
        <v>218</v>
      </c>
      <c r="B21" s="29" t="s">
        <v>225</v>
      </c>
      <c r="C21" s="29" t="s">
        <v>251</v>
      </c>
      <c r="D21" s="19">
        <v>33</v>
      </c>
      <c r="E21" s="19">
        <v>10</v>
      </c>
      <c r="F21" s="19">
        <v>4</v>
      </c>
      <c r="G21" s="19">
        <v>6</v>
      </c>
      <c r="H21" s="19">
        <v>11</v>
      </c>
      <c r="I21" s="18">
        <v>0.3</v>
      </c>
      <c r="J21" s="18">
        <v>1</v>
      </c>
      <c r="K21" s="19">
        <v>10</v>
      </c>
    </row>
    <row r="22" spans="1:11" ht="15.6" x14ac:dyDescent="0.3">
      <c r="A22" s="29" t="s">
        <v>218</v>
      </c>
      <c r="B22" s="29" t="s">
        <v>225</v>
      </c>
      <c r="C22" s="29" t="s">
        <v>252</v>
      </c>
      <c r="D22" s="19">
        <v>42</v>
      </c>
      <c r="E22" s="19">
        <v>15</v>
      </c>
      <c r="F22" s="19">
        <v>6</v>
      </c>
      <c r="G22" s="19">
        <v>9</v>
      </c>
      <c r="H22" s="19">
        <v>13</v>
      </c>
      <c r="I22" s="18">
        <v>0.4</v>
      </c>
      <c r="J22" s="18">
        <v>1.27</v>
      </c>
      <c r="K22" s="19">
        <v>19</v>
      </c>
    </row>
    <row r="23" spans="1:11" ht="15.6" x14ac:dyDescent="0.3">
      <c r="A23" s="29" t="s">
        <v>218</v>
      </c>
      <c r="B23" s="29" t="s">
        <v>225</v>
      </c>
      <c r="C23" s="29" t="s">
        <v>253</v>
      </c>
      <c r="D23" s="19">
        <v>47</v>
      </c>
      <c r="E23" s="19">
        <v>20</v>
      </c>
      <c r="F23" s="19">
        <v>7</v>
      </c>
      <c r="G23" s="19">
        <v>14</v>
      </c>
      <c r="H23" s="19">
        <v>11</v>
      </c>
      <c r="I23" s="18">
        <v>0.4</v>
      </c>
      <c r="J23" s="18">
        <v>1.25</v>
      </c>
      <c r="K23" s="19">
        <v>25</v>
      </c>
    </row>
    <row r="24" spans="1:11" ht="15.6" x14ac:dyDescent="0.3">
      <c r="A24" s="29" t="s">
        <v>218</v>
      </c>
      <c r="B24" s="29" t="s">
        <v>225</v>
      </c>
      <c r="C24" s="29" t="s">
        <v>254</v>
      </c>
      <c r="D24" s="19">
        <v>60</v>
      </c>
      <c r="E24" s="19">
        <v>25</v>
      </c>
      <c r="F24" s="19">
        <v>8</v>
      </c>
      <c r="G24" s="19">
        <v>17</v>
      </c>
      <c r="H24" s="19">
        <v>14</v>
      </c>
      <c r="I24" s="18">
        <v>0.4</v>
      </c>
      <c r="J24" s="18">
        <v>0.56000000000000005</v>
      </c>
      <c r="K24" s="19">
        <v>14</v>
      </c>
    </row>
    <row r="25" spans="1:11" ht="15.6" x14ac:dyDescent="0.3">
      <c r="A25" s="29" t="s">
        <v>218</v>
      </c>
      <c r="B25" s="29" t="s">
        <v>225</v>
      </c>
      <c r="C25" s="29" t="s">
        <v>255</v>
      </c>
      <c r="D25" s="19">
        <v>58</v>
      </c>
      <c r="E25" s="19">
        <v>24</v>
      </c>
      <c r="F25" s="19">
        <v>12</v>
      </c>
      <c r="G25" s="19">
        <v>12</v>
      </c>
      <c r="H25" s="19">
        <v>16</v>
      </c>
      <c r="I25" s="18">
        <v>0.4</v>
      </c>
      <c r="J25" s="18">
        <v>1.33</v>
      </c>
      <c r="K25" s="19">
        <v>32</v>
      </c>
    </row>
    <row r="26" spans="1:11" ht="15.6" x14ac:dyDescent="0.3">
      <c r="A26" s="29" t="s">
        <v>219</v>
      </c>
      <c r="B26" s="29" t="s">
        <v>226</v>
      </c>
      <c r="C26" s="29" t="s">
        <v>232</v>
      </c>
      <c r="D26" s="19">
        <v>67</v>
      </c>
      <c r="E26" s="19">
        <v>29</v>
      </c>
      <c r="F26" s="19">
        <v>14</v>
      </c>
      <c r="G26" s="19">
        <v>15</v>
      </c>
      <c r="H26" s="19">
        <v>17</v>
      </c>
      <c r="I26" s="18">
        <v>0.4</v>
      </c>
      <c r="J26" s="18">
        <v>1.48</v>
      </c>
      <c r="K26" s="19">
        <v>43</v>
      </c>
    </row>
    <row r="27" spans="1:11" ht="15.6" x14ac:dyDescent="0.3">
      <c r="A27" s="29" t="s">
        <v>219</v>
      </c>
      <c r="B27" s="29" t="s">
        <v>226</v>
      </c>
      <c r="C27" s="29" t="s">
        <v>233</v>
      </c>
      <c r="D27" s="19">
        <v>68</v>
      </c>
      <c r="E27" s="19">
        <v>30</v>
      </c>
      <c r="F27" s="19">
        <v>8</v>
      </c>
      <c r="G27" s="19">
        <v>22</v>
      </c>
      <c r="H27" s="19">
        <v>21</v>
      </c>
      <c r="I27" s="18">
        <v>0.4</v>
      </c>
      <c r="J27" s="18">
        <v>0.73</v>
      </c>
      <c r="K27" s="19">
        <v>22</v>
      </c>
    </row>
    <row r="28" spans="1:11" ht="15.6" x14ac:dyDescent="0.3">
      <c r="A28" s="29" t="s">
        <v>219</v>
      </c>
      <c r="B28" s="29" t="s">
        <v>226</v>
      </c>
      <c r="C28" s="29" t="s">
        <v>234</v>
      </c>
      <c r="D28" s="19">
        <v>73</v>
      </c>
      <c r="E28" s="19">
        <v>30</v>
      </c>
      <c r="F28" s="19">
        <v>4</v>
      </c>
      <c r="G28" s="19">
        <v>26</v>
      </c>
      <c r="H28" s="19">
        <v>21</v>
      </c>
      <c r="I28" s="18">
        <v>0.4</v>
      </c>
      <c r="J28" s="18">
        <v>0.4</v>
      </c>
      <c r="K28" s="19">
        <v>12</v>
      </c>
    </row>
    <row r="29" spans="1:11" ht="15.6" x14ac:dyDescent="0.3">
      <c r="A29" s="29" t="s">
        <v>219</v>
      </c>
      <c r="B29" s="29" t="s">
        <v>226</v>
      </c>
      <c r="C29" s="29" t="s">
        <v>235</v>
      </c>
      <c r="D29" s="19">
        <v>76</v>
      </c>
      <c r="E29" s="19">
        <v>28</v>
      </c>
      <c r="F29" s="19">
        <v>5</v>
      </c>
      <c r="G29" s="19">
        <v>22</v>
      </c>
      <c r="H29" s="19">
        <v>24</v>
      </c>
      <c r="I29" s="18">
        <v>0.4</v>
      </c>
      <c r="J29" s="18">
        <v>0.5</v>
      </c>
      <c r="K29" s="19">
        <v>14</v>
      </c>
    </row>
    <row r="30" spans="1:11" ht="15.6" x14ac:dyDescent="0.3">
      <c r="A30" s="29" t="s">
        <v>219</v>
      </c>
      <c r="B30" s="29" t="s">
        <v>226</v>
      </c>
      <c r="C30" s="29" t="s">
        <v>236</v>
      </c>
      <c r="D30" s="19">
        <v>72</v>
      </c>
      <c r="E30" s="19">
        <v>27</v>
      </c>
      <c r="F30" s="19">
        <v>4</v>
      </c>
      <c r="G30" s="19">
        <v>23</v>
      </c>
      <c r="H30" s="19">
        <v>21</v>
      </c>
      <c r="I30" s="18">
        <v>0.4</v>
      </c>
      <c r="J30" s="18">
        <v>0.44</v>
      </c>
      <c r="K30" s="19">
        <v>12</v>
      </c>
    </row>
    <row r="31" spans="1:11" ht="15.6" x14ac:dyDescent="0.3">
      <c r="A31" s="29" t="s">
        <v>219</v>
      </c>
      <c r="B31" s="29" t="s">
        <v>226</v>
      </c>
      <c r="C31" s="29" t="s">
        <v>237</v>
      </c>
      <c r="D31" s="19">
        <v>74</v>
      </c>
      <c r="E31" s="19">
        <v>24</v>
      </c>
      <c r="F31" s="19">
        <v>6</v>
      </c>
      <c r="G31" s="19">
        <v>18</v>
      </c>
      <c r="H31" s="19">
        <v>18</v>
      </c>
      <c r="I31" s="18">
        <v>0.3</v>
      </c>
      <c r="J31" s="18">
        <v>0.71</v>
      </c>
      <c r="K31" s="19">
        <v>17</v>
      </c>
    </row>
    <row r="32" spans="1:11" ht="15.6" x14ac:dyDescent="0.3">
      <c r="A32" s="29" t="s">
        <v>219</v>
      </c>
      <c r="B32" s="29" t="s">
        <v>226</v>
      </c>
      <c r="C32" s="29" t="s">
        <v>238</v>
      </c>
      <c r="D32" s="19">
        <v>58</v>
      </c>
      <c r="E32" s="19">
        <v>20</v>
      </c>
      <c r="F32" s="19">
        <v>5</v>
      </c>
      <c r="G32" s="19">
        <v>15</v>
      </c>
      <c r="H32" s="19">
        <v>16</v>
      </c>
      <c r="I32" s="18">
        <v>0.3</v>
      </c>
      <c r="J32" s="18">
        <v>0.7</v>
      </c>
      <c r="K32" s="19">
        <v>14</v>
      </c>
    </row>
    <row r="33" spans="1:11" ht="15.6" x14ac:dyDescent="0.3">
      <c r="A33" s="29" t="s">
        <v>219</v>
      </c>
      <c r="B33" s="29" t="s">
        <v>226</v>
      </c>
      <c r="C33" s="29" t="s">
        <v>239</v>
      </c>
      <c r="D33" s="19">
        <v>63</v>
      </c>
      <c r="E33" s="19">
        <v>21</v>
      </c>
      <c r="F33" s="19">
        <v>3</v>
      </c>
      <c r="G33" s="19">
        <v>18</v>
      </c>
      <c r="H33" s="19">
        <v>19</v>
      </c>
      <c r="I33" s="18">
        <v>0.3</v>
      </c>
      <c r="J33" s="18">
        <v>0.52</v>
      </c>
      <c r="K33" s="19">
        <v>11</v>
      </c>
    </row>
    <row r="34" spans="1:11" ht="15.6" x14ac:dyDescent="0.3">
      <c r="A34" s="29" t="s">
        <v>219</v>
      </c>
      <c r="B34" s="29" t="s">
        <v>226</v>
      </c>
      <c r="C34" s="29" t="s">
        <v>240</v>
      </c>
      <c r="D34" s="19">
        <v>71</v>
      </c>
      <c r="E34" s="19">
        <v>23</v>
      </c>
      <c r="F34" s="19">
        <v>3</v>
      </c>
      <c r="G34" s="19">
        <v>20</v>
      </c>
      <c r="H34" s="19">
        <v>17</v>
      </c>
      <c r="I34" s="18">
        <v>0.3</v>
      </c>
      <c r="J34" s="18">
        <v>0.35</v>
      </c>
      <c r="K34" s="19">
        <v>8</v>
      </c>
    </row>
    <row r="35" spans="1:11" ht="15.6" x14ac:dyDescent="0.3">
      <c r="A35" s="29" t="s">
        <v>219</v>
      </c>
      <c r="B35" s="29" t="s">
        <v>226</v>
      </c>
      <c r="C35" s="29" t="s">
        <v>241</v>
      </c>
      <c r="D35" s="19">
        <v>58</v>
      </c>
      <c r="E35" s="19">
        <v>19</v>
      </c>
      <c r="F35" s="19">
        <v>3</v>
      </c>
      <c r="G35" s="19">
        <v>16</v>
      </c>
      <c r="H35" s="19">
        <v>17</v>
      </c>
      <c r="I35" s="18">
        <v>0.3</v>
      </c>
      <c r="J35" s="18">
        <v>0.37</v>
      </c>
      <c r="K35" s="19">
        <v>7</v>
      </c>
    </row>
    <row r="36" spans="1:11" ht="15.6" x14ac:dyDescent="0.3">
      <c r="A36" s="29" t="s">
        <v>219</v>
      </c>
      <c r="B36" s="29" t="s">
        <v>226</v>
      </c>
      <c r="C36" s="29" t="s">
        <v>242</v>
      </c>
      <c r="D36" s="19">
        <v>57</v>
      </c>
      <c r="E36" s="19">
        <v>18</v>
      </c>
      <c r="F36" s="19">
        <v>5</v>
      </c>
      <c r="G36" s="19">
        <v>13</v>
      </c>
      <c r="H36" s="19">
        <v>16</v>
      </c>
      <c r="I36" s="18">
        <v>0.3</v>
      </c>
      <c r="J36" s="18">
        <v>0.61</v>
      </c>
      <c r="K36" s="19">
        <v>11</v>
      </c>
    </row>
    <row r="37" spans="1:11" ht="15.6" x14ac:dyDescent="0.3">
      <c r="A37" s="29" t="s">
        <v>219</v>
      </c>
      <c r="B37" s="29" t="s">
        <v>226</v>
      </c>
      <c r="C37" s="29" t="s">
        <v>243</v>
      </c>
      <c r="D37" s="19">
        <v>47</v>
      </c>
      <c r="E37" s="19">
        <v>13</v>
      </c>
      <c r="F37" s="19">
        <v>3</v>
      </c>
      <c r="G37" s="19">
        <v>10</v>
      </c>
      <c r="H37" s="19">
        <v>16</v>
      </c>
      <c r="I37" s="18">
        <v>0.3</v>
      </c>
      <c r="J37" s="18">
        <v>0.54</v>
      </c>
      <c r="K37" s="19">
        <v>7</v>
      </c>
    </row>
    <row r="38" spans="1:11" ht="15.6" x14ac:dyDescent="0.3">
      <c r="A38" s="29" t="s">
        <v>219</v>
      </c>
      <c r="B38" s="29" t="s">
        <v>226</v>
      </c>
      <c r="C38" s="29" t="s">
        <v>244</v>
      </c>
      <c r="D38" s="19">
        <v>46</v>
      </c>
      <c r="E38" s="19">
        <v>12</v>
      </c>
      <c r="F38" s="19">
        <v>2</v>
      </c>
      <c r="G38" s="19">
        <v>10</v>
      </c>
      <c r="H38" s="19">
        <v>13</v>
      </c>
      <c r="I38" s="18">
        <v>0.3</v>
      </c>
      <c r="J38" s="18">
        <v>0.33</v>
      </c>
      <c r="K38" s="19">
        <v>4</v>
      </c>
    </row>
    <row r="39" spans="1:11" ht="15.6" x14ac:dyDescent="0.3">
      <c r="A39" s="29" t="s">
        <v>219</v>
      </c>
      <c r="B39" s="29" t="s">
        <v>226</v>
      </c>
      <c r="C39" s="29" t="s">
        <v>245</v>
      </c>
      <c r="D39" s="19">
        <v>40</v>
      </c>
      <c r="E39" s="19">
        <v>12</v>
      </c>
      <c r="F39" s="19">
        <v>3</v>
      </c>
      <c r="G39" s="19">
        <v>10</v>
      </c>
      <c r="H39" s="19">
        <v>10</v>
      </c>
      <c r="I39" s="18">
        <v>0.3</v>
      </c>
      <c r="J39" s="18">
        <v>0.5</v>
      </c>
      <c r="K39" s="19">
        <v>6</v>
      </c>
    </row>
    <row r="40" spans="1:11" ht="15.6" x14ac:dyDescent="0.3">
      <c r="A40" s="29" t="s">
        <v>219</v>
      </c>
      <c r="B40" s="29" t="s">
        <v>226</v>
      </c>
      <c r="C40" s="29" t="s">
        <v>246</v>
      </c>
      <c r="D40" s="19">
        <v>29</v>
      </c>
      <c r="E40" s="19">
        <v>12</v>
      </c>
      <c r="F40" s="19">
        <v>2</v>
      </c>
      <c r="G40" s="19">
        <v>10</v>
      </c>
      <c r="H40" s="19">
        <v>8</v>
      </c>
      <c r="I40" s="18">
        <v>0.4</v>
      </c>
      <c r="J40" s="18">
        <v>0.25</v>
      </c>
      <c r="K40" s="19">
        <v>3</v>
      </c>
    </row>
    <row r="41" spans="1:11" ht="15.6" x14ac:dyDescent="0.3">
      <c r="A41" s="29" t="s">
        <v>219</v>
      </c>
      <c r="B41" s="29" t="s">
        <v>226</v>
      </c>
      <c r="C41" s="29" t="s">
        <v>247</v>
      </c>
      <c r="D41" s="19">
        <v>25</v>
      </c>
      <c r="E41" s="19">
        <v>7</v>
      </c>
      <c r="F41" s="19">
        <v>2</v>
      </c>
      <c r="G41" s="19">
        <v>5</v>
      </c>
      <c r="H41" s="19">
        <v>5</v>
      </c>
      <c r="I41" s="18">
        <v>0.3</v>
      </c>
      <c r="J41" s="18">
        <v>0.56999999999999995</v>
      </c>
      <c r="K41" s="19">
        <v>4</v>
      </c>
    </row>
    <row r="42" spans="1:11" ht="15.6" x14ac:dyDescent="0.3">
      <c r="A42" s="29" t="s">
        <v>219</v>
      </c>
      <c r="B42" s="29" t="s">
        <v>226</v>
      </c>
      <c r="C42" s="29" t="s">
        <v>248</v>
      </c>
      <c r="D42" s="19">
        <v>22</v>
      </c>
      <c r="E42" s="19">
        <v>10</v>
      </c>
      <c r="F42" s="19">
        <v>1</v>
      </c>
      <c r="G42" s="19">
        <v>8</v>
      </c>
      <c r="H42" s="19">
        <v>4</v>
      </c>
      <c r="I42" s="18">
        <v>0.5</v>
      </c>
      <c r="J42" s="18">
        <v>0.3</v>
      </c>
      <c r="K42" s="19">
        <v>3</v>
      </c>
    </row>
    <row r="43" spans="1:11" ht="15.6" x14ac:dyDescent="0.3">
      <c r="A43" s="29" t="s">
        <v>219</v>
      </c>
      <c r="B43" s="29" t="s">
        <v>226</v>
      </c>
      <c r="C43" s="29" t="s">
        <v>249</v>
      </c>
      <c r="D43" s="19">
        <v>26</v>
      </c>
      <c r="E43" s="19">
        <v>10</v>
      </c>
      <c r="F43" s="19">
        <v>1</v>
      </c>
      <c r="G43" s="19">
        <v>8</v>
      </c>
      <c r="H43" s="19">
        <v>6</v>
      </c>
      <c r="I43" s="18">
        <v>0.4</v>
      </c>
      <c r="J43" s="18">
        <v>0.4</v>
      </c>
      <c r="K43" s="19">
        <v>4</v>
      </c>
    </row>
    <row r="44" spans="1:11" ht="15.6" x14ac:dyDescent="0.3">
      <c r="A44" s="29" t="s">
        <v>219</v>
      </c>
      <c r="B44" s="29" t="s">
        <v>226</v>
      </c>
      <c r="C44" s="29" t="s">
        <v>250</v>
      </c>
      <c r="D44" s="19">
        <v>31</v>
      </c>
      <c r="E44" s="19">
        <v>13</v>
      </c>
      <c r="F44" s="19">
        <v>3</v>
      </c>
      <c r="G44" s="19">
        <v>10</v>
      </c>
      <c r="H44" s="19">
        <v>9</v>
      </c>
      <c r="I44" s="18">
        <v>0.4</v>
      </c>
      <c r="J44" s="18">
        <v>0.77</v>
      </c>
      <c r="K44" s="19">
        <v>10</v>
      </c>
    </row>
    <row r="45" spans="1:11" ht="15.6" x14ac:dyDescent="0.3">
      <c r="A45" s="29" t="s">
        <v>219</v>
      </c>
      <c r="B45" s="29" t="s">
        <v>226</v>
      </c>
      <c r="C45" s="29" t="s">
        <v>251</v>
      </c>
      <c r="D45" s="19">
        <v>38</v>
      </c>
      <c r="E45" s="19">
        <v>14</v>
      </c>
      <c r="F45" s="19">
        <v>5</v>
      </c>
      <c r="G45" s="19">
        <v>9</v>
      </c>
      <c r="H45" s="19">
        <v>13</v>
      </c>
      <c r="I45" s="18">
        <v>0.4</v>
      </c>
      <c r="J45" s="18">
        <v>0.43</v>
      </c>
      <c r="K45" s="19">
        <v>6</v>
      </c>
    </row>
    <row r="46" spans="1:11" ht="15.6" x14ac:dyDescent="0.3">
      <c r="A46" s="29" t="s">
        <v>219</v>
      </c>
      <c r="B46" s="29" t="s">
        <v>226</v>
      </c>
      <c r="C46" s="29" t="s">
        <v>252</v>
      </c>
      <c r="D46" s="19">
        <v>46</v>
      </c>
      <c r="E46" s="19">
        <v>19</v>
      </c>
      <c r="F46" s="19">
        <v>7</v>
      </c>
      <c r="G46" s="19">
        <v>12</v>
      </c>
      <c r="H46" s="19">
        <v>13</v>
      </c>
      <c r="I46" s="18">
        <v>0.4</v>
      </c>
      <c r="J46" s="18">
        <v>1</v>
      </c>
      <c r="K46" s="19">
        <v>19</v>
      </c>
    </row>
    <row r="47" spans="1:11" ht="15.6" x14ac:dyDescent="0.3">
      <c r="A47" s="29" t="s">
        <v>219</v>
      </c>
      <c r="B47" s="29" t="s">
        <v>226</v>
      </c>
      <c r="C47" s="29" t="s">
        <v>253</v>
      </c>
      <c r="D47" s="19">
        <v>54</v>
      </c>
      <c r="E47" s="19">
        <v>26</v>
      </c>
      <c r="F47" s="19">
        <v>6</v>
      </c>
      <c r="G47" s="19">
        <v>20</v>
      </c>
      <c r="H47" s="19">
        <v>12</v>
      </c>
      <c r="I47" s="18">
        <v>0.5</v>
      </c>
      <c r="J47" s="18">
        <v>0.73</v>
      </c>
      <c r="K47" s="19">
        <v>19</v>
      </c>
    </row>
    <row r="48" spans="1:11" ht="15.6" x14ac:dyDescent="0.3">
      <c r="A48" s="29" t="s">
        <v>219</v>
      </c>
      <c r="B48" s="29" t="s">
        <v>226</v>
      </c>
      <c r="C48" s="29" t="s">
        <v>254</v>
      </c>
      <c r="D48" s="19">
        <v>62</v>
      </c>
      <c r="E48" s="19">
        <v>30</v>
      </c>
      <c r="F48" s="19">
        <v>11</v>
      </c>
      <c r="G48" s="19">
        <v>19</v>
      </c>
      <c r="H48" s="19">
        <v>13</v>
      </c>
      <c r="I48" s="18">
        <v>0.5</v>
      </c>
      <c r="J48" s="18">
        <v>0.73</v>
      </c>
      <c r="K48" s="19">
        <v>22</v>
      </c>
    </row>
    <row r="49" spans="1:11" ht="15.6" x14ac:dyDescent="0.3">
      <c r="A49" s="29" t="s">
        <v>219</v>
      </c>
      <c r="B49" s="29" t="s">
        <v>226</v>
      </c>
      <c r="C49" s="29" t="s">
        <v>255</v>
      </c>
      <c r="D49" s="19">
        <v>62</v>
      </c>
      <c r="E49" s="19">
        <v>27</v>
      </c>
      <c r="F49" s="19">
        <v>20</v>
      </c>
      <c r="G49" s="19">
        <v>8</v>
      </c>
      <c r="H49" s="19">
        <v>13</v>
      </c>
      <c r="I49" s="18">
        <v>0.4</v>
      </c>
      <c r="J49" s="18">
        <v>1.74</v>
      </c>
      <c r="K49" s="19">
        <v>47</v>
      </c>
    </row>
    <row r="50" spans="1:11" ht="15.6" x14ac:dyDescent="0.3">
      <c r="A50" s="29" t="s">
        <v>220</v>
      </c>
      <c r="B50" s="29" t="s">
        <v>227</v>
      </c>
      <c r="C50" s="29" t="s">
        <v>232</v>
      </c>
      <c r="D50" s="19">
        <v>66</v>
      </c>
      <c r="E50" s="19">
        <v>27</v>
      </c>
      <c r="F50" s="19">
        <v>12</v>
      </c>
      <c r="G50" s="19">
        <v>16</v>
      </c>
      <c r="H50" s="19">
        <v>14</v>
      </c>
      <c r="I50" s="18">
        <v>0.4</v>
      </c>
      <c r="J50" s="18">
        <v>1.48</v>
      </c>
      <c r="K50" s="19">
        <v>40</v>
      </c>
    </row>
    <row r="51" spans="1:11" ht="15.6" x14ac:dyDescent="0.3">
      <c r="A51" s="29" t="s">
        <v>220</v>
      </c>
      <c r="B51" s="29" t="s">
        <v>227</v>
      </c>
      <c r="C51" s="29" t="s">
        <v>233</v>
      </c>
      <c r="D51" s="19">
        <v>76</v>
      </c>
      <c r="E51" s="19">
        <v>32</v>
      </c>
      <c r="F51" s="19">
        <v>7</v>
      </c>
      <c r="G51" s="19">
        <v>25</v>
      </c>
      <c r="H51" s="19">
        <v>16</v>
      </c>
      <c r="I51" s="18">
        <v>0.4</v>
      </c>
      <c r="J51" s="18">
        <v>0.56000000000000005</v>
      </c>
      <c r="K51" s="19">
        <v>18</v>
      </c>
    </row>
    <row r="52" spans="1:11" ht="15.6" x14ac:dyDescent="0.3">
      <c r="A52" s="29" t="s">
        <v>220</v>
      </c>
      <c r="B52" s="29" t="s">
        <v>227</v>
      </c>
      <c r="C52" s="29" t="s">
        <v>234</v>
      </c>
      <c r="D52" s="19">
        <v>73</v>
      </c>
      <c r="E52" s="19">
        <v>29</v>
      </c>
      <c r="F52" s="19">
        <v>11</v>
      </c>
      <c r="G52" s="19">
        <v>18</v>
      </c>
      <c r="H52" s="19">
        <v>17</v>
      </c>
      <c r="I52" s="18">
        <v>0.4</v>
      </c>
      <c r="J52" s="18">
        <v>0.72</v>
      </c>
      <c r="K52" s="19">
        <v>21</v>
      </c>
    </row>
    <row r="53" spans="1:11" ht="15.6" x14ac:dyDescent="0.3">
      <c r="A53" s="29" t="s">
        <v>220</v>
      </c>
      <c r="B53" s="29" t="s">
        <v>227</v>
      </c>
      <c r="C53" s="29" t="s">
        <v>235</v>
      </c>
      <c r="D53" s="19">
        <v>68</v>
      </c>
      <c r="E53" s="19">
        <v>25</v>
      </c>
      <c r="F53" s="19">
        <v>17</v>
      </c>
      <c r="G53" s="19">
        <v>8</v>
      </c>
      <c r="H53" s="19">
        <v>19</v>
      </c>
      <c r="I53" s="18">
        <v>0.4</v>
      </c>
      <c r="J53" s="18">
        <v>1.24</v>
      </c>
      <c r="K53" s="19">
        <v>31</v>
      </c>
    </row>
    <row r="54" spans="1:11" ht="15.6" x14ac:dyDescent="0.3">
      <c r="A54" s="29" t="s">
        <v>220</v>
      </c>
      <c r="B54" s="29" t="s">
        <v>227</v>
      </c>
      <c r="C54" s="29" t="s">
        <v>236</v>
      </c>
      <c r="D54" s="19">
        <v>68</v>
      </c>
      <c r="E54" s="19">
        <v>27</v>
      </c>
      <c r="F54" s="19">
        <v>18</v>
      </c>
      <c r="G54" s="19">
        <v>10</v>
      </c>
      <c r="H54" s="19">
        <v>17</v>
      </c>
      <c r="I54" s="18">
        <v>0.4</v>
      </c>
      <c r="J54" s="18">
        <v>1.33</v>
      </c>
      <c r="K54" s="19">
        <v>36</v>
      </c>
    </row>
    <row r="55" spans="1:11" ht="15.6" x14ac:dyDescent="0.3">
      <c r="A55" s="29" t="s">
        <v>220</v>
      </c>
      <c r="B55" s="29" t="s">
        <v>227</v>
      </c>
      <c r="C55" s="29" t="s">
        <v>237</v>
      </c>
      <c r="D55" s="19">
        <v>66</v>
      </c>
      <c r="E55" s="19">
        <v>27</v>
      </c>
      <c r="F55" s="19">
        <v>19</v>
      </c>
      <c r="G55" s="19">
        <v>9</v>
      </c>
      <c r="H55" s="19">
        <v>17</v>
      </c>
      <c r="I55" s="18">
        <v>0.4</v>
      </c>
      <c r="J55" s="18">
        <v>1.07</v>
      </c>
      <c r="K55" s="19">
        <v>29</v>
      </c>
    </row>
    <row r="56" spans="1:11" ht="15.6" x14ac:dyDescent="0.3">
      <c r="A56" s="29" t="s">
        <v>220</v>
      </c>
      <c r="B56" s="29" t="s">
        <v>227</v>
      </c>
      <c r="C56" s="29" t="s">
        <v>238</v>
      </c>
      <c r="D56" s="19">
        <v>64</v>
      </c>
      <c r="E56" s="19">
        <v>29</v>
      </c>
      <c r="F56" s="19">
        <v>18</v>
      </c>
      <c r="G56" s="19">
        <v>10</v>
      </c>
      <c r="H56" s="19">
        <v>16</v>
      </c>
      <c r="I56" s="18">
        <v>0.5</v>
      </c>
      <c r="J56" s="18">
        <v>0.9</v>
      </c>
      <c r="K56" s="19">
        <v>26</v>
      </c>
    </row>
    <row r="57" spans="1:11" ht="15.6" x14ac:dyDescent="0.3">
      <c r="A57" s="29" t="s">
        <v>220</v>
      </c>
      <c r="B57" s="29" t="s">
        <v>227</v>
      </c>
      <c r="C57" s="29" t="s">
        <v>239</v>
      </c>
      <c r="D57" s="19">
        <v>67</v>
      </c>
      <c r="E57" s="19">
        <v>25</v>
      </c>
      <c r="F57" s="19">
        <v>12</v>
      </c>
      <c r="G57" s="19">
        <v>13</v>
      </c>
      <c r="H57" s="19">
        <v>18</v>
      </c>
      <c r="I57" s="18">
        <v>0.4</v>
      </c>
      <c r="J57" s="18">
        <v>0.92</v>
      </c>
      <c r="K57" s="19">
        <v>23</v>
      </c>
    </row>
    <row r="58" spans="1:11" ht="15.6" x14ac:dyDescent="0.3">
      <c r="A58" s="29" t="s">
        <v>220</v>
      </c>
      <c r="B58" s="29" t="s">
        <v>227</v>
      </c>
      <c r="C58" s="29" t="s">
        <v>240</v>
      </c>
      <c r="D58" s="19">
        <v>70</v>
      </c>
      <c r="E58" s="19">
        <v>23</v>
      </c>
      <c r="F58" s="19">
        <v>7</v>
      </c>
      <c r="G58" s="19">
        <v>16</v>
      </c>
      <c r="H58" s="19">
        <v>16</v>
      </c>
      <c r="I58" s="18">
        <v>0.3</v>
      </c>
      <c r="J58" s="18">
        <v>0.39</v>
      </c>
      <c r="K58" s="19">
        <v>9</v>
      </c>
    </row>
    <row r="59" spans="1:11" ht="15.6" x14ac:dyDescent="0.3">
      <c r="A59" s="29" t="s">
        <v>220</v>
      </c>
      <c r="B59" s="29" t="s">
        <v>227</v>
      </c>
      <c r="C59" s="29" t="s">
        <v>241</v>
      </c>
      <c r="D59" s="19">
        <v>53</v>
      </c>
      <c r="E59" s="19">
        <v>22</v>
      </c>
      <c r="F59" s="19">
        <v>4</v>
      </c>
      <c r="G59" s="19">
        <v>17</v>
      </c>
      <c r="H59" s="19">
        <v>17</v>
      </c>
      <c r="I59" s="18">
        <v>0.4</v>
      </c>
      <c r="J59" s="18">
        <v>0.45</v>
      </c>
      <c r="K59" s="19">
        <v>10</v>
      </c>
    </row>
    <row r="60" spans="1:11" ht="15.6" x14ac:dyDescent="0.3">
      <c r="A60" s="29" t="s">
        <v>220</v>
      </c>
      <c r="B60" s="29" t="s">
        <v>227</v>
      </c>
      <c r="C60" s="29" t="s">
        <v>242</v>
      </c>
      <c r="D60" s="19">
        <v>67</v>
      </c>
      <c r="E60" s="19">
        <v>25</v>
      </c>
      <c r="F60" s="19">
        <v>6</v>
      </c>
      <c r="G60" s="19">
        <v>20</v>
      </c>
      <c r="H60" s="19">
        <v>15</v>
      </c>
      <c r="I60" s="18">
        <v>0.4</v>
      </c>
      <c r="J60" s="18">
        <v>0.44</v>
      </c>
      <c r="K60" s="19">
        <v>11</v>
      </c>
    </row>
    <row r="61" spans="1:11" ht="15.6" x14ac:dyDescent="0.3">
      <c r="A61" s="29" t="s">
        <v>220</v>
      </c>
      <c r="B61" s="29" t="s">
        <v>227</v>
      </c>
      <c r="C61" s="29" t="s">
        <v>243</v>
      </c>
      <c r="D61" s="19">
        <v>69</v>
      </c>
      <c r="E61" s="19">
        <v>24</v>
      </c>
      <c r="F61" s="19">
        <v>6</v>
      </c>
      <c r="G61" s="19">
        <v>18</v>
      </c>
      <c r="H61" s="19">
        <v>18</v>
      </c>
      <c r="I61" s="18">
        <v>0.3</v>
      </c>
      <c r="J61" s="18">
        <v>0.54</v>
      </c>
      <c r="K61" s="19">
        <v>13</v>
      </c>
    </row>
    <row r="62" spans="1:11" ht="15.6" x14ac:dyDescent="0.3">
      <c r="A62" s="29" t="s">
        <v>220</v>
      </c>
      <c r="B62" s="29" t="s">
        <v>227</v>
      </c>
      <c r="C62" s="29" t="s">
        <v>244</v>
      </c>
      <c r="D62" s="19">
        <v>61</v>
      </c>
      <c r="E62" s="19">
        <v>24</v>
      </c>
      <c r="F62" s="19">
        <v>6</v>
      </c>
      <c r="G62" s="19">
        <v>18</v>
      </c>
      <c r="H62" s="19">
        <v>13</v>
      </c>
      <c r="I62" s="18">
        <v>0.4</v>
      </c>
      <c r="J62" s="18">
        <v>0.57999999999999996</v>
      </c>
      <c r="K62" s="19">
        <v>14</v>
      </c>
    </row>
    <row r="63" spans="1:11" ht="15.6" x14ac:dyDescent="0.3">
      <c r="A63" s="29" t="s">
        <v>220</v>
      </c>
      <c r="B63" s="29" t="s">
        <v>227</v>
      </c>
      <c r="C63" s="29" t="s">
        <v>245</v>
      </c>
      <c r="D63" s="19">
        <v>65</v>
      </c>
      <c r="E63" s="19">
        <v>25</v>
      </c>
      <c r="F63" s="19">
        <v>6</v>
      </c>
      <c r="G63" s="19">
        <v>19</v>
      </c>
      <c r="H63" s="19">
        <v>18</v>
      </c>
      <c r="I63" s="18">
        <v>0.4</v>
      </c>
      <c r="J63" s="18">
        <v>0.24</v>
      </c>
      <c r="K63" s="19">
        <v>6</v>
      </c>
    </row>
    <row r="64" spans="1:11" ht="15.6" x14ac:dyDescent="0.3">
      <c r="A64" s="29" t="s">
        <v>220</v>
      </c>
      <c r="B64" s="29" t="s">
        <v>227</v>
      </c>
      <c r="C64" s="29" t="s">
        <v>246</v>
      </c>
      <c r="D64" s="19">
        <v>66</v>
      </c>
      <c r="E64" s="19">
        <v>24</v>
      </c>
      <c r="F64" s="19">
        <v>13</v>
      </c>
      <c r="G64" s="19">
        <v>11</v>
      </c>
      <c r="H64" s="19">
        <v>16</v>
      </c>
      <c r="I64" s="18">
        <v>0.4</v>
      </c>
      <c r="J64" s="18">
        <v>1.17</v>
      </c>
      <c r="K64" s="19">
        <v>28</v>
      </c>
    </row>
    <row r="65" spans="1:11" ht="15.6" x14ac:dyDescent="0.3">
      <c r="A65" s="29" t="s">
        <v>220</v>
      </c>
      <c r="B65" s="29" t="s">
        <v>227</v>
      </c>
      <c r="C65" s="29" t="s">
        <v>247</v>
      </c>
      <c r="D65" s="19">
        <v>49</v>
      </c>
      <c r="E65" s="19">
        <v>20</v>
      </c>
      <c r="F65" s="19">
        <v>10</v>
      </c>
      <c r="G65" s="19">
        <v>10</v>
      </c>
      <c r="H65" s="19">
        <v>11</v>
      </c>
      <c r="I65" s="18">
        <v>0.4</v>
      </c>
      <c r="J65" s="18">
        <v>1.2</v>
      </c>
      <c r="K65" s="19">
        <v>24</v>
      </c>
    </row>
    <row r="66" spans="1:11" ht="15.6" x14ac:dyDescent="0.3">
      <c r="A66" s="29" t="s">
        <v>220</v>
      </c>
      <c r="B66" s="29" t="s">
        <v>227</v>
      </c>
      <c r="C66" s="29" t="s">
        <v>248</v>
      </c>
      <c r="D66" s="19">
        <v>36</v>
      </c>
      <c r="E66" s="19">
        <v>14</v>
      </c>
      <c r="F66" s="19">
        <v>3</v>
      </c>
      <c r="G66" s="19">
        <v>11</v>
      </c>
      <c r="H66" s="19">
        <v>4</v>
      </c>
      <c r="I66" s="18">
        <v>0.4</v>
      </c>
      <c r="J66" s="18">
        <v>0.5</v>
      </c>
      <c r="K66" s="19">
        <v>7</v>
      </c>
    </row>
    <row r="67" spans="1:11" ht="15.6" x14ac:dyDescent="0.3">
      <c r="A67" s="29" t="s">
        <v>220</v>
      </c>
      <c r="B67" s="29" t="s">
        <v>227</v>
      </c>
      <c r="C67" s="29" t="s">
        <v>249</v>
      </c>
      <c r="D67" s="19">
        <v>18</v>
      </c>
      <c r="E67" s="19">
        <v>8</v>
      </c>
      <c r="F67" s="19">
        <v>0</v>
      </c>
      <c r="G67" s="19">
        <v>8</v>
      </c>
      <c r="H67" s="19">
        <v>4</v>
      </c>
      <c r="I67" s="18">
        <v>0.4</v>
      </c>
      <c r="J67" s="18">
        <v>0.13</v>
      </c>
      <c r="K67" s="19">
        <v>1</v>
      </c>
    </row>
    <row r="68" spans="1:11" ht="15.6" x14ac:dyDescent="0.3">
      <c r="A68" s="29" t="s">
        <v>220</v>
      </c>
      <c r="B68" s="29" t="s">
        <v>227</v>
      </c>
      <c r="C68" s="29" t="s">
        <v>250</v>
      </c>
      <c r="D68" s="19">
        <v>21</v>
      </c>
      <c r="E68" s="19">
        <v>8</v>
      </c>
      <c r="F68" s="19">
        <v>1</v>
      </c>
      <c r="G68" s="19">
        <v>7</v>
      </c>
      <c r="H68" s="19">
        <v>5</v>
      </c>
      <c r="I68" s="18">
        <v>0.4</v>
      </c>
      <c r="J68" s="18">
        <v>0.13</v>
      </c>
      <c r="K68" s="19">
        <v>1</v>
      </c>
    </row>
    <row r="69" spans="1:11" ht="15.6" x14ac:dyDescent="0.3">
      <c r="A69" s="29" t="s">
        <v>220</v>
      </c>
      <c r="B69" s="29" t="s">
        <v>227</v>
      </c>
      <c r="C69" s="29" t="s">
        <v>251</v>
      </c>
      <c r="D69" s="19">
        <v>25</v>
      </c>
      <c r="E69" s="19">
        <v>10</v>
      </c>
      <c r="F69" s="19">
        <v>1</v>
      </c>
      <c r="G69" s="19">
        <v>9</v>
      </c>
      <c r="H69" s="19">
        <v>7</v>
      </c>
      <c r="I69" s="18">
        <v>0.4</v>
      </c>
      <c r="J69" s="18">
        <v>0.2</v>
      </c>
      <c r="K69" s="19">
        <v>2</v>
      </c>
    </row>
    <row r="70" spans="1:11" ht="15.6" x14ac:dyDescent="0.3">
      <c r="A70" s="29" t="s">
        <v>220</v>
      </c>
      <c r="B70" s="29" t="s">
        <v>227</v>
      </c>
      <c r="C70" s="29" t="s">
        <v>252</v>
      </c>
      <c r="D70" s="19">
        <v>25</v>
      </c>
      <c r="E70" s="19">
        <v>9</v>
      </c>
      <c r="F70" s="19">
        <v>0</v>
      </c>
      <c r="G70" s="19">
        <v>9</v>
      </c>
      <c r="H70" s="19">
        <v>7</v>
      </c>
      <c r="I70" s="18">
        <v>0.4</v>
      </c>
      <c r="J70" s="19">
        <v>0</v>
      </c>
      <c r="K70" s="18">
        <v>0</v>
      </c>
    </row>
    <row r="71" spans="1:11" ht="15.6" x14ac:dyDescent="0.3">
      <c r="A71" s="29" t="s">
        <v>220</v>
      </c>
      <c r="B71" s="29" t="s">
        <v>227</v>
      </c>
      <c r="C71" s="29" t="s">
        <v>253</v>
      </c>
      <c r="D71" s="19">
        <v>30</v>
      </c>
      <c r="E71" s="19">
        <v>13</v>
      </c>
      <c r="F71" s="19">
        <v>2</v>
      </c>
      <c r="G71" s="19">
        <v>11</v>
      </c>
      <c r="H71" s="19">
        <v>7</v>
      </c>
      <c r="I71" s="18">
        <v>0.4</v>
      </c>
      <c r="J71" s="18">
        <v>0.38</v>
      </c>
      <c r="K71" s="19">
        <v>5</v>
      </c>
    </row>
    <row r="72" spans="1:11" ht="15.6" x14ac:dyDescent="0.3">
      <c r="A72" s="29" t="s">
        <v>220</v>
      </c>
      <c r="B72" s="29" t="s">
        <v>227</v>
      </c>
      <c r="C72" s="29" t="s">
        <v>254</v>
      </c>
      <c r="D72" s="19">
        <v>44</v>
      </c>
      <c r="E72" s="19">
        <v>18</v>
      </c>
      <c r="F72" s="19">
        <v>3</v>
      </c>
      <c r="G72" s="19">
        <v>15</v>
      </c>
      <c r="H72" s="19">
        <v>11</v>
      </c>
      <c r="I72" s="18">
        <v>0.4</v>
      </c>
      <c r="J72" s="18">
        <v>0.39</v>
      </c>
      <c r="K72" s="19">
        <v>7</v>
      </c>
    </row>
    <row r="73" spans="1:11" ht="15.6" x14ac:dyDescent="0.3">
      <c r="A73" s="29" t="s">
        <v>220</v>
      </c>
      <c r="B73" s="29" t="s">
        <v>227</v>
      </c>
      <c r="C73" s="29" t="s">
        <v>255</v>
      </c>
      <c r="D73" s="19">
        <v>53</v>
      </c>
      <c r="E73" s="19">
        <v>19</v>
      </c>
      <c r="F73" s="19">
        <v>4</v>
      </c>
      <c r="G73" s="19">
        <v>14</v>
      </c>
      <c r="H73" s="19">
        <v>18</v>
      </c>
      <c r="I73" s="18">
        <v>0.4</v>
      </c>
      <c r="J73" s="18">
        <v>0.68</v>
      </c>
      <c r="K73" s="19">
        <v>13</v>
      </c>
    </row>
    <row r="74" spans="1:11" ht="15.6" x14ac:dyDescent="0.3">
      <c r="A74" s="29" t="s">
        <v>221</v>
      </c>
      <c r="B74" s="29" t="s">
        <v>228</v>
      </c>
      <c r="C74" s="29" t="s">
        <v>232</v>
      </c>
      <c r="D74" s="19">
        <v>64</v>
      </c>
      <c r="E74" s="19">
        <v>23</v>
      </c>
      <c r="F74" s="19">
        <v>7</v>
      </c>
      <c r="G74" s="19">
        <v>17</v>
      </c>
      <c r="H74" s="19">
        <v>20</v>
      </c>
      <c r="I74" s="18">
        <v>0.4</v>
      </c>
      <c r="J74" s="18">
        <v>0.56999999999999995</v>
      </c>
      <c r="K74" s="19">
        <v>13</v>
      </c>
    </row>
    <row r="75" spans="1:11" ht="15.6" x14ac:dyDescent="0.3">
      <c r="A75" s="29" t="s">
        <v>221</v>
      </c>
      <c r="B75" s="29" t="s">
        <v>228</v>
      </c>
      <c r="C75" s="29" t="s">
        <v>233</v>
      </c>
      <c r="D75" s="19">
        <v>71</v>
      </c>
      <c r="E75" s="19">
        <v>31</v>
      </c>
      <c r="F75" s="19">
        <v>6</v>
      </c>
      <c r="G75" s="19">
        <v>25</v>
      </c>
      <c r="H75" s="19">
        <v>23</v>
      </c>
      <c r="I75" s="18">
        <v>0.4</v>
      </c>
      <c r="J75" s="18">
        <v>0.57999999999999996</v>
      </c>
      <c r="K75" s="19">
        <v>18</v>
      </c>
    </row>
    <row r="76" spans="1:11" ht="15.6" x14ac:dyDescent="0.3">
      <c r="A76" s="29" t="s">
        <v>221</v>
      </c>
      <c r="B76" s="29" t="s">
        <v>228</v>
      </c>
      <c r="C76" s="29" t="s">
        <v>234</v>
      </c>
      <c r="D76" s="19">
        <v>93</v>
      </c>
      <c r="E76" s="19">
        <v>34</v>
      </c>
      <c r="F76" s="19">
        <v>3</v>
      </c>
      <c r="G76" s="19">
        <v>31</v>
      </c>
      <c r="H76" s="19">
        <v>24</v>
      </c>
      <c r="I76" s="18">
        <v>0.4</v>
      </c>
      <c r="J76" s="18">
        <v>0.28999999999999998</v>
      </c>
      <c r="K76" s="19">
        <v>10</v>
      </c>
    </row>
    <row r="77" spans="1:11" ht="15.6" x14ac:dyDescent="0.3">
      <c r="A77" s="29" t="s">
        <v>221</v>
      </c>
      <c r="B77" s="29" t="s">
        <v>228</v>
      </c>
      <c r="C77" s="29" t="s">
        <v>235</v>
      </c>
      <c r="D77" s="19">
        <v>99</v>
      </c>
      <c r="E77" s="19">
        <v>45</v>
      </c>
      <c r="F77" s="19">
        <v>8</v>
      </c>
      <c r="G77" s="19">
        <v>37</v>
      </c>
      <c r="H77" s="19">
        <v>23</v>
      </c>
      <c r="I77" s="18">
        <v>0.5</v>
      </c>
      <c r="J77" s="18">
        <v>0.42</v>
      </c>
      <c r="K77" s="19">
        <v>19</v>
      </c>
    </row>
    <row r="78" spans="1:11" ht="15.6" x14ac:dyDescent="0.3">
      <c r="A78" s="29" t="s">
        <v>221</v>
      </c>
      <c r="B78" s="29" t="s">
        <v>228</v>
      </c>
      <c r="C78" s="29" t="s">
        <v>236</v>
      </c>
      <c r="D78" s="19">
        <v>103</v>
      </c>
      <c r="E78" s="19">
        <v>45</v>
      </c>
      <c r="F78" s="19">
        <v>13</v>
      </c>
      <c r="G78" s="19">
        <v>32</v>
      </c>
      <c r="H78" s="19">
        <v>29</v>
      </c>
      <c r="I78" s="18">
        <v>0.4</v>
      </c>
      <c r="J78" s="18">
        <v>0.57999999999999996</v>
      </c>
      <c r="K78" s="19">
        <v>26</v>
      </c>
    </row>
    <row r="79" spans="1:11" ht="15.6" x14ac:dyDescent="0.3">
      <c r="A79" s="29" t="s">
        <v>221</v>
      </c>
      <c r="B79" s="29" t="s">
        <v>228</v>
      </c>
      <c r="C79" s="29" t="s">
        <v>237</v>
      </c>
      <c r="D79" s="19">
        <v>99</v>
      </c>
      <c r="E79" s="19">
        <v>40</v>
      </c>
      <c r="F79" s="19">
        <v>18</v>
      </c>
      <c r="G79" s="19">
        <v>22</v>
      </c>
      <c r="H79" s="19">
        <v>25</v>
      </c>
      <c r="I79" s="18">
        <v>0.4</v>
      </c>
      <c r="J79" s="18">
        <v>0.7</v>
      </c>
      <c r="K79" s="19">
        <v>28</v>
      </c>
    </row>
    <row r="80" spans="1:11" ht="15.6" x14ac:dyDescent="0.3">
      <c r="A80" s="29" t="s">
        <v>221</v>
      </c>
      <c r="B80" s="29" t="s">
        <v>228</v>
      </c>
      <c r="C80" s="29" t="s">
        <v>238</v>
      </c>
      <c r="D80" s="19">
        <v>90</v>
      </c>
      <c r="E80" s="19">
        <v>35</v>
      </c>
      <c r="F80" s="19">
        <v>10</v>
      </c>
      <c r="G80" s="19">
        <v>24</v>
      </c>
      <c r="H80" s="19">
        <v>23</v>
      </c>
      <c r="I80" s="18">
        <v>0.4</v>
      </c>
      <c r="J80" s="18">
        <v>0.63</v>
      </c>
      <c r="K80" s="19">
        <v>22</v>
      </c>
    </row>
    <row r="81" spans="1:11" ht="15.6" x14ac:dyDescent="0.3">
      <c r="A81" s="29" t="s">
        <v>221</v>
      </c>
      <c r="B81" s="29" t="s">
        <v>228</v>
      </c>
      <c r="C81" s="29" t="s">
        <v>239</v>
      </c>
      <c r="D81" s="19">
        <v>79</v>
      </c>
      <c r="E81" s="19">
        <v>33</v>
      </c>
      <c r="F81" s="19">
        <v>4</v>
      </c>
      <c r="G81" s="19">
        <v>29</v>
      </c>
      <c r="H81" s="19">
        <v>24</v>
      </c>
      <c r="I81" s="18">
        <v>0.4</v>
      </c>
      <c r="J81" s="18">
        <v>0.24</v>
      </c>
      <c r="K81" s="19">
        <v>8</v>
      </c>
    </row>
    <row r="82" spans="1:11" ht="15.6" x14ac:dyDescent="0.3">
      <c r="A82" s="29" t="s">
        <v>221</v>
      </c>
      <c r="B82" s="29" t="s">
        <v>228</v>
      </c>
      <c r="C82" s="29" t="s">
        <v>240</v>
      </c>
      <c r="D82" s="19">
        <v>81</v>
      </c>
      <c r="E82" s="19">
        <v>30</v>
      </c>
      <c r="F82" s="19">
        <v>1</v>
      </c>
      <c r="G82" s="19">
        <v>29</v>
      </c>
      <c r="H82" s="19">
        <v>25</v>
      </c>
      <c r="I82" s="18">
        <v>0.4</v>
      </c>
      <c r="J82" s="18">
        <v>0.13</v>
      </c>
      <c r="K82" s="19">
        <v>4</v>
      </c>
    </row>
    <row r="83" spans="1:11" ht="15.6" x14ac:dyDescent="0.3">
      <c r="A83" s="29" t="s">
        <v>221</v>
      </c>
      <c r="B83" s="29" t="s">
        <v>228</v>
      </c>
      <c r="C83" s="29" t="s">
        <v>241</v>
      </c>
      <c r="D83" s="19">
        <v>79</v>
      </c>
      <c r="E83" s="19">
        <v>34</v>
      </c>
      <c r="F83" s="19">
        <v>3</v>
      </c>
      <c r="G83" s="19">
        <v>31</v>
      </c>
      <c r="H83" s="19">
        <v>19</v>
      </c>
      <c r="I83" s="18">
        <v>0.4</v>
      </c>
      <c r="J83" s="18">
        <v>0.21</v>
      </c>
      <c r="K83" s="19">
        <v>7</v>
      </c>
    </row>
    <row r="84" spans="1:11" ht="15.6" x14ac:dyDescent="0.3">
      <c r="A84" s="29" t="s">
        <v>221</v>
      </c>
      <c r="B84" s="29" t="s">
        <v>228</v>
      </c>
      <c r="C84" s="29" t="s">
        <v>242</v>
      </c>
      <c r="D84" s="19">
        <v>87</v>
      </c>
      <c r="E84" s="19">
        <v>28</v>
      </c>
      <c r="F84" s="19">
        <v>3</v>
      </c>
      <c r="G84" s="19">
        <v>24</v>
      </c>
      <c r="H84" s="19">
        <v>23</v>
      </c>
      <c r="I84" s="18">
        <v>0.3</v>
      </c>
      <c r="J84" s="18">
        <v>0.25</v>
      </c>
      <c r="K84" s="19">
        <v>7</v>
      </c>
    </row>
    <row r="85" spans="1:11" ht="15.6" x14ac:dyDescent="0.3">
      <c r="A85" s="29" t="s">
        <v>221</v>
      </c>
      <c r="B85" s="29" t="s">
        <v>228</v>
      </c>
      <c r="C85" s="29" t="s">
        <v>243</v>
      </c>
      <c r="D85" s="19">
        <v>78</v>
      </c>
      <c r="E85" s="19">
        <v>27</v>
      </c>
      <c r="F85" s="19">
        <v>4</v>
      </c>
      <c r="G85" s="19">
        <v>23</v>
      </c>
      <c r="H85" s="19">
        <v>23</v>
      </c>
      <c r="I85" s="18">
        <v>0.3</v>
      </c>
      <c r="J85" s="18">
        <v>0.26</v>
      </c>
      <c r="K85" s="19">
        <v>7</v>
      </c>
    </row>
    <row r="86" spans="1:11" ht="15.6" x14ac:dyDescent="0.3">
      <c r="A86" s="29" t="s">
        <v>221</v>
      </c>
      <c r="B86" s="29" t="s">
        <v>228</v>
      </c>
      <c r="C86" s="29" t="s">
        <v>244</v>
      </c>
      <c r="D86" s="19">
        <v>78</v>
      </c>
      <c r="E86" s="19">
        <v>31</v>
      </c>
      <c r="F86" s="19">
        <v>4</v>
      </c>
      <c r="G86" s="19">
        <v>27</v>
      </c>
      <c r="H86" s="19">
        <v>17</v>
      </c>
      <c r="I86" s="18">
        <v>0.4</v>
      </c>
      <c r="J86" s="18">
        <v>0.19</v>
      </c>
      <c r="K86" s="19">
        <v>6</v>
      </c>
    </row>
    <row r="87" spans="1:11" ht="15.6" x14ac:dyDescent="0.3">
      <c r="A87" s="29" t="s">
        <v>221</v>
      </c>
      <c r="B87" s="29" t="s">
        <v>228</v>
      </c>
      <c r="C87" s="29" t="s">
        <v>245</v>
      </c>
      <c r="D87" s="19">
        <v>75</v>
      </c>
      <c r="E87" s="19">
        <v>31</v>
      </c>
      <c r="F87" s="19">
        <v>7</v>
      </c>
      <c r="G87" s="19">
        <v>23</v>
      </c>
      <c r="H87" s="19">
        <v>16</v>
      </c>
      <c r="I87" s="18">
        <v>0.4</v>
      </c>
      <c r="J87" s="18">
        <v>0.32</v>
      </c>
      <c r="K87" s="19">
        <v>10</v>
      </c>
    </row>
    <row r="88" spans="1:11" ht="15.6" x14ac:dyDescent="0.3">
      <c r="A88" s="29" t="s">
        <v>221</v>
      </c>
      <c r="B88" s="29" t="s">
        <v>228</v>
      </c>
      <c r="C88" s="29" t="s">
        <v>246</v>
      </c>
      <c r="D88" s="19">
        <v>63</v>
      </c>
      <c r="E88" s="19">
        <v>26</v>
      </c>
      <c r="F88" s="19">
        <v>12</v>
      </c>
      <c r="G88" s="19">
        <v>13</v>
      </c>
      <c r="H88" s="19">
        <v>13</v>
      </c>
      <c r="I88" s="18">
        <v>0.4</v>
      </c>
      <c r="J88" s="18">
        <v>1</v>
      </c>
      <c r="K88" s="19">
        <v>26</v>
      </c>
    </row>
    <row r="89" spans="1:11" ht="15.6" x14ac:dyDescent="0.3">
      <c r="A89" s="29" t="s">
        <v>221</v>
      </c>
      <c r="B89" s="29" t="s">
        <v>228</v>
      </c>
      <c r="C89" s="29" t="s">
        <v>247</v>
      </c>
      <c r="D89" s="19">
        <v>54</v>
      </c>
      <c r="E89" s="19">
        <v>16</v>
      </c>
      <c r="F89" s="19">
        <v>7</v>
      </c>
      <c r="G89" s="19">
        <v>9</v>
      </c>
      <c r="H89" s="19">
        <v>16</v>
      </c>
      <c r="I89" s="18">
        <v>0.3</v>
      </c>
      <c r="J89" s="18">
        <v>0.69</v>
      </c>
      <c r="K89" s="19">
        <v>11</v>
      </c>
    </row>
    <row r="90" spans="1:11" ht="15.6" x14ac:dyDescent="0.3">
      <c r="A90" s="29" t="s">
        <v>221</v>
      </c>
      <c r="B90" s="29" t="s">
        <v>228</v>
      </c>
      <c r="C90" s="29" t="s">
        <v>248</v>
      </c>
      <c r="D90" s="19">
        <v>41</v>
      </c>
      <c r="E90" s="19">
        <v>14</v>
      </c>
      <c r="F90" s="19">
        <v>4</v>
      </c>
      <c r="G90" s="19">
        <v>11</v>
      </c>
      <c r="H90" s="19">
        <v>11</v>
      </c>
      <c r="I90" s="18">
        <v>0.3</v>
      </c>
      <c r="J90" s="18">
        <v>0.71</v>
      </c>
      <c r="K90" s="19">
        <v>10</v>
      </c>
    </row>
    <row r="91" spans="1:11" ht="15.6" x14ac:dyDescent="0.3">
      <c r="A91" s="29" t="s">
        <v>221</v>
      </c>
      <c r="B91" s="29" t="s">
        <v>228</v>
      </c>
      <c r="C91" s="29" t="s">
        <v>249</v>
      </c>
      <c r="D91" s="19">
        <v>32</v>
      </c>
      <c r="E91" s="19">
        <v>12</v>
      </c>
      <c r="F91" s="19">
        <v>0</v>
      </c>
      <c r="G91" s="19">
        <v>12</v>
      </c>
      <c r="H91" s="19">
        <v>10</v>
      </c>
      <c r="I91" s="18">
        <v>0.4</v>
      </c>
      <c r="J91" s="18">
        <v>0.08</v>
      </c>
      <c r="K91" s="19">
        <v>1</v>
      </c>
    </row>
    <row r="92" spans="1:11" ht="15.6" x14ac:dyDescent="0.3">
      <c r="A92" s="29" t="s">
        <v>221</v>
      </c>
      <c r="B92" s="29" t="s">
        <v>228</v>
      </c>
      <c r="C92" s="29" t="s">
        <v>250</v>
      </c>
      <c r="D92" s="19">
        <v>26</v>
      </c>
      <c r="E92" s="19">
        <v>11</v>
      </c>
      <c r="F92" s="19">
        <v>0</v>
      </c>
      <c r="G92" s="19">
        <v>10</v>
      </c>
      <c r="H92" s="19">
        <v>11</v>
      </c>
      <c r="I92" s="18">
        <v>0.4</v>
      </c>
      <c r="J92" s="18">
        <v>0.09</v>
      </c>
      <c r="K92" s="19">
        <v>1</v>
      </c>
    </row>
    <row r="93" spans="1:11" ht="15.6" x14ac:dyDescent="0.3">
      <c r="A93" s="29" t="s">
        <v>221</v>
      </c>
      <c r="B93" s="29" t="s">
        <v>228</v>
      </c>
      <c r="C93" s="29" t="s">
        <v>251</v>
      </c>
      <c r="D93" s="19">
        <v>26</v>
      </c>
      <c r="E93" s="19">
        <v>11</v>
      </c>
      <c r="F93" s="19">
        <v>0</v>
      </c>
      <c r="G93" s="19">
        <v>11</v>
      </c>
      <c r="H93" s="19">
        <v>10</v>
      </c>
      <c r="I93" s="18">
        <v>0.4</v>
      </c>
      <c r="J93" s="18">
        <v>0.09</v>
      </c>
      <c r="K93" s="19">
        <v>1</v>
      </c>
    </row>
    <row r="94" spans="1:11" ht="15.6" x14ac:dyDescent="0.3">
      <c r="A94" s="29" t="s">
        <v>221</v>
      </c>
      <c r="B94" s="29" t="s">
        <v>228</v>
      </c>
      <c r="C94" s="29" t="s">
        <v>252</v>
      </c>
      <c r="D94" s="19">
        <v>26</v>
      </c>
      <c r="E94" s="19">
        <v>10</v>
      </c>
      <c r="F94" s="19">
        <v>0</v>
      </c>
      <c r="G94" s="19">
        <v>10</v>
      </c>
      <c r="H94" s="19">
        <v>10</v>
      </c>
      <c r="I94" s="18">
        <v>0.4</v>
      </c>
      <c r="J94" s="19">
        <v>0</v>
      </c>
      <c r="K94" s="18">
        <v>0</v>
      </c>
    </row>
    <row r="95" spans="1:11" ht="15.6" x14ac:dyDescent="0.3">
      <c r="A95" s="29" t="s">
        <v>221</v>
      </c>
      <c r="B95" s="29" t="s">
        <v>228</v>
      </c>
      <c r="C95" s="29" t="s">
        <v>253</v>
      </c>
      <c r="D95" s="19">
        <v>31</v>
      </c>
      <c r="E95" s="19">
        <v>13</v>
      </c>
      <c r="F95" s="19">
        <v>0</v>
      </c>
      <c r="G95" s="19">
        <v>13</v>
      </c>
      <c r="H95" s="19">
        <v>9</v>
      </c>
      <c r="I95" s="18">
        <v>0.4</v>
      </c>
      <c r="J95" s="19">
        <v>0</v>
      </c>
      <c r="K95" s="18">
        <v>0</v>
      </c>
    </row>
    <row r="96" spans="1:11" ht="15.6" x14ac:dyDescent="0.3">
      <c r="A96" s="29" t="s">
        <v>221</v>
      </c>
      <c r="B96" s="29" t="s">
        <v>228</v>
      </c>
      <c r="C96" s="29" t="s">
        <v>254</v>
      </c>
      <c r="D96" s="19">
        <v>38</v>
      </c>
      <c r="E96" s="19">
        <v>15</v>
      </c>
      <c r="F96" s="19">
        <v>2</v>
      </c>
      <c r="G96" s="19">
        <v>13</v>
      </c>
      <c r="H96" s="19">
        <v>10</v>
      </c>
      <c r="I96" s="18">
        <v>0.4</v>
      </c>
      <c r="J96" s="18">
        <v>0.4</v>
      </c>
      <c r="K96" s="19">
        <v>6</v>
      </c>
    </row>
    <row r="97" spans="1:11" ht="15.6" x14ac:dyDescent="0.3">
      <c r="A97" s="29" t="s">
        <v>221</v>
      </c>
      <c r="B97" s="29" t="s">
        <v>228</v>
      </c>
      <c r="C97" s="29" t="s">
        <v>255</v>
      </c>
      <c r="D97" s="19">
        <v>49</v>
      </c>
      <c r="E97" s="19">
        <v>18</v>
      </c>
      <c r="F97" s="19">
        <v>4</v>
      </c>
      <c r="G97" s="19">
        <v>14</v>
      </c>
      <c r="H97" s="19">
        <v>16</v>
      </c>
      <c r="I97" s="18">
        <v>0.4</v>
      </c>
      <c r="J97" s="18">
        <v>0.44</v>
      </c>
      <c r="K97" s="19">
        <v>8</v>
      </c>
    </row>
    <row r="98" spans="1:11" ht="15.6" x14ac:dyDescent="0.3">
      <c r="A98" s="29" t="s">
        <v>222</v>
      </c>
      <c r="B98" s="29" t="s">
        <v>229</v>
      </c>
      <c r="C98" s="29" t="s">
        <v>232</v>
      </c>
      <c r="D98" s="19">
        <v>66</v>
      </c>
      <c r="E98" s="19">
        <v>24</v>
      </c>
      <c r="F98" s="19">
        <v>5</v>
      </c>
      <c r="G98" s="19">
        <v>19</v>
      </c>
      <c r="H98" s="19">
        <v>19</v>
      </c>
      <c r="I98" s="18">
        <v>0.4</v>
      </c>
      <c r="J98" s="18">
        <v>0.63</v>
      </c>
      <c r="K98" s="19">
        <v>15</v>
      </c>
    </row>
    <row r="99" spans="1:11" ht="15.6" x14ac:dyDescent="0.3">
      <c r="A99" s="29" t="s">
        <v>222</v>
      </c>
      <c r="B99" s="29" t="s">
        <v>229</v>
      </c>
      <c r="C99" s="29" t="s">
        <v>233</v>
      </c>
      <c r="D99" s="19">
        <v>86</v>
      </c>
      <c r="E99" s="19">
        <v>27</v>
      </c>
      <c r="F99" s="19">
        <v>5</v>
      </c>
      <c r="G99" s="19">
        <v>22</v>
      </c>
      <c r="H99" s="19">
        <v>23</v>
      </c>
      <c r="I99" s="18">
        <v>0.3</v>
      </c>
      <c r="J99" s="18">
        <v>0.48</v>
      </c>
      <c r="K99" s="19">
        <v>13</v>
      </c>
    </row>
    <row r="100" spans="1:11" ht="15.6" x14ac:dyDescent="0.3">
      <c r="A100" s="29" t="s">
        <v>222</v>
      </c>
      <c r="B100" s="29" t="s">
        <v>229</v>
      </c>
      <c r="C100" s="29" t="s">
        <v>234</v>
      </c>
      <c r="D100" s="19">
        <v>90</v>
      </c>
      <c r="E100" s="19">
        <v>36</v>
      </c>
      <c r="F100" s="19">
        <v>6</v>
      </c>
      <c r="G100" s="19">
        <v>30</v>
      </c>
      <c r="H100" s="19">
        <v>20</v>
      </c>
      <c r="I100" s="18">
        <v>0.4</v>
      </c>
      <c r="J100" s="18">
        <v>0.47</v>
      </c>
      <c r="K100" s="19">
        <v>17</v>
      </c>
    </row>
    <row r="101" spans="1:11" ht="15.6" x14ac:dyDescent="0.3">
      <c r="A101" s="29" t="s">
        <v>222</v>
      </c>
      <c r="B101" s="29" t="s">
        <v>229</v>
      </c>
      <c r="C101" s="29" t="s">
        <v>235</v>
      </c>
      <c r="D101" s="19">
        <v>94</v>
      </c>
      <c r="E101" s="19">
        <v>45</v>
      </c>
      <c r="F101" s="19">
        <v>11</v>
      </c>
      <c r="G101" s="19">
        <v>34</v>
      </c>
      <c r="H101" s="19">
        <v>20</v>
      </c>
      <c r="I101" s="18">
        <v>0.5</v>
      </c>
      <c r="J101" s="18">
        <v>0.51</v>
      </c>
      <c r="K101" s="19">
        <v>23</v>
      </c>
    </row>
    <row r="102" spans="1:11" ht="15.6" x14ac:dyDescent="0.3">
      <c r="A102" s="29" t="s">
        <v>222</v>
      </c>
      <c r="B102" s="29" t="s">
        <v>229</v>
      </c>
      <c r="C102" s="29" t="s">
        <v>236</v>
      </c>
      <c r="D102" s="19">
        <v>93</v>
      </c>
      <c r="E102" s="19">
        <v>41</v>
      </c>
      <c r="F102" s="19">
        <v>18</v>
      </c>
      <c r="G102" s="19">
        <v>23</v>
      </c>
      <c r="H102" s="19">
        <v>20</v>
      </c>
      <c r="I102" s="18">
        <v>0.4</v>
      </c>
      <c r="J102" s="18">
        <v>0.68</v>
      </c>
      <c r="K102" s="19">
        <v>28</v>
      </c>
    </row>
    <row r="103" spans="1:11" ht="15.6" x14ac:dyDescent="0.3">
      <c r="A103" s="29" t="s">
        <v>222</v>
      </c>
      <c r="B103" s="29" t="s">
        <v>229</v>
      </c>
      <c r="C103" s="29" t="s">
        <v>237</v>
      </c>
      <c r="D103" s="19">
        <v>86</v>
      </c>
      <c r="E103" s="19">
        <v>33</v>
      </c>
      <c r="F103" s="19">
        <v>17</v>
      </c>
      <c r="G103" s="19">
        <v>16</v>
      </c>
      <c r="H103" s="19">
        <v>23</v>
      </c>
      <c r="I103" s="18">
        <v>0.4</v>
      </c>
      <c r="J103" s="18">
        <v>0.94</v>
      </c>
      <c r="K103" s="19">
        <v>31</v>
      </c>
    </row>
    <row r="104" spans="1:11" ht="15.6" x14ac:dyDescent="0.3">
      <c r="A104" s="29" t="s">
        <v>222</v>
      </c>
      <c r="B104" s="29" t="s">
        <v>229</v>
      </c>
      <c r="C104" s="29" t="s">
        <v>238</v>
      </c>
      <c r="D104" s="19">
        <v>85</v>
      </c>
      <c r="E104" s="19">
        <v>37</v>
      </c>
      <c r="F104" s="19">
        <v>10</v>
      </c>
      <c r="G104" s="19">
        <v>27</v>
      </c>
      <c r="H104" s="19">
        <v>21</v>
      </c>
      <c r="I104" s="18">
        <v>0.4</v>
      </c>
      <c r="J104" s="18">
        <v>0.43</v>
      </c>
      <c r="K104" s="19">
        <v>16</v>
      </c>
    </row>
    <row r="105" spans="1:11" ht="15.6" x14ac:dyDescent="0.3">
      <c r="A105" s="29" t="s">
        <v>222</v>
      </c>
      <c r="B105" s="29" t="s">
        <v>229</v>
      </c>
      <c r="C105" s="29" t="s">
        <v>239</v>
      </c>
      <c r="D105" s="19">
        <v>95</v>
      </c>
      <c r="E105" s="19">
        <v>28</v>
      </c>
      <c r="F105" s="19">
        <v>5</v>
      </c>
      <c r="G105" s="19">
        <v>22</v>
      </c>
      <c r="H105" s="19">
        <v>24</v>
      </c>
      <c r="I105" s="18">
        <v>0.3</v>
      </c>
      <c r="J105" s="18">
        <v>0.46</v>
      </c>
      <c r="K105" s="19">
        <v>13</v>
      </c>
    </row>
    <row r="106" spans="1:11" ht="15.6" x14ac:dyDescent="0.3">
      <c r="A106" s="29" t="s">
        <v>222</v>
      </c>
      <c r="B106" s="29" t="s">
        <v>229</v>
      </c>
      <c r="C106" s="29" t="s">
        <v>240</v>
      </c>
      <c r="D106" s="19">
        <v>75</v>
      </c>
      <c r="E106" s="19">
        <v>26</v>
      </c>
      <c r="F106" s="19">
        <v>2</v>
      </c>
      <c r="G106" s="19">
        <v>24</v>
      </c>
      <c r="H106" s="19">
        <v>21</v>
      </c>
      <c r="I106" s="18">
        <v>0.3</v>
      </c>
      <c r="J106" s="18">
        <v>0.15</v>
      </c>
      <c r="K106" s="19">
        <v>4</v>
      </c>
    </row>
    <row r="107" spans="1:11" ht="15.6" x14ac:dyDescent="0.3">
      <c r="A107" s="29" t="s">
        <v>222</v>
      </c>
      <c r="B107" s="29" t="s">
        <v>229</v>
      </c>
      <c r="C107" s="29" t="s">
        <v>241</v>
      </c>
      <c r="D107" s="19">
        <v>72</v>
      </c>
      <c r="E107" s="19">
        <v>28</v>
      </c>
      <c r="F107" s="19">
        <v>2</v>
      </c>
      <c r="G107" s="19">
        <v>26</v>
      </c>
      <c r="H107" s="19">
        <v>20</v>
      </c>
      <c r="I107" s="18">
        <v>0.4</v>
      </c>
      <c r="J107" s="18">
        <v>0.14000000000000001</v>
      </c>
      <c r="K107" s="19">
        <v>4</v>
      </c>
    </row>
    <row r="108" spans="1:11" ht="15.6" x14ac:dyDescent="0.3">
      <c r="A108" s="29" t="s">
        <v>222</v>
      </c>
      <c r="B108" s="29" t="s">
        <v>229</v>
      </c>
      <c r="C108" s="29" t="s">
        <v>242</v>
      </c>
      <c r="D108" s="19">
        <v>81</v>
      </c>
      <c r="E108" s="19">
        <v>30</v>
      </c>
      <c r="F108" s="19">
        <v>4</v>
      </c>
      <c r="G108" s="19">
        <v>25</v>
      </c>
      <c r="H108" s="19">
        <v>21</v>
      </c>
      <c r="I108" s="18">
        <v>0.4</v>
      </c>
      <c r="J108" s="18">
        <v>0.17</v>
      </c>
      <c r="K108" s="19">
        <v>5</v>
      </c>
    </row>
    <row r="109" spans="1:11" ht="15.6" x14ac:dyDescent="0.3">
      <c r="A109" s="29" t="s">
        <v>222</v>
      </c>
      <c r="B109" s="29" t="s">
        <v>229</v>
      </c>
      <c r="C109" s="29" t="s">
        <v>243</v>
      </c>
      <c r="D109" s="19">
        <v>75</v>
      </c>
      <c r="E109" s="19">
        <v>27</v>
      </c>
      <c r="F109" s="19">
        <v>3</v>
      </c>
      <c r="G109" s="19">
        <v>23</v>
      </c>
      <c r="H109" s="19">
        <v>25</v>
      </c>
      <c r="I109" s="18">
        <v>0.4</v>
      </c>
      <c r="J109" s="18">
        <v>0.33</v>
      </c>
      <c r="K109" s="19">
        <v>9</v>
      </c>
    </row>
    <row r="110" spans="1:11" ht="15.6" x14ac:dyDescent="0.3">
      <c r="A110" s="29" t="s">
        <v>222</v>
      </c>
      <c r="B110" s="29" t="s">
        <v>229</v>
      </c>
      <c r="C110" s="29" t="s">
        <v>244</v>
      </c>
      <c r="D110" s="19">
        <v>76</v>
      </c>
      <c r="E110" s="19">
        <v>27</v>
      </c>
      <c r="F110" s="19">
        <v>5</v>
      </c>
      <c r="G110" s="19">
        <v>22</v>
      </c>
      <c r="H110" s="19">
        <v>20</v>
      </c>
      <c r="I110" s="18">
        <v>0.4</v>
      </c>
      <c r="J110" s="18">
        <v>0.26</v>
      </c>
      <c r="K110" s="19">
        <v>7</v>
      </c>
    </row>
    <row r="111" spans="1:11" ht="15.6" x14ac:dyDescent="0.3">
      <c r="A111" s="29" t="s">
        <v>222</v>
      </c>
      <c r="B111" s="29" t="s">
        <v>229</v>
      </c>
      <c r="C111" s="29" t="s">
        <v>245</v>
      </c>
      <c r="D111" s="19">
        <v>70</v>
      </c>
      <c r="E111" s="19">
        <v>28</v>
      </c>
      <c r="F111" s="19">
        <v>7</v>
      </c>
      <c r="G111" s="19">
        <v>22</v>
      </c>
      <c r="H111" s="19">
        <v>16</v>
      </c>
      <c r="I111" s="18">
        <v>0.4</v>
      </c>
      <c r="J111" s="18">
        <v>0.36</v>
      </c>
      <c r="K111" s="19">
        <v>10</v>
      </c>
    </row>
    <row r="112" spans="1:11" ht="15.6" x14ac:dyDescent="0.3">
      <c r="A112" s="29" t="s">
        <v>222</v>
      </c>
      <c r="B112" s="29" t="s">
        <v>229</v>
      </c>
      <c r="C112" s="29" t="s">
        <v>246</v>
      </c>
      <c r="D112" s="19">
        <v>55</v>
      </c>
      <c r="E112" s="19">
        <v>26</v>
      </c>
      <c r="F112" s="19">
        <v>15</v>
      </c>
      <c r="G112" s="19">
        <v>11</v>
      </c>
      <c r="H112" s="19">
        <v>14</v>
      </c>
      <c r="I112" s="18">
        <v>0.5</v>
      </c>
      <c r="J112" s="18">
        <v>1</v>
      </c>
      <c r="K112" s="19">
        <v>26</v>
      </c>
    </row>
    <row r="113" spans="1:11" ht="15.6" x14ac:dyDescent="0.3">
      <c r="A113" s="29" t="s">
        <v>222</v>
      </c>
      <c r="B113" s="29" t="s">
        <v>229</v>
      </c>
      <c r="C113" s="29" t="s">
        <v>247</v>
      </c>
      <c r="D113" s="19">
        <v>49</v>
      </c>
      <c r="E113" s="19">
        <v>18</v>
      </c>
      <c r="F113" s="19">
        <v>10</v>
      </c>
      <c r="G113" s="19">
        <v>8</v>
      </c>
      <c r="H113" s="19">
        <v>10</v>
      </c>
      <c r="I113" s="18">
        <v>0.4</v>
      </c>
      <c r="J113" s="18">
        <v>1.06</v>
      </c>
      <c r="K113" s="19">
        <v>19</v>
      </c>
    </row>
    <row r="114" spans="1:11" ht="15.6" x14ac:dyDescent="0.3">
      <c r="A114" s="29" t="s">
        <v>222</v>
      </c>
      <c r="B114" s="29" t="s">
        <v>229</v>
      </c>
      <c r="C114" s="29" t="s">
        <v>248</v>
      </c>
      <c r="D114" s="19">
        <v>37</v>
      </c>
      <c r="E114" s="19">
        <v>13</v>
      </c>
      <c r="F114" s="19">
        <v>3</v>
      </c>
      <c r="G114" s="19">
        <v>10</v>
      </c>
      <c r="H114" s="19">
        <v>9</v>
      </c>
      <c r="I114" s="18">
        <v>0.4</v>
      </c>
      <c r="J114" s="18">
        <v>0.77</v>
      </c>
      <c r="K114" s="19">
        <v>10</v>
      </c>
    </row>
    <row r="115" spans="1:11" ht="15.6" x14ac:dyDescent="0.3">
      <c r="A115" s="29" t="s">
        <v>222</v>
      </c>
      <c r="B115" s="29" t="s">
        <v>229</v>
      </c>
      <c r="C115" s="29" t="s">
        <v>249</v>
      </c>
      <c r="D115" s="19">
        <v>24</v>
      </c>
      <c r="E115" s="19">
        <v>6</v>
      </c>
      <c r="F115" s="19">
        <v>0</v>
      </c>
      <c r="G115" s="19">
        <v>6</v>
      </c>
      <c r="H115" s="19">
        <v>7</v>
      </c>
      <c r="I115" s="18">
        <v>0.3</v>
      </c>
      <c r="J115" s="19">
        <v>0</v>
      </c>
      <c r="K115" s="18">
        <v>0</v>
      </c>
    </row>
    <row r="116" spans="1:11" ht="15.6" x14ac:dyDescent="0.3">
      <c r="A116" s="29" t="s">
        <v>222</v>
      </c>
      <c r="B116" s="29" t="s">
        <v>229</v>
      </c>
      <c r="C116" s="29" t="s">
        <v>250</v>
      </c>
      <c r="D116" s="19">
        <v>14</v>
      </c>
      <c r="E116" s="19">
        <v>4</v>
      </c>
      <c r="F116" s="19">
        <v>0</v>
      </c>
      <c r="G116" s="19">
        <v>4</v>
      </c>
      <c r="H116" s="19">
        <v>4</v>
      </c>
      <c r="I116" s="18">
        <v>0.3</v>
      </c>
      <c r="J116" s="18">
        <v>0.25</v>
      </c>
      <c r="K116" s="19">
        <v>1</v>
      </c>
    </row>
    <row r="117" spans="1:11" ht="15.6" x14ac:dyDescent="0.3">
      <c r="A117" s="29" t="s">
        <v>222</v>
      </c>
      <c r="B117" s="29" t="s">
        <v>229</v>
      </c>
      <c r="C117" s="29" t="s">
        <v>251</v>
      </c>
      <c r="D117" s="19">
        <v>14</v>
      </c>
      <c r="E117" s="19">
        <v>5</v>
      </c>
      <c r="F117" s="19">
        <v>0</v>
      </c>
      <c r="G117" s="19">
        <v>5</v>
      </c>
      <c r="H117" s="19">
        <v>6</v>
      </c>
      <c r="I117" s="18">
        <v>0.4</v>
      </c>
      <c r="J117" s="19">
        <v>0</v>
      </c>
      <c r="K117" s="18">
        <v>0</v>
      </c>
    </row>
    <row r="118" spans="1:11" ht="15.6" x14ac:dyDescent="0.3">
      <c r="A118" s="29" t="s">
        <v>222</v>
      </c>
      <c r="B118" s="29" t="s">
        <v>229</v>
      </c>
      <c r="C118" s="29" t="s">
        <v>252</v>
      </c>
      <c r="D118" s="19">
        <v>17</v>
      </c>
      <c r="E118" s="19">
        <v>8</v>
      </c>
      <c r="F118" s="19">
        <v>0</v>
      </c>
      <c r="G118" s="19">
        <v>7</v>
      </c>
      <c r="H118" s="19">
        <v>5</v>
      </c>
      <c r="I118" s="18">
        <v>0.5</v>
      </c>
      <c r="J118" s="18">
        <v>0.13</v>
      </c>
      <c r="K118" s="19">
        <v>1</v>
      </c>
    </row>
    <row r="119" spans="1:11" ht="15.6" x14ac:dyDescent="0.3">
      <c r="A119" s="29" t="s">
        <v>222</v>
      </c>
      <c r="B119" s="29" t="s">
        <v>229</v>
      </c>
      <c r="C119" s="29" t="s">
        <v>253</v>
      </c>
      <c r="D119" s="19">
        <v>25</v>
      </c>
      <c r="E119" s="19">
        <v>12</v>
      </c>
      <c r="F119" s="19">
        <v>1</v>
      </c>
      <c r="G119" s="19">
        <v>11</v>
      </c>
      <c r="H119" s="19">
        <v>6</v>
      </c>
      <c r="I119" s="18">
        <v>0.5</v>
      </c>
      <c r="J119" s="18">
        <v>0.08</v>
      </c>
      <c r="K119" s="19">
        <v>1</v>
      </c>
    </row>
    <row r="120" spans="1:11" ht="15.6" x14ac:dyDescent="0.3">
      <c r="A120" s="29" t="s">
        <v>222</v>
      </c>
      <c r="B120" s="29" t="s">
        <v>229</v>
      </c>
      <c r="C120" s="29" t="s">
        <v>254</v>
      </c>
      <c r="D120" s="19">
        <v>31</v>
      </c>
      <c r="E120" s="19">
        <v>18</v>
      </c>
      <c r="F120" s="19">
        <v>3</v>
      </c>
      <c r="G120" s="19">
        <v>15</v>
      </c>
      <c r="H120" s="19">
        <v>8</v>
      </c>
      <c r="I120" s="18">
        <v>0.6</v>
      </c>
      <c r="J120" s="18">
        <v>0.39</v>
      </c>
      <c r="K120" s="19">
        <v>7</v>
      </c>
    </row>
    <row r="121" spans="1:11" ht="15.6" x14ac:dyDescent="0.3">
      <c r="A121" s="29" t="s">
        <v>222</v>
      </c>
      <c r="B121" s="29" t="s">
        <v>229</v>
      </c>
      <c r="C121" s="29" t="s">
        <v>255</v>
      </c>
      <c r="D121" s="19">
        <v>44</v>
      </c>
      <c r="E121" s="19">
        <v>19</v>
      </c>
      <c r="F121" s="19">
        <v>3</v>
      </c>
      <c r="G121" s="19">
        <v>16</v>
      </c>
      <c r="H121" s="19">
        <v>8</v>
      </c>
      <c r="I121" s="18">
        <v>0.4</v>
      </c>
      <c r="J121" s="18">
        <v>0.47</v>
      </c>
      <c r="K121" s="19">
        <v>9</v>
      </c>
    </row>
    <row r="122" spans="1:11" ht="15.6" x14ac:dyDescent="0.3">
      <c r="A122" s="29" t="s">
        <v>223</v>
      </c>
      <c r="B122" s="29" t="s">
        <v>230</v>
      </c>
      <c r="C122" s="29" t="s">
        <v>232</v>
      </c>
      <c r="D122" s="19">
        <v>49</v>
      </c>
      <c r="E122" s="19">
        <v>21</v>
      </c>
      <c r="F122" s="19">
        <v>7</v>
      </c>
      <c r="G122" s="19">
        <v>14</v>
      </c>
      <c r="H122" s="19">
        <v>13</v>
      </c>
      <c r="I122" s="18">
        <v>0.4</v>
      </c>
      <c r="J122" s="18">
        <v>1</v>
      </c>
      <c r="K122" s="19">
        <v>21</v>
      </c>
    </row>
    <row r="123" spans="1:11" ht="15.6" x14ac:dyDescent="0.3">
      <c r="A123" s="29" t="s">
        <v>223</v>
      </c>
      <c r="B123" s="29" t="s">
        <v>230</v>
      </c>
      <c r="C123" s="29" t="s">
        <v>233</v>
      </c>
      <c r="D123" s="19">
        <v>61</v>
      </c>
      <c r="E123" s="19">
        <v>26</v>
      </c>
      <c r="F123" s="19">
        <v>4</v>
      </c>
      <c r="G123" s="19">
        <v>22</v>
      </c>
      <c r="H123" s="19">
        <v>14</v>
      </c>
      <c r="I123" s="18">
        <v>0.4</v>
      </c>
      <c r="J123" s="18">
        <v>0.46</v>
      </c>
      <c r="K123" s="19">
        <v>12</v>
      </c>
    </row>
    <row r="124" spans="1:11" ht="15.6" x14ac:dyDescent="0.3">
      <c r="A124" s="29" t="s">
        <v>223</v>
      </c>
      <c r="B124" s="29" t="s">
        <v>230</v>
      </c>
      <c r="C124" s="29" t="s">
        <v>234</v>
      </c>
      <c r="D124" s="19">
        <v>75</v>
      </c>
      <c r="E124" s="19">
        <v>26</v>
      </c>
      <c r="F124" s="19">
        <v>5</v>
      </c>
      <c r="G124" s="19">
        <v>21</v>
      </c>
      <c r="H124" s="19">
        <v>19</v>
      </c>
      <c r="I124" s="18">
        <v>0.3</v>
      </c>
      <c r="J124" s="18">
        <v>0.65</v>
      </c>
      <c r="K124" s="19">
        <v>17</v>
      </c>
    </row>
    <row r="125" spans="1:11" ht="15.6" x14ac:dyDescent="0.3">
      <c r="A125" s="29" t="s">
        <v>223</v>
      </c>
      <c r="B125" s="29" t="s">
        <v>230</v>
      </c>
      <c r="C125" s="29" t="s">
        <v>235</v>
      </c>
      <c r="D125" s="19">
        <v>85</v>
      </c>
      <c r="E125" s="19">
        <v>29</v>
      </c>
      <c r="F125" s="19">
        <v>11</v>
      </c>
      <c r="G125" s="19">
        <v>19</v>
      </c>
      <c r="H125" s="19">
        <v>25</v>
      </c>
      <c r="I125" s="18">
        <v>0.3</v>
      </c>
      <c r="J125" s="18">
        <v>0.76</v>
      </c>
      <c r="K125" s="19">
        <v>22</v>
      </c>
    </row>
    <row r="126" spans="1:11" ht="15.6" x14ac:dyDescent="0.3">
      <c r="A126" s="29" t="s">
        <v>223</v>
      </c>
      <c r="B126" s="29" t="s">
        <v>230</v>
      </c>
      <c r="C126" s="29" t="s">
        <v>236</v>
      </c>
      <c r="D126" s="19">
        <v>83</v>
      </c>
      <c r="E126" s="19">
        <v>31</v>
      </c>
      <c r="F126" s="19">
        <v>12</v>
      </c>
      <c r="G126" s="19">
        <v>19</v>
      </c>
      <c r="H126" s="19">
        <v>22</v>
      </c>
      <c r="I126" s="18">
        <v>0.4</v>
      </c>
      <c r="J126" s="18">
        <v>0.87</v>
      </c>
      <c r="K126" s="19">
        <v>27</v>
      </c>
    </row>
    <row r="127" spans="1:11" ht="15.6" x14ac:dyDescent="0.3">
      <c r="A127" s="29" t="s">
        <v>223</v>
      </c>
      <c r="B127" s="29" t="s">
        <v>230</v>
      </c>
      <c r="C127" s="29" t="s">
        <v>237</v>
      </c>
      <c r="D127" s="19">
        <v>73</v>
      </c>
      <c r="E127" s="19">
        <v>22</v>
      </c>
      <c r="F127" s="19">
        <v>14</v>
      </c>
      <c r="G127" s="19">
        <v>9</v>
      </c>
      <c r="H127" s="19">
        <v>20</v>
      </c>
      <c r="I127" s="18">
        <v>0.3</v>
      </c>
      <c r="J127" s="18">
        <v>0.82</v>
      </c>
      <c r="K127" s="19">
        <v>18</v>
      </c>
    </row>
    <row r="128" spans="1:11" ht="15.6" x14ac:dyDescent="0.3">
      <c r="A128" s="29" t="s">
        <v>223</v>
      </c>
      <c r="B128" s="29" t="s">
        <v>230</v>
      </c>
      <c r="C128" s="29" t="s">
        <v>238</v>
      </c>
      <c r="D128" s="19">
        <v>78</v>
      </c>
      <c r="E128" s="19">
        <v>26</v>
      </c>
      <c r="F128" s="19">
        <v>10</v>
      </c>
      <c r="G128" s="19">
        <v>16</v>
      </c>
      <c r="H128" s="19">
        <v>21</v>
      </c>
      <c r="I128" s="18">
        <v>0.3</v>
      </c>
      <c r="J128" s="18">
        <v>0.92</v>
      </c>
      <c r="K128" s="19">
        <v>24</v>
      </c>
    </row>
    <row r="129" spans="1:11" ht="15.6" x14ac:dyDescent="0.3">
      <c r="A129" s="29" t="s">
        <v>223</v>
      </c>
      <c r="B129" s="29" t="s">
        <v>230</v>
      </c>
      <c r="C129" s="29" t="s">
        <v>239</v>
      </c>
      <c r="D129" s="19">
        <v>83</v>
      </c>
      <c r="E129" s="19">
        <v>32</v>
      </c>
      <c r="F129" s="19">
        <v>3</v>
      </c>
      <c r="G129" s="19">
        <v>29</v>
      </c>
      <c r="H129" s="19">
        <v>21</v>
      </c>
      <c r="I129" s="18">
        <v>0.4</v>
      </c>
      <c r="J129" s="18">
        <v>0.22</v>
      </c>
      <c r="K129" s="19">
        <v>7</v>
      </c>
    </row>
    <row r="130" spans="1:11" ht="15.6" x14ac:dyDescent="0.3">
      <c r="A130" s="29" t="s">
        <v>223</v>
      </c>
      <c r="B130" s="29" t="s">
        <v>230</v>
      </c>
      <c r="C130" s="29" t="s">
        <v>240</v>
      </c>
      <c r="D130" s="19">
        <v>78</v>
      </c>
      <c r="E130" s="19">
        <v>33</v>
      </c>
      <c r="F130" s="19">
        <v>1</v>
      </c>
      <c r="G130" s="19">
        <v>32</v>
      </c>
      <c r="H130" s="19">
        <v>19</v>
      </c>
      <c r="I130" s="18">
        <v>0.4</v>
      </c>
      <c r="J130" s="18">
        <v>0.06</v>
      </c>
      <c r="K130" s="19">
        <v>2</v>
      </c>
    </row>
    <row r="131" spans="1:11" ht="15.6" x14ac:dyDescent="0.3">
      <c r="A131" s="29" t="s">
        <v>223</v>
      </c>
      <c r="B131" s="29" t="s">
        <v>230</v>
      </c>
      <c r="C131" s="29" t="s">
        <v>241</v>
      </c>
      <c r="D131" s="19">
        <v>72</v>
      </c>
      <c r="E131" s="19">
        <v>26</v>
      </c>
      <c r="F131" s="19">
        <v>3</v>
      </c>
      <c r="G131" s="19">
        <v>22</v>
      </c>
      <c r="H131" s="19">
        <v>14</v>
      </c>
      <c r="I131" s="18">
        <v>0.4</v>
      </c>
      <c r="J131" s="18">
        <v>0.15</v>
      </c>
      <c r="K131" s="19">
        <v>4</v>
      </c>
    </row>
    <row r="132" spans="1:11" ht="15.6" x14ac:dyDescent="0.3">
      <c r="A132" s="29" t="s">
        <v>223</v>
      </c>
      <c r="B132" s="29" t="s">
        <v>230</v>
      </c>
      <c r="C132" s="29" t="s">
        <v>242</v>
      </c>
      <c r="D132" s="19">
        <v>70</v>
      </c>
      <c r="E132" s="19">
        <v>27</v>
      </c>
      <c r="F132" s="19">
        <v>5</v>
      </c>
      <c r="G132" s="19">
        <v>22</v>
      </c>
      <c r="H132" s="19">
        <v>13</v>
      </c>
      <c r="I132" s="18">
        <v>0.4</v>
      </c>
      <c r="J132" s="18">
        <v>0.37</v>
      </c>
      <c r="K132" s="19">
        <v>10</v>
      </c>
    </row>
    <row r="133" spans="1:11" ht="15.6" x14ac:dyDescent="0.3">
      <c r="A133" s="29" t="s">
        <v>223</v>
      </c>
      <c r="B133" s="29" t="s">
        <v>230</v>
      </c>
      <c r="C133" s="29" t="s">
        <v>243</v>
      </c>
      <c r="D133" s="19">
        <v>77</v>
      </c>
      <c r="E133" s="19">
        <v>32</v>
      </c>
      <c r="F133" s="19">
        <v>3</v>
      </c>
      <c r="G133" s="19">
        <v>30</v>
      </c>
      <c r="H133" s="19">
        <v>17</v>
      </c>
      <c r="I133" s="18">
        <v>0.4</v>
      </c>
      <c r="J133" s="18">
        <v>0.19</v>
      </c>
      <c r="K133" s="19">
        <v>6</v>
      </c>
    </row>
    <row r="134" spans="1:11" ht="15.6" x14ac:dyDescent="0.3">
      <c r="A134" s="29" t="s">
        <v>223</v>
      </c>
      <c r="B134" s="29" t="s">
        <v>230</v>
      </c>
      <c r="C134" s="29" t="s">
        <v>244</v>
      </c>
      <c r="D134" s="19">
        <v>82</v>
      </c>
      <c r="E134" s="19">
        <v>35</v>
      </c>
      <c r="F134" s="19">
        <v>4</v>
      </c>
      <c r="G134" s="19">
        <v>30</v>
      </c>
      <c r="H134" s="19">
        <v>15</v>
      </c>
      <c r="I134" s="18">
        <v>0.4</v>
      </c>
      <c r="J134" s="18">
        <v>0.23</v>
      </c>
      <c r="K134" s="19">
        <v>8</v>
      </c>
    </row>
    <row r="135" spans="1:11" ht="15.6" x14ac:dyDescent="0.3">
      <c r="A135" s="29" t="s">
        <v>223</v>
      </c>
      <c r="B135" s="29" t="s">
        <v>230</v>
      </c>
      <c r="C135" s="29" t="s">
        <v>245</v>
      </c>
      <c r="D135" s="19">
        <v>84</v>
      </c>
      <c r="E135" s="19">
        <v>42</v>
      </c>
      <c r="F135" s="19">
        <v>7</v>
      </c>
      <c r="G135" s="19">
        <v>35</v>
      </c>
      <c r="H135" s="19">
        <v>18</v>
      </c>
      <c r="I135" s="18">
        <v>0.5</v>
      </c>
      <c r="J135" s="18">
        <v>0.26</v>
      </c>
      <c r="K135" s="19">
        <v>11</v>
      </c>
    </row>
    <row r="136" spans="1:11" ht="15.6" x14ac:dyDescent="0.3">
      <c r="A136" s="29" t="s">
        <v>223</v>
      </c>
      <c r="B136" s="29" t="s">
        <v>230</v>
      </c>
      <c r="C136" s="29" t="s">
        <v>246</v>
      </c>
      <c r="D136" s="19">
        <v>78</v>
      </c>
      <c r="E136" s="19">
        <v>35</v>
      </c>
      <c r="F136" s="19">
        <v>13</v>
      </c>
      <c r="G136" s="19">
        <v>21</v>
      </c>
      <c r="H136" s="19">
        <v>17</v>
      </c>
      <c r="I136" s="18">
        <v>0.4</v>
      </c>
      <c r="J136" s="18">
        <v>0.71</v>
      </c>
      <c r="K136" s="19">
        <v>25</v>
      </c>
    </row>
    <row r="137" spans="1:11" ht="15.6" x14ac:dyDescent="0.3">
      <c r="A137" s="29" t="s">
        <v>223</v>
      </c>
      <c r="B137" s="29" t="s">
        <v>230</v>
      </c>
      <c r="C137" s="29" t="s">
        <v>247</v>
      </c>
      <c r="D137" s="19">
        <v>61</v>
      </c>
      <c r="E137" s="19">
        <v>23</v>
      </c>
      <c r="F137" s="19">
        <v>10</v>
      </c>
      <c r="G137" s="19">
        <v>14</v>
      </c>
      <c r="H137" s="19">
        <v>18</v>
      </c>
      <c r="I137" s="18">
        <v>0.4</v>
      </c>
      <c r="J137" s="18">
        <v>0.74</v>
      </c>
      <c r="K137" s="19">
        <v>17</v>
      </c>
    </row>
    <row r="138" spans="1:11" ht="15.6" x14ac:dyDescent="0.3">
      <c r="A138" s="29" t="s">
        <v>223</v>
      </c>
      <c r="B138" s="29" t="s">
        <v>230</v>
      </c>
      <c r="C138" s="29" t="s">
        <v>248</v>
      </c>
      <c r="D138" s="19">
        <v>55</v>
      </c>
      <c r="E138" s="19">
        <v>23</v>
      </c>
      <c r="F138" s="19">
        <v>7</v>
      </c>
      <c r="G138" s="19">
        <v>16</v>
      </c>
      <c r="H138" s="19">
        <v>12</v>
      </c>
      <c r="I138" s="18">
        <v>0.4</v>
      </c>
      <c r="J138" s="18">
        <v>0.74</v>
      </c>
      <c r="K138" s="19">
        <v>17</v>
      </c>
    </row>
    <row r="139" spans="1:11" ht="15.6" x14ac:dyDescent="0.3">
      <c r="A139" s="29" t="s">
        <v>223</v>
      </c>
      <c r="B139" s="29" t="s">
        <v>230</v>
      </c>
      <c r="C139" s="29" t="s">
        <v>249</v>
      </c>
      <c r="D139" s="19">
        <v>39</v>
      </c>
      <c r="E139" s="19">
        <v>20</v>
      </c>
      <c r="F139" s="19">
        <v>0</v>
      </c>
      <c r="G139" s="19">
        <v>19</v>
      </c>
      <c r="H139" s="19">
        <v>8</v>
      </c>
      <c r="I139" s="18">
        <v>0.5</v>
      </c>
      <c r="J139" s="18">
        <v>0.1</v>
      </c>
      <c r="K139" s="19">
        <v>2</v>
      </c>
    </row>
    <row r="140" spans="1:11" ht="15.6" x14ac:dyDescent="0.3">
      <c r="A140" s="29" t="s">
        <v>223</v>
      </c>
      <c r="B140" s="29" t="s">
        <v>230</v>
      </c>
      <c r="C140" s="29" t="s">
        <v>250</v>
      </c>
      <c r="D140" s="19">
        <v>34</v>
      </c>
      <c r="E140" s="19">
        <v>17</v>
      </c>
      <c r="F140" s="19">
        <v>0</v>
      </c>
      <c r="G140" s="19">
        <v>17</v>
      </c>
      <c r="H140" s="19">
        <v>8</v>
      </c>
      <c r="I140" s="18">
        <v>0.5</v>
      </c>
      <c r="J140" s="19">
        <v>0</v>
      </c>
      <c r="K140" s="18">
        <v>0</v>
      </c>
    </row>
    <row r="141" spans="1:11" ht="15.6" x14ac:dyDescent="0.3">
      <c r="A141" s="29" t="s">
        <v>223</v>
      </c>
      <c r="B141" s="29" t="s">
        <v>230</v>
      </c>
      <c r="C141" s="29" t="s">
        <v>251</v>
      </c>
      <c r="D141" s="19">
        <v>27</v>
      </c>
      <c r="E141" s="19">
        <v>16</v>
      </c>
      <c r="F141" s="19">
        <v>0</v>
      </c>
      <c r="G141" s="19">
        <v>16</v>
      </c>
      <c r="H141" s="19">
        <v>8</v>
      </c>
      <c r="I141" s="18">
        <v>0.6</v>
      </c>
      <c r="J141" s="19">
        <v>0</v>
      </c>
      <c r="K141" s="18">
        <v>0</v>
      </c>
    </row>
    <row r="142" spans="1:11" ht="15.6" x14ac:dyDescent="0.3">
      <c r="A142" s="29" t="s">
        <v>223</v>
      </c>
      <c r="B142" s="29" t="s">
        <v>230</v>
      </c>
      <c r="C142" s="29" t="s">
        <v>252</v>
      </c>
      <c r="D142" s="19">
        <v>26</v>
      </c>
      <c r="E142" s="19">
        <v>14</v>
      </c>
      <c r="F142" s="19">
        <v>0</v>
      </c>
      <c r="G142" s="19">
        <v>14</v>
      </c>
      <c r="H142" s="19">
        <v>8</v>
      </c>
      <c r="I142" s="18">
        <v>0.5</v>
      </c>
      <c r="J142" s="18">
        <v>7.0000000000000007E-2</v>
      </c>
      <c r="K142" s="19">
        <v>1</v>
      </c>
    </row>
    <row r="143" spans="1:11" ht="15.6" x14ac:dyDescent="0.3">
      <c r="A143" s="29" t="s">
        <v>223</v>
      </c>
      <c r="B143" s="29" t="s">
        <v>230</v>
      </c>
      <c r="C143" s="29" t="s">
        <v>253</v>
      </c>
      <c r="D143" s="19">
        <v>29</v>
      </c>
      <c r="E143" s="19">
        <v>16</v>
      </c>
      <c r="F143" s="19">
        <v>0</v>
      </c>
      <c r="G143" s="19">
        <v>16</v>
      </c>
      <c r="H143" s="19">
        <v>9</v>
      </c>
      <c r="I143" s="18">
        <v>0.6</v>
      </c>
      <c r="J143" s="19">
        <v>0</v>
      </c>
      <c r="K143" s="18">
        <v>0</v>
      </c>
    </row>
    <row r="144" spans="1:11" ht="15.6" x14ac:dyDescent="0.3">
      <c r="A144" s="29" t="s">
        <v>223</v>
      </c>
      <c r="B144" s="29" t="s">
        <v>230</v>
      </c>
      <c r="C144" s="29" t="s">
        <v>254</v>
      </c>
      <c r="D144" s="19">
        <v>33</v>
      </c>
      <c r="E144" s="19">
        <v>16</v>
      </c>
      <c r="F144" s="19">
        <v>1</v>
      </c>
      <c r="G144" s="19">
        <v>15</v>
      </c>
      <c r="H144" s="19">
        <v>10</v>
      </c>
      <c r="I144" s="18">
        <v>0.5</v>
      </c>
      <c r="J144" s="18">
        <v>0.13</v>
      </c>
      <c r="K144" s="19">
        <v>2</v>
      </c>
    </row>
    <row r="145" spans="1:11" ht="15.6" x14ac:dyDescent="0.3">
      <c r="A145" s="29" t="s">
        <v>223</v>
      </c>
      <c r="B145" s="29" t="s">
        <v>230</v>
      </c>
      <c r="C145" s="29" t="s">
        <v>255</v>
      </c>
      <c r="D145" s="19">
        <v>45</v>
      </c>
      <c r="E145" s="19">
        <v>17</v>
      </c>
      <c r="F145" s="19">
        <v>2</v>
      </c>
      <c r="G145" s="19">
        <v>15</v>
      </c>
      <c r="H145" s="19">
        <v>13</v>
      </c>
      <c r="I145" s="18">
        <v>0.4</v>
      </c>
      <c r="J145" s="18">
        <v>0.35</v>
      </c>
      <c r="K145" s="19">
        <v>6</v>
      </c>
    </row>
    <row r="146" spans="1:11" ht="15.6" x14ac:dyDescent="0.3">
      <c r="A146" s="29" t="s">
        <v>224</v>
      </c>
      <c r="B146" s="29" t="s">
        <v>231</v>
      </c>
      <c r="C146" s="29" t="s">
        <v>232</v>
      </c>
      <c r="D146" s="19">
        <v>57</v>
      </c>
      <c r="E146" s="19">
        <v>22</v>
      </c>
      <c r="F146" s="19">
        <v>3</v>
      </c>
      <c r="G146" s="19">
        <v>19</v>
      </c>
      <c r="H146" s="19">
        <v>17</v>
      </c>
      <c r="I146" s="18">
        <v>0.4</v>
      </c>
      <c r="J146" s="18">
        <v>0.41</v>
      </c>
      <c r="K146" s="19">
        <v>9</v>
      </c>
    </row>
    <row r="147" spans="1:11" ht="15.6" x14ac:dyDescent="0.3">
      <c r="A147" s="29" t="s">
        <v>224</v>
      </c>
      <c r="B147" s="29" t="s">
        <v>231</v>
      </c>
      <c r="C147" s="29" t="s">
        <v>233</v>
      </c>
      <c r="D147" s="19">
        <v>66</v>
      </c>
      <c r="E147" s="19">
        <v>24</v>
      </c>
      <c r="F147" s="19">
        <v>3</v>
      </c>
      <c r="G147" s="19">
        <v>21</v>
      </c>
      <c r="H147" s="19">
        <v>20</v>
      </c>
      <c r="I147" s="18">
        <v>0.4</v>
      </c>
      <c r="J147" s="18">
        <v>0.33</v>
      </c>
      <c r="K147" s="19">
        <v>8</v>
      </c>
    </row>
    <row r="148" spans="1:11" ht="15.6" x14ac:dyDescent="0.3">
      <c r="A148" s="29" t="s">
        <v>224</v>
      </c>
      <c r="B148" s="29" t="s">
        <v>231</v>
      </c>
      <c r="C148" s="29" t="s">
        <v>234</v>
      </c>
      <c r="D148" s="19">
        <v>82</v>
      </c>
      <c r="E148" s="19">
        <v>33</v>
      </c>
      <c r="F148" s="19">
        <v>5</v>
      </c>
      <c r="G148" s="19">
        <v>28</v>
      </c>
      <c r="H148" s="19">
        <v>20</v>
      </c>
      <c r="I148" s="18">
        <v>0.4</v>
      </c>
      <c r="J148" s="18">
        <v>0.42</v>
      </c>
      <c r="K148" s="19">
        <v>14</v>
      </c>
    </row>
    <row r="149" spans="1:11" ht="15.6" x14ac:dyDescent="0.3">
      <c r="A149" s="29" t="s">
        <v>224</v>
      </c>
      <c r="B149" s="29" t="s">
        <v>231</v>
      </c>
      <c r="C149" s="29" t="s">
        <v>235</v>
      </c>
      <c r="D149" s="19">
        <v>87</v>
      </c>
      <c r="E149" s="19">
        <v>37</v>
      </c>
      <c r="F149" s="19">
        <v>2</v>
      </c>
      <c r="G149" s="19">
        <v>35</v>
      </c>
      <c r="H149" s="19">
        <v>18</v>
      </c>
      <c r="I149" s="18">
        <v>0.4</v>
      </c>
      <c r="J149" s="18">
        <v>0.14000000000000001</v>
      </c>
      <c r="K149" s="19">
        <v>5</v>
      </c>
    </row>
    <row r="150" spans="1:11" ht="15.6" x14ac:dyDescent="0.3">
      <c r="A150" s="29" t="s">
        <v>224</v>
      </c>
      <c r="B150" s="29" t="s">
        <v>231</v>
      </c>
      <c r="C150" s="29" t="s">
        <v>236</v>
      </c>
      <c r="D150" s="19">
        <v>83</v>
      </c>
      <c r="E150" s="19">
        <v>38</v>
      </c>
      <c r="F150" s="19">
        <v>10</v>
      </c>
      <c r="G150" s="19">
        <v>28</v>
      </c>
      <c r="H150" s="19">
        <v>17</v>
      </c>
      <c r="I150" s="18">
        <v>0.5</v>
      </c>
      <c r="J150" s="18">
        <v>0.42</v>
      </c>
      <c r="K150" s="19">
        <v>16</v>
      </c>
    </row>
    <row r="151" spans="1:11" ht="15.6" x14ac:dyDescent="0.3">
      <c r="A151" s="29" t="s">
        <v>224</v>
      </c>
      <c r="B151" s="29" t="s">
        <v>231</v>
      </c>
      <c r="C151" s="29" t="s">
        <v>237</v>
      </c>
      <c r="D151" s="19">
        <v>74</v>
      </c>
      <c r="E151" s="19">
        <v>29</v>
      </c>
      <c r="F151" s="19">
        <v>10</v>
      </c>
      <c r="G151" s="19">
        <v>19</v>
      </c>
      <c r="H151" s="19">
        <v>19</v>
      </c>
      <c r="I151" s="18">
        <v>0.4</v>
      </c>
      <c r="J151" s="18">
        <v>0.52</v>
      </c>
      <c r="K151" s="19">
        <v>15</v>
      </c>
    </row>
    <row r="152" spans="1:11" ht="15.6" x14ac:dyDescent="0.3">
      <c r="A152" s="29" t="s">
        <v>224</v>
      </c>
      <c r="B152" s="29" t="s">
        <v>231</v>
      </c>
      <c r="C152" s="29" t="s">
        <v>238</v>
      </c>
      <c r="D152" s="19">
        <v>77</v>
      </c>
      <c r="E152" s="19">
        <v>35</v>
      </c>
      <c r="F152" s="19">
        <v>7</v>
      </c>
      <c r="G152" s="19">
        <v>28</v>
      </c>
      <c r="H152" s="19">
        <v>14</v>
      </c>
      <c r="I152" s="18">
        <v>0.5</v>
      </c>
      <c r="J152" s="18">
        <v>0.31</v>
      </c>
      <c r="K152" s="19">
        <v>11</v>
      </c>
    </row>
    <row r="153" spans="1:11" ht="15.6" x14ac:dyDescent="0.3">
      <c r="A153" s="29" t="s">
        <v>224</v>
      </c>
      <c r="B153" s="29" t="s">
        <v>231</v>
      </c>
      <c r="C153" s="29" t="s">
        <v>239</v>
      </c>
      <c r="D153" s="19">
        <v>63</v>
      </c>
      <c r="E153" s="19">
        <v>27</v>
      </c>
      <c r="F153" s="19">
        <v>5</v>
      </c>
      <c r="G153" s="19">
        <v>22</v>
      </c>
      <c r="H153" s="19">
        <v>15</v>
      </c>
      <c r="I153" s="18">
        <v>0.4</v>
      </c>
      <c r="J153" s="18">
        <v>0.37</v>
      </c>
      <c r="K153" s="19">
        <v>10</v>
      </c>
    </row>
    <row r="154" spans="1:11" ht="15.6" x14ac:dyDescent="0.3">
      <c r="A154" s="29" t="s">
        <v>224</v>
      </c>
      <c r="B154" s="29" t="s">
        <v>231</v>
      </c>
      <c r="C154" s="29" t="s">
        <v>240</v>
      </c>
      <c r="D154" s="19">
        <v>62</v>
      </c>
      <c r="E154" s="19">
        <v>24</v>
      </c>
      <c r="F154" s="19">
        <v>5</v>
      </c>
      <c r="G154" s="19">
        <v>20</v>
      </c>
      <c r="H154" s="19">
        <v>16</v>
      </c>
      <c r="I154" s="18">
        <v>0.4</v>
      </c>
      <c r="J154" s="18">
        <v>0.46</v>
      </c>
      <c r="K154" s="19">
        <v>11</v>
      </c>
    </row>
    <row r="155" spans="1:11" ht="15.6" x14ac:dyDescent="0.3">
      <c r="A155" s="29" t="s">
        <v>224</v>
      </c>
      <c r="B155" s="29" t="s">
        <v>231</v>
      </c>
      <c r="C155" s="29" t="s">
        <v>241</v>
      </c>
      <c r="D155" s="19">
        <v>56</v>
      </c>
      <c r="E155" s="19">
        <v>22</v>
      </c>
      <c r="F155" s="19">
        <v>2</v>
      </c>
      <c r="G155" s="19">
        <v>21</v>
      </c>
      <c r="H155" s="19">
        <v>16</v>
      </c>
      <c r="I155" s="18">
        <v>0.4</v>
      </c>
      <c r="J155" s="18">
        <v>0.14000000000000001</v>
      </c>
      <c r="K155" s="19">
        <v>3</v>
      </c>
    </row>
    <row r="156" spans="1:11" ht="15.6" x14ac:dyDescent="0.3">
      <c r="A156" s="29" t="s">
        <v>224</v>
      </c>
      <c r="B156" s="29" t="s">
        <v>231</v>
      </c>
      <c r="C156" s="29" t="s">
        <v>242</v>
      </c>
      <c r="D156" s="19">
        <v>56</v>
      </c>
      <c r="E156" s="19">
        <v>20</v>
      </c>
      <c r="F156" s="19">
        <v>2</v>
      </c>
      <c r="G156" s="19">
        <v>18</v>
      </c>
      <c r="H156" s="19">
        <v>15</v>
      </c>
      <c r="I156" s="18">
        <v>0.4</v>
      </c>
      <c r="J156" s="18">
        <v>0.25</v>
      </c>
      <c r="K156" s="19">
        <v>5</v>
      </c>
    </row>
    <row r="157" spans="1:11" ht="15.6" x14ac:dyDescent="0.3">
      <c r="A157" s="29" t="s">
        <v>224</v>
      </c>
      <c r="B157" s="29" t="s">
        <v>231</v>
      </c>
      <c r="C157" s="29" t="s">
        <v>243</v>
      </c>
      <c r="D157" s="19">
        <v>62</v>
      </c>
      <c r="E157" s="19">
        <v>23</v>
      </c>
      <c r="F157" s="19">
        <v>2</v>
      </c>
      <c r="G157" s="19">
        <v>20</v>
      </c>
      <c r="H157" s="19">
        <v>17</v>
      </c>
      <c r="I157" s="18">
        <v>0.4</v>
      </c>
      <c r="J157" s="18">
        <v>0.26</v>
      </c>
      <c r="K157" s="19">
        <v>6</v>
      </c>
    </row>
    <row r="158" spans="1:11" ht="15.6" x14ac:dyDescent="0.3">
      <c r="A158" s="29" t="s">
        <v>224</v>
      </c>
      <c r="B158" s="29" t="s">
        <v>231</v>
      </c>
      <c r="C158" s="29" t="s">
        <v>244</v>
      </c>
      <c r="D158" s="19">
        <v>53</v>
      </c>
      <c r="E158" s="19">
        <v>20</v>
      </c>
      <c r="F158" s="19">
        <v>3</v>
      </c>
      <c r="G158" s="19">
        <v>18</v>
      </c>
      <c r="H158" s="19">
        <v>17</v>
      </c>
      <c r="I158" s="18">
        <v>0.4</v>
      </c>
      <c r="J158" s="18">
        <v>0.25</v>
      </c>
      <c r="K158" s="19">
        <v>5</v>
      </c>
    </row>
    <row r="159" spans="1:11" ht="15.6" x14ac:dyDescent="0.3">
      <c r="A159" s="29" t="s">
        <v>224</v>
      </c>
      <c r="B159" s="29" t="s">
        <v>231</v>
      </c>
      <c r="C159" s="29" t="s">
        <v>245</v>
      </c>
      <c r="D159" s="19">
        <v>59</v>
      </c>
      <c r="E159" s="19">
        <v>22</v>
      </c>
      <c r="F159" s="19">
        <v>6</v>
      </c>
      <c r="G159" s="19">
        <v>17</v>
      </c>
      <c r="H159" s="19">
        <v>14</v>
      </c>
      <c r="I159" s="18">
        <v>0.4</v>
      </c>
      <c r="J159" s="18">
        <v>0.23</v>
      </c>
      <c r="K159" s="19">
        <v>5</v>
      </c>
    </row>
    <row r="160" spans="1:11" ht="15.6" x14ac:dyDescent="0.3">
      <c r="A160" s="29" t="s">
        <v>224</v>
      </c>
      <c r="B160" s="29" t="s">
        <v>231</v>
      </c>
      <c r="C160" s="29" t="s">
        <v>246</v>
      </c>
      <c r="D160" s="19">
        <v>50</v>
      </c>
      <c r="E160" s="19">
        <v>18</v>
      </c>
      <c r="F160" s="19">
        <v>10</v>
      </c>
      <c r="G160" s="19">
        <v>8</v>
      </c>
      <c r="H160" s="19">
        <v>13</v>
      </c>
      <c r="I160" s="18">
        <v>0.4</v>
      </c>
      <c r="J160" s="18">
        <v>1.17</v>
      </c>
      <c r="K160" s="19">
        <v>21</v>
      </c>
    </row>
    <row r="161" spans="1:11" ht="15.6" x14ac:dyDescent="0.3">
      <c r="A161" s="29" t="s">
        <v>224</v>
      </c>
      <c r="B161" s="29" t="s">
        <v>231</v>
      </c>
      <c r="C161" s="29" t="s">
        <v>247</v>
      </c>
      <c r="D161" s="19">
        <v>38</v>
      </c>
      <c r="E161" s="19">
        <v>16</v>
      </c>
      <c r="F161" s="19">
        <v>8</v>
      </c>
      <c r="G161" s="19">
        <v>8</v>
      </c>
      <c r="H161" s="19">
        <v>11</v>
      </c>
      <c r="I161" s="18">
        <v>0.4</v>
      </c>
      <c r="J161" s="18">
        <v>0.69</v>
      </c>
      <c r="K161" s="19">
        <v>11</v>
      </c>
    </row>
    <row r="162" spans="1:11" ht="15.6" x14ac:dyDescent="0.3">
      <c r="A162" s="29" t="s">
        <v>224</v>
      </c>
      <c r="B162" s="29" t="s">
        <v>231</v>
      </c>
      <c r="C162" s="29" t="s">
        <v>248</v>
      </c>
      <c r="D162" s="19">
        <v>33</v>
      </c>
      <c r="E162" s="19">
        <v>11</v>
      </c>
      <c r="F162" s="19">
        <v>3</v>
      </c>
      <c r="G162" s="19">
        <v>8</v>
      </c>
      <c r="H162" s="19">
        <v>8</v>
      </c>
      <c r="I162" s="18">
        <v>0.3</v>
      </c>
      <c r="J162" s="18">
        <v>0.82</v>
      </c>
      <c r="K162" s="19">
        <v>9</v>
      </c>
    </row>
    <row r="163" spans="1:11" ht="15.6" x14ac:dyDescent="0.3">
      <c r="A163" s="29" t="s">
        <v>224</v>
      </c>
      <c r="B163" s="29" t="s">
        <v>231</v>
      </c>
      <c r="C163" s="29" t="s">
        <v>249</v>
      </c>
      <c r="D163" s="19">
        <v>23</v>
      </c>
      <c r="E163" s="19">
        <v>9</v>
      </c>
      <c r="F163" s="19">
        <v>1</v>
      </c>
      <c r="G163" s="19">
        <v>8</v>
      </c>
      <c r="H163" s="19">
        <v>4</v>
      </c>
      <c r="I163" s="18">
        <v>0.4</v>
      </c>
      <c r="J163" s="18">
        <v>0.22</v>
      </c>
      <c r="K163" s="19">
        <v>2</v>
      </c>
    </row>
    <row r="164" spans="1:11" ht="15.6" x14ac:dyDescent="0.3">
      <c r="A164" s="29" t="s">
        <v>224</v>
      </c>
      <c r="B164" s="29" t="s">
        <v>231</v>
      </c>
      <c r="C164" s="29" t="s">
        <v>250</v>
      </c>
      <c r="D164" s="19">
        <v>16</v>
      </c>
      <c r="E164" s="19">
        <v>9</v>
      </c>
      <c r="F164" s="19">
        <v>0</v>
      </c>
      <c r="G164" s="19">
        <v>9</v>
      </c>
      <c r="H164" s="19">
        <v>3</v>
      </c>
      <c r="I164" s="18">
        <v>0.6</v>
      </c>
      <c r="J164" s="19">
        <v>0</v>
      </c>
      <c r="K164" s="18">
        <v>0</v>
      </c>
    </row>
    <row r="165" spans="1:11" ht="15.6" x14ac:dyDescent="0.3">
      <c r="A165" s="29" t="s">
        <v>224</v>
      </c>
      <c r="B165" s="29" t="s">
        <v>231</v>
      </c>
      <c r="C165" s="29" t="s">
        <v>251</v>
      </c>
      <c r="D165" s="19">
        <v>19</v>
      </c>
      <c r="E165" s="19">
        <v>7</v>
      </c>
      <c r="F165" s="19">
        <v>0</v>
      </c>
      <c r="G165" s="19">
        <v>6</v>
      </c>
      <c r="H165" s="19">
        <v>4</v>
      </c>
      <c r="I165" s="18">
        <v>0.4</v>
      </c>
      <c r="J165" s="18">
        <v>0.14000000000000001</v>
      </c>
      <c r="K165" s="19">
        <v>1</v>
      </c>
    </row>
    <row r="166" spans="1:11" ht="15.6" x14ac:dyDescent="0.3">
      <c r="A166" s="29" t="s">
        <v>224</v>
      </c>
      <c r="B166" s="29" t="s">
        <v>231</v>
      </c>
      <c r="C166" s="29" t="s">
        <v>252</v>
      </c>
      <c r="D166" s="19">
        <v>16</v>
      </c>
      <c r="E166" s="19">
        <v>5</v>
      </c>
      <c r="F166" s="19">
        <v>0</v>
      </c>
      <c r="G166" s="19">
        <v>5</v>
      </c>
      <c r="H166" s="19">
        <v>3</v>
      </c>
      <c r="I166" s="18">
        <v>0.3</v>
      </c>
      <c r="J166" s="19">
        <v>0</v>
      </c>
      <c r="K166" s="18">
        <v>0</v>
      </c>
    </row>
    <row r="167" spans="1:11" ht="15.6" x14ac:dyDescent="0.3">
      <c r="A167" s="29" t="s">
        <v>224</v>
      </c>
      <c r="B167" s="29" t="s">
        <v>231</v>
      </c>
      <c r="C167" s="29" t="s">
        <v>253</v>
      </c>
      <c r="D167" s="19">
        <v>18</v>
      </c>
      <c r="E167" s="19">
        <v>7</v>
      </c>
      <c r="F167" s="19">
        <v>0</v>
      </c>
      <c r="G167" s="19">
        <v>7</v>
      </c>
      <c r="H167" s="19">
        <v>4</v>
      </c>
      <c r="I167" s="18">
        <v>0.4</v>
      </c>
      <c r="J167" s="18">
        <v>0.14000000000000001</v>
      </c>
      <c r="K167" s="19">
        <v>1</v>
      </c>
    </row>
    <row r="168" spans="1:11" ht="15.6" x14ac:dyDescent="0.3">
      <c r="A168" s="29" t="s">
        <v>224</v>
      </c>
      <c r="B168" s="29" t="s">
        <v>231</v>
      </c>
      <c r="C168" s="29" t="s">
        <v>254</v>
      </c>
      <c r="D168" s="19">
        <v>29</v>
      </c>
      <c r="E168" s="19">
        <v>13</v>
      </c>
      <c r="F168" s="19">
        <v>0</v>
      </c>
      <c r="G168" s="19">
        <v>13</v>
      </c>
      <c r="H168" s="19">
        <v>5</v>
      </c>
      <c r="I168" s="18">
        <v>0.4</v>
      </c>
      <c r="J168" s="19">
        <v>0</v>
      </c>
      <c r="K168" s="18">
        <v>0</v>
      </c>
    </row>
    <row r="169" spans="1:11" ht="15.6" x14ac:dyDescent="0.3">
      <c r="A169" s="29" t="s">
        <v>224</v>
      </c>
      <c r="B169" s="29" t="s">
        <v>231</v>
      </c>
      <c r="C169" s="29" t="s">
        <v>255</v>
      </c>
      <c r="D169" s="19">
        <v>42</v>
      </c>
      <c r="E169" s="19">
        <v>17</v>
      </c>
      <c r="F169" s="19">
        <v>4</v>
      </c>
      <c r="G169" s="19">
        <v>14</v>
      </c>
      <c r="H169" s="19">
        <v>8</v>
      </c>
      <c r="I169" s="18">
        <v>0.4</v>
      </c>
      <c r="J169" s="18">
        <v>0.35</v>
      </c>
      <c r="K169" s="19">
        <v>6</v>
      </c>
    </row>
  </sheetData>
  <autoFilter ref="A1:K169" xr:uid="{654E22C7-44A9-4E45-8506-620BF2E9670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68B74-F73A-4D64-8FA3-3D2F4431125F}">
  <dimension ref="A3:Y47"/>
  <sheetViews>
    <sheetView topLeftCell="A7" workbookViewId="0">
      <selection activeCell="A18" sqref="A18:B25"/>
    </sheetView>
  </sheetViews>
  <sheetFormatPr defaultRowHeight="14.4" x14ac:dyDescent="0.3"/>
  <cols>
    <col min="1" max="2" width="26.21875" bestFit="1" customWidth="1"/>
    <col min="3" max="25" width="5.5546875" bestFit="1" customWidth="1"/>
    <col min="26" max="26" width="35.6640625" bestFit="1" customWidth="1"/>
    <col min="27" max="27" width="28.21875" bestFit="1" customWidth="1"/>
    <col min="28" max="28" width="35.6640625" bestFit="1" customWidth="1"/>
    <col min="29" max="29" width="28.21875" bestFit="1" customWidth="1"/>
    <col min="30" max="30" width="35.6640625" bestFit="1" customWidth="1"/>
    <col min="31" max="31" width="28.21875" bestFit="1" customWidth="1"/>
    <col min="32" max="32" width="35.6640625" bestFit="1" customWidth="1"/>
    <col min="33" max="33" width="28.21875" bestFit="1" customWidth="1"/>
    <col min="34" max="34" width="35.6640625" bestFit="1" customWidth="1"/>
    <col min="35" max="35" width="28.21875" bestFit="1" customWidth="1"/>
    <col min="36" max="36" width="35.6640625" bestFit="1" customWidth="1"/>
    <col min="37" max="37" width="28.21875" bestFit="1" customWidth="1"/>
    <col min="38" max="38" width="35.6640625" bestFit="1" customWidth="1"/>
    <col min="39" max="39" width="28.21875" bestFit="1" customWidth="1"/>
    <col min="40" max="40" width="35.6640625" bestFit="1" customWidth="1"/>
    <col min="41" max="41" width="28.21875" bestFit="1" customWidth="1"/>
    <col min="42" max="42" width="35.6640625" bestFit="1" customWidth="1"/>
    <col min="43" max="43" width="28.21875" bestFit="1" customWidth="1"/>
    <col min="44" max="44" width="35.6640625" bestFit="1" customWidth="1"/>
    <col min="45" max="45" width="28.21875" bestFit="1" customWidth="1"/>
    <col min="46" max="46" width="35.6640625" bestFit="1" customWidth="1"/>
    <col min="47" max="47" width="28.21875" bestFit="1" customWidth="1"/>
    <col min="48" max="48" width="35.6640625" bestFit="1" customWidth="1"/>
    <col min="49" max="49" width="28.21875" bestFit="1" customWidth="1"/>
    <col min="50" max="50" width="7.5546875" bestFit="1" customWidth="1"/>
    <col min="51" max="51" width="8.109375" bestFit="1" customWidth="1"/>
    <col min="52" max="52" width="8" bestFit="1" customWidth="1"/>
    <col min="53" max="53" width="10.88671875" bestFit="1" customWidth="1"/>
    <col min="54" max="54" width="8.77734375" bestFit="1" customWidth="1"/>
    <col min="55" max="55" width="6.109375" bestFit="1" customWidth="1"/>
    <col min="56" max="56" width="8.5546875" bestFit="1" customWidth="1"/>
    <col min="57" max="57" width="10.21875" bestFit="1" customWidth="1"/>
    <col min="58" max="58" width="7.5546875" bestFit="1" customWidth="1"/>
    <col min="59" max="59" width="8.109375" bestFit="1" customWidth="1"/>
    <col min="60" max="60" width="8" bestFit="1" customWidth="1"/>
    <col min="61" max="61" width="10.88671875" bestFit="1" customWidth="1"/>
    <col min="62" max="62" width="8.77734375" bestFit="1" customWidth="1"/>
    <col min="63" max="63" width="6.109375" bestFit="1" customWidth="1"/>
    <col min="64" max="64" width="8.5546875" bestFit="1" customWidth="1"/>
    <col min="65" max="65" width="10.21875" bestFit="1" customWidth="1"/>
    <col min="66" max="66" width="7.5546875" bestFit="1" customWidth="1"/>
    <col min="67" max="67" width="8.109375" bestFit="1" customWidth="1"/>
    <col min="68" max="68" width="8" bestFit="1" customWidth="1"/>
    <col min="69" max="69" width="10.88671875" bestFit="1" customWidth="1"/>
    <col min="70" max="70" width="8.77734375" bestFit="1" customWidth="1"/>
    <col min="71" max="71" width="6.109375" bestFit="1" customWidth="1"/>
    <col min="72" max="72" width="8.5546875" bestFit="1" customWidth="1"/>
    <col min="73" max="73" width="10.21875" bestFit="1" customWidth="1"/>
    <col min="74" max="74" width="7.5546875" bestFit="1" customWidth="1"/>
    <col min="75" max="75" width="8.109375" bestFit="1" customWidth="1"/>
    <col min="76" max="76" width="8" bestFit="1" customWidth="1"/>
    <col min="77" max="77" width="10.88671875" bestFit="1" customWidth="1"/>
    <col min="78" max="78" width="8.77734375" bestFit="1" customWidth="1"/>
    <col min="79" max="79" width="6.109375" bestFit="1" customWidth="1"/>
    <col min="80" max="80" width="8.5546875" bestFit="1" customWidth="1"/>
    <col min="81" max="81" width="10.21875" bestFit="1" customWidth="1"/>
    <col min="82" max="82" width="7.5546875" bestFit="1" customWidth="1"/>
    <col min="83" max="83" width="8.109375" bestFit="1" customWidth="1"/>
    <col min="84" max="84" width="8" bestFit="1" customWidth="1"/>
    <col min="85" max="85" width="10.88671875" bestFit="1" customWidth="1"/>
    <col min="86" max="86" width="8.77734375" bestFit="1" customWidth="1"/>
    <col min="87" max="87" width="6.109375" bestFit="1" customWidth="1"/>
    <col min="88" max="88" width="8.5546875" bestFit="1" customWidth="1"/>
    <col min="89" max="89" width="10.21875" bestFit="1" customWidth="1"/>
    <col min="90" max="90" width="7.5546875" bestFit="1" customWidth="1"/>
    <col min="91" max="91" width="8.109375" bestFit="1" customWidth="1"/>
    <col min="92" max="92" width="8" bestFit="1" customWidth="1"/>
    <col min="93" max="93" width="10.88671875" bestFit="1" customWidth="1"/>
    <col min="94" max="94" width="8.77734375" bestFit="1" customWidth="1"/>
    <col min="95" max="95" width="6.109375" bestFit="1" customWidth="1"/>
    <col min="96" max="96" width="8.5546875" bestFit="1" customWidth="1"/>
    <col min="97" max="97" width="10.21875" bestFit="1" customWidth="1"/>
    <col min="98" max="98" width="7.5546875" bestFit="1" customWidth="1"/>
    <col min="99" max="99" width="8.109375" bestFit="1" customWidth="1"/>
    <col min="100" max="100" width="8" bestFit="1" customWidth="1"/>
    <col min="101" max="101" width="10.88671875" bestFit="1" customWidth="1"/>
    <col min="102" max="102" width="8.77734375" bestFit="1" customWidth="1"/>
    <col min="103" max="103" width="6.109375" bestFit="1" customWidth="1"/>
    <col min="104" max="104" width="8.5546875" bestFit="1" customWidth="1"/>
    <col min="105" max="105" width="10.21875" bestFit="1" customWidth="1"/>
    <col min="106" max="106" width="7.5546875" bestFit="1" customWidth="1"/>
    <col min="107" max="107" width="8.109375" bestFit="1" customWidth="1"/>
    <col min="108" max="108" width="8" bestFit="1" customWidth="1"/>
    <col min="109" max="109" width="10.88671875" bestFit="1" customWidth="1"/>
    <col min="110" max="110" width="8.77734375" bestFit="1" customWidth="1"/>
    <col min="111" max="111" width="6.109375" bestFit="1" customWidth="1"/>
    <col min="112" max="112" width="8.5546875" bestFit="1" customWidth="1"/>
    <col min="113" max="113" width="10.21875" bestFit="1" customWidth="1"/>
    <col min="114" max="114" width="7.5546875" bestFit="1" customWidth="1"/>
    <col min="115" max="115" width="8.109375" bestFit="1" customWidth="1"/>
    <col min="116" max="116" width="8" bestFit="1" customWidth="1"/>
    <col min="117" max="117" width="10.88671875" bestFit="1" customWidth="1"/>
    <col min="118" max="118" width="8.77734375" bestFit="1" customWidth="1"/>
    <col min="119" max="119" width="6.109375" bestFit="1" customWidth="1"/>
    <col min="120" max="120" width="8.5546875" bestFit="1" customWidth="1"/>
    <col min="121" max="121" width="10.21875" bestFit="1" customWidth="1"/>
    <col min="122" max="122" width="7.5546875" bestFit="1" customWidth="1"/>
    <col min="123" max="123" width="8.109375" bestFit="1" customWidth="1"/>
    <col min="124" max="124" width="8" bestFit="1" customWidth="1"/>
    <col min="125" max="125" width="10.88671875" bestFit="1" customWidth="1"/>
    <col min="126" max="126" width="8.77734375" bestFit="1" customWidth="1"/>
    <col min="127" max="127" width="6.109375" bestFit="1" customWidth="1"/>
    <col min="128" max="128" width="8.5546875" bestFit="1" customWidth="1"/>
    <col min="129" max="129" width="10.21875" bestFit="1" customWidth="1"/>
    <col min="130" max="130" width="7.5546875" bestFit="1" customWidth="1"/>
    <col min="131" max="131" width="8.109375" bestFit="1" customWidth="1"/>
    <col min="132" max="132" width="8" bestFit="1" customWidth="1"/>
    <col min="133" max="133" width="10.88671875" bestFit="1" customWidth="1"/>
    <col min="134" max="134" width="8.77734375" bestFit="1" customWidth="1"/>
    <col min="135" max="135" width="6.109375" bestFit="1" customWidth="1"/>
    <col min="136" max="136" width="8.5546875" bestFit="1" customWidth="1"/>
    <col min="137" max="137" width="10.21875" bestFit="1" customWidth="1"/>
    <col min="138" max="138" width="7.5546875" bestFit="1" customWidth="1"/>
    <col min="139" max="139" width="8.109375" bestFit="1" customWidth="1"/>
    <col min="140" max="140" width="8" bestFit="1" customWidth="1"/>
    <col min="141" max="141" width="10.88671875" bestFit="1" customWidth="1"/>
    <col min="142" max="142" width="8.77734375" bestFit="1" customWidth="1"/>
    <col min="143" max="143" width="6.109375" bestFit="1" customWidth="1"/>
    <col min="144" max="144" width="8.5546875" bestFit="1" customWidth="1"/>
    <col min="145" max="145" width="10.21875" bestFit="1" customWidth="1"/>
    <col min="146" max="146" width="7.5546875" bestFit="1" customWidth="1"/>
    <col min="147" max="147" width="8.109375" bestFit="1" customWidth="1"/>
    <col min="148" max="148" width="8" bestFit="1" customWidth="1"/>
    <col min="149" max="149" width="10.88671875" bestFit="1" customWidth="1"/>
    <col min="150" max="150" width="8.77734375" bestFit="1" customWidth="1"/>
    <col min="151" max="151" width="6.109375" bestFit="1" customWidth="1"/>
    <col min="152" max="152" width="8.5546875" bestFit="1" customWidth="1"/>
    <col min="153" max="153" width="10.21875" bestFit="1" customWidth="1"/>
    <col min="154" max="154" width="7.5546875" bestFit="1" customWidth="1"/>
    <col min="155" max="155" width="8.109375" bestFit="1" customWidth="1"/>
    <col min="156" max="156" width="8" bestFit="1" customWidth="1"/>
    <col min="157" max="157" width="10.88671875" bestFit="1" customWidth="1"/>
    <col min="158" max="158" width="8.77734375" bestFit="1" customWidth="1"/>
    <col min="159" max="159" width="6.109375" bestFit="1" customWidth="1"/>
    <col min="160" max="160" width="8.5546875" bestFit="1" customWidth="1"/>
    <col min="161" max="161" width="10.21875" bestFit="1" customWidth="1"/>
    <col min="162" max="162" width="7.5546875" bestFit="1" customWidth="1"/>
    <col min="163" max="163" width="8.109375" bestFit="1" customWidth="1"/>
    <col min="164" max="164" width="8" bestFit="1" customWidth="1"/>
    <col min="165" max="165" width="10.88671875" bestFit="1" customWidth="1"/>
    <col min="166" max="166" width="8.77734375" bestFit="1" customWidth="1"/>
    <col min="167" max="167" width="6.109375" bestFit="1" customWidth="1"/>
    <col min="168" max="168" width="8.5546875" bestFit="1" customWidth="1"/>
    <col min="169" max="169" width="10.21875" bestFit="1" customWidth="1"/>
    <col min="170" max="170" width="7.5546875" bestFit="1" customWidth="1"/>
    <col min="171" max="171" width="8.109375" bestFit="1" customWidth="1"/>
    <col min="172" max="172" width="8" bestFit="1" customWidth="1"/>
    <col min="173" max="173" width="10.88671875" bestFit="1" customWidth="1"/>
    <col min="174" max="174" width="8.77734375" bestFit="1" customWidth="1"/>
    <col min="175" max="175" width="6.109375" bestFit="1" customWidth="1"/>
    <col min="176" max="176" width="8.5546875" bestFit="1" customWidth="1"/>
    <col min="177" max="177" width="10.21875" bestFit="1" customWidth="1"/>
    <col min="178" max="178" width="7.5546875" bestFit="1" customWidth="1"/>
    <col min="179" max="179" width="8.109375" bestFit="1" customWidth="1"/>
    <col min="180" max="180" width="8" bestFit="1" customWidth="1"/>
    <col min="181" max="181" width="10.88671875" bestFit="1" customWidth="1"/>
    <col min="182" max="182" width="8.77734375" bestFit="1" customWidth="1"/>
    <col min="183" max="183" width="6.109375" bestFit="1" customWidth="1"/>
    <col min="184" max="184" width="8.5546875" bestFit="1" customWidth="1"/>
    <col min="185" max="185" width="10.21875" bestFit="1" customWidth="1"/>
    <col min="186" max="186" width="7.5546875" bestFit="1" customWidth="1"/>
    <col min="187" max="187" width="8.109375" bestFit="1" customWidth="1"/>
    <col min="188" max="188" width="8" bestFit="1" customWidth="1"/>
    <col min="189" max="189" width="10.88671875" bestFit="1" customWidth="1"/>
    <col min="190" max="190" width="8.77734375" bestFit="1" customWidth="1"/>
    <col min="191" max="191" width="6.109375" bestFit="1" customWidth="1"/>
    <col min="192" max="192" width="8.5546875" bestFit="1" customWidth="1"/>
    <col min="193" max="193" width="10.21875" bestFit="1" customWidth="1"/>
  </cols>
  <sheetData>
    <row r="3" spans="1:25" x14ac:dyDescent="0.3">
      <c r="A3" s="34" t="s">
        <v>259</v>
      </c>
      <c r="B3" s="34" t="s">
        <v>262</v>
      </c>
    </row>
    <row r="4" spans="1:25" x14ac:dyDescent="0.3">
      <c r="A4" s="34" t="s">
        <v>256</v>
      </c>
      <c r="B4" t="s">
        <v>255</v>
      </c>
      <c r="C4" t="s">
        <v>254</v>
      </c>
      <c r="D4" t="s">
        <v>253</v>
      </c>
      <c r="E4" t="s">
        <v>252</v>
      </c>
      <c r="F4" t="s">
        <v>251</v>
      </c>
      <c r="G4" t="s">
        <v>250</v>
      </c>
      <c r="H4" t="s">
        <v>249</v>
      </c>
      <c r="I4" t="s">
        <v>248</v>
      </c>
      <c r="J4" t="s">
        <v>247</v>
      </c>
      <c r="K4" t="s">
        <v>246</v>
      </c>
      <c r="L4" t="s">
        <v>245</v>
      </c>
      <c r="M4" t="s">
        <v>244</v>
      </c>
      <c r="N4" t="s">
        <v>243</v>
      </c>
      <c r="O4" t="s">
        <v>242</v>
      </c>
      <c r="P4" t="s">
        <v>241</v>
      </c>
      <c r="Q4" t="s">
        <v>240</v>
      </c>
      <c r="R4" t="s">
        <v>239</v>
      </c>
      <c r="S4" t="s">
        <v>238</v>
      </c>
      <c r="T4" t="s">
        <v>237</v>
      </c>
      <c r="U4" t="s">
        <v>236</v>
      </c>
      <c r="V4" t="s">
        <v>235</v>
      </c>
      <c r="W4" t="s">
        <v>234</v>
      </c>
      <c r="X4" t="s">
        <v>233</v>
      </c>
      <c r="Y4" t="s">
        <v>232</v>
      </c>
    </row>
    <row r="5" spans="1:25" x14ac:dyDescent="0.3">
      <c r="A5" s="35" t="s">
        <v>225</v>
      </c>
      <c r="B5">
        <v>84</v>
      </c>
      <c r="C5">
        <v>44</v>
      </c>
      <c r="D5">
        <v>61</v>
      </c>
      <c r="E5">
        <v>57</v>
      </c>
      <c r="F5">
        <v>51</v>
      </c>
      <c r="G5">
        <v>26</v>
      </c>
      <c r="H5">
        <v>15</v>
      </c>
      <c r="I5">
        <v>17</v>
      </c>
      <c r="J5">
        <v>19</v>
      </c>
      <c r="K5">
        <v>32</v>
      </c>
      <c r="L5">
        <v>35</v>
      </c>
      <c r="M5">
        <v>33</v>
      </c>
      <c r="N5">
        <v>35</v>
      </c>
      <c r="O5">
        <v>47</v>
      </c>
      <c r="P5">
        <v>45</v>
      </c>
      <c r="Q5">
        <v>38</v>
      </c>
      <c r="R5">
        <v>48</v>
      </c>
      <c r="S5">
        <v>40</v>
      </c>
      <c r="T5">
        <v>52</v>
      </c>
      <c r="U5">
        <v>44</v>
      </c>
      <c r="V5">
        <v>45</v>
      </c>
      <c r="W5">
        <v>58</v>
      </c>
      <c r="X5">
        <v>54</v>
      </c>
      <c r="Y5">
        <v>36</v>
      </c>
    </row>
    <row r="6" spans="1:25" x14ac:dyDescent="0.3">
      <c r="A6" s="35" t="s">
        <v>231</v>
      </c>
      <c r="B6">
        <v>26</v>
      </c>
      <c r="C6">
        <v>17</v>
      </c>
      <c r="D6">
        <v>4</v>
      </c>
      <c r="E6">
        <v>2</v>
      </c>
      <c r="F6">
        <v>4</v>
      </c>
      <c r="G6">
        <v>6</v>
      </c>
      <c r="H6">
        <v>11</v>
      </c>
      <c r="I6">
        <v>32</v>
      </c>
      <c r="J6">
        <v>60</v>
      </c>
      <c r="K6">
        <v>84</v>
      </c>
      <c r="L6">
        <v>50</v>
      </c>
      <c r="M6">
        <v>30</v>
      </c>
      <c r="N6">
        <v>22</v>
      </c>
      <c r="O6">
        <v>28</v>
      </c>
      <c r="P6">
        <v>17</v>
      </c>
      <c r="Q6">
        <v>34</v>
      </c>
      <c r="R6">
        <v>35</v>
      </c>
      <c r="S6">
        <v>33</v>
      </c>
      <c r="T6">
        <v>49</v>
      </c>
      <c r="U6">
        <v>55</v>
      </c>
      <c r="V6">
        <v>31</v>
      </c>
      <c r="W6">
        <v>47</v>
      </c>
      <c r="X6">
        <v>31</v>
      </c>
      <c r="Y6">
        <v>36</v>
      </c>
    </row>
    <row r="7" spans="1:25" x14ac:dyDescent="0.3">
      <c r="A7" s="35" t="s">
        <v>230</v>
      </c>
      <c r="B7">
        <v>16</v>
      </c>
      <c r="C7">
        <v>6</v>
      </c>
      <c r="D7">
        <v>9</v>
      </c>
      <c r="E7">
        <v>9</v>
      </c>
      <c r="F7">
        <v>7</v>
      </c>
      <c r="G7">
        <v>2</v>
      </c>
      <c r="H7">
        <v>15</v>
      </c>
      <c r="I7">
        <v>39</v>
      </c>
      <c r="J7">
        <v>71</v>
      </c>
      <c r="K7">
        <v>66</v>
      </c>
      <c r="L7">
        <v>41</v>
      </c>
      <c r="M7">
        <v>36</v>
      </c>
      <c r="N7">
        <v>24</v>
      </c>
      <c r="O7">
        <v>33</v>
      </c>
      <c r="P7">
        <v>31</v>
      </c>
      <c r="Q7">
        <v>22</v>
      </c>
      <c r="R7">
        <v>25</v>
      </c>
      <c r="S7">
        <v>65</v>
      </c>
      <c r="T7">
        <v>94</v>
      </c>
      <c r="U7">
        <v>78</v>
      </c>
      <c r="V7">
        <v>78</v>
      </c>
      <c r="W7">
        <v>44</v>
      </c>
      <c r="X7">
        <v>48</v>
      </c>
      <c r="Y7">
        <v>55</v>
      </c>
    </row>
    <row r="8" spans="1:25" x14ac:dyDescent="0.3">
      <c r="A8" s="35" t="s">
        <v>229</v>
      </c>
      <c r="B8">
        <v>32</v>
      </c>
      <c r="C8">
        <v>23</v>
      </c>
      <c r="D8">
        <v>5</v>
      </c>
      <c r="E8">
        <v>9</v>
      </c>
      <c r="F8">
        <v>7</v>
      </c>
      <c r="G8">
        <v>4</v>
      </c>
      <c r="H8">
        <v>11</v>
      </c>
      <c r="I8">
        <v>34</v>
      </c>
      <c r="J8">
        <v>97</v>
      </c>
      <c r="K8">
        <v>92</v>
      </c>
      <c r="L8">
        <v>55</v>
      </c>
      <c r="M8">
        <v>41</v>
      </c>
      <c r="N8">
        <v>38</v>
      </c>
      <c r="O8">
        <v>31</v>
      </c>
      <c r="P8">
        <v>25</v>
      </c>
      <c r="Q8">
        <v>31</v>
      </c>
      <c r="R8">
        <v>53</v>
      </c>
      <c r="S8">
        <v>49</v>
      </c>
      <c r="T8">
        <v>81</v>
      </c>
      <c r="U8">
        <v>75</v>
      </c>
      <c r="V8">
        <v>54</v>
      </c>
      <c r="W8">
        <v>43</v>
      </c>
      <c r="X8">
        <v>38</v>
      </c>
      <c r="Y8">
        <v>61</v>
      </c>
    </row>
    <row r="9" spans="1:25" x14ac:dyDescent="0.3">
      <c r="A9" s="35" t="s">
        <v>228</v>
      </c>
      <c r="B9">
        <v>31</v>
      </c>
      <c r="C9">
        <v>22</v>
      </c>
      <c r="D9">
        <v>5</v>
      </c>
      <c r="E9">
        <v>1</v>
      </c>
      <c r="F9">
        <v>4</v>
      </c>
      <c r="G9">
        <v>5</v>
      </c>
      <c r="H9">
        <v>7</v>
      </c>
      <c r="I9">
        <v>33</v>
      </c>
      <c r="J9">
        <v>75</v>
      </c>
      <c r="K9">
        <v>93</v>
      </c>
      <c r="L9">
        <v>38</v>
      </c>
      <c r="M9">
        <v>27</v>
      </c>
      <c r="N9">
        <v>27</v>
      </c>
      <c r="O9">
        <v>37</v>
      </c>
      <c r="P9">
        <v>16</v>
      </c>
      <c r="Q9">
        <v>26</v>
      </c>
      <c r="R9">
        <v>32</v>
      </c>
      <c r="S9">
        <v>68</v>
      </c>
      <c r="T9">
        <v>74</v>
      </c>
      <c r="U9">
        <v>56</v>
      </c>
      <c r="V9">
        <v>53</v>
      </c>
      <c r="W9">
        <v>36</v>
      </c>
      <c r="X9">
        <v>47</v>
      </c>
      <c r="Y9">
        <v>46</v>
      </c>
    </row>
    <row r="10" spans="1:25" x14ac:dyDescent="0.3">
      <c r="A10" s="35" t="s">
        <v>227</v>
      </c>
      <c r="B10">
        <v>34</v>
      </c>
      <c r="C10">
        <v>20</v>
      </c>
      <c r="D10">
        <v>12</v>
      </c>
      <c r="E10">
        <v>6</v>
      </c>
      <c r="F10">
        <v>5</v>
      </c>
      <c r="G10">
        <v>6</v>
      </c>
      <c r="H10">
        <v>10</v>
      </c>
      <c r="I10">
        <v>33</v>
      </c>
      <c r="J10">
        <v>77</v>
      </c>
      <c r="K10">
        <v>88</v>
      </c>
      <c r="L10">
        <v>82</v>
      </c>
      <c r="M10">
        <v>63</v>
      </c>
      <c r="N10">
        <v>44</v>
      </c>
      <c r="O10">
        <v>43</v>
      </c>
      <c r="P10">
        <v>50</v>
      </c>
      <c r="Q10">
        <v>39</v>
      </c>
      <c r="R10">
        <v>73</v>
      </c>
      <c r="S10">
        <v>84</v>
      </c>
      <c r="T10">
        <v>128</v>
      </c>
      <c r="U10">
        <v>132</v>
      </c>
      <c r="V10">
        <v>114</v>
      </c>
      <c r="W10">
        <v>69</v>
      </c>
      <c r="X10">
        <v>53</v>
      </c>
      <c r="Y10">
        <v>118</v>
      </c>
    </row>
    <row r="11" spans="1:25" x14ac:dyDescent="0.3">
      <c r="A11" s="35" t="s">
        <v>226</v>
      </c>
      <c r="B11">
        <v>164</v>
      </c>
      <c r="C11">
        <v>61</v>
      </c>
      <c r="D11">
        <v>33</v>
      </c>
      <c r="E11">
        <v>40</v>
      </c>
      <c r="F11">
        <v>31</v>
      </c>
      <c r="G11">
        <v>26</v>
      </c>
      <c r="H11">
        <v>12</v>
      </c>
      <c r="I11">
        <v>18</v>
      </c>
      <c r="J11">
        <v>29</v>
      </c>
      <c r="K11">
        <v>24</v>
      </c>
      <c r="L11">
        <v>35</v>
      </c>
      <c r="M11">
        <v>37</v>
      </c>
      <c r="N11">
        <v>44</v>
      </c>
      <c r="O11">
        <v>47</v>
      </c>
      <c r="P11">
        <v>38</v>
      </c>
      <c r="Q11">
        <v>31</v>
      </c>
      <c r="R11">
        <v>41</v>
      </c>
      <c r="S11">
        <v>51</v>
      </c>
      <c r="T11">
        <v>55</v>
      </c>
      <c r="U11">
        <v>47</v>
      </c>
      <c r="V11">
        <v>43</v>
      </c>
      <c r="W11">
        <v>53</v>
      </c>
      <c r="X11">
        <v>72</v>
      </c>
      <c r="Y11">
        <v>110</v>
      </c>
    </row>
    <row r="18" spans="1:3" x14ac:dyDescent="0.3">
      <c r="A18" s="34" t="s">
        <v>256</v>
      </c>
      <c r="B18" t="s">
        <v>278</v>
      </c>
    </row>
    <row r="19" spans="1:3" x14ac:dyDescent="0.3">
      <c r="A19" s="35" t="s">
        <v>225</v>
      </c>
      <c r="B19">
        <v>0</v>
      </c>
    </row>
    <row r="20" spans="1:3" x14ac:dyDescent="0.3">
      <c r="A20" s="35" t="s">
        <v>231</v>
      </c>
      <c r="B20">
        <v>35</v>
      </c>
    </row>
    <row r="21" spans="1:3" x14ac:dyDescent="0.3">
      <c r="A21" s="35" t="s">
        <v>230</v>
      </c>
      <c r="B21">
        <v>2</v>
      </c>
    </row>
    <row r="22" spans="1:3" x14ac:dyDescent="0.3">
      <c r="A22" s="35" t="s">
        <v>229</v>
      </c>
      <c r="B22">
        <v>0</v>
      </c>
    </row>
    <row r="23" spans="1:3" x14ac:dyDescent="0.3">
      <c r="A23" s="35" t="s">
        <v>228</v>
      </c>
      <c r="B23">
        <v>1</v>
      </c>
    </row>
    <row r="24" spans="1:3" x14ac:dyDescent="0.3">
      <c r="A24" s="35" t="s">
        <v>227</v>
      </c>
      <c r="B24">
        <v>0</v>
      </c>
    </row>
    <row r="25" spans="1:3" x14ac:dyDescent="0.3">
      <c r="A25" s="35" t="s">
        <v>226</v>
      </c>
      <c r="B25">
        <v>0</v>
      </c>
    </row>
    <row r="30" spans="1:3" x14ac:dyDescent="0.3">
      <c r="A30" s="56"/>
      <c r="B30" s="57"/>
      <c r="C30" s="58"/>
    </row>
    <row r="31" spans="1:3" x14ac:dyDescent="0.3">
      <c r="A31" s="59"/>
      <c r="B31" s="60"/>
      <c r="C31" s="61"/>
    </row>
    <row r="32" spans="1:3" x14ac:dyDescent="0.3">
      <c r="A32" s="59"/>
      <c r="B32" s="60"/>
      <c r="C32" s="61"/>
    </row>
    <row r="33" spans="1:3" x14ac:dyDescent="0.3">
      <c r="A33" s="59"/>
      <c r="B33" s="60"/>
      <c r="C33" s="61"/>
    </row>
    <row r="34" spans="1:3" x14ac:dyDescent="0.3">
      <c r="A34" s="59"/>
      <c r="B34" s="60"/>
      <c r="C34" s="61"/>
    </row>
    <row r="35" spans="1:3" x14ac:dyDescent="0.3">
      <c r="A35" s="59"/>
      <c r="B35" s="60"/>
      <c r="C35" s="61"/>
    </row>
    <row r="36" spans="1:3" x14ac:dyDescent="0.3">
      <c r="A36" s="59"/>
      <c r="B36" s="60"/>
      <c r="C36" s="61"/>
    </row>
    <row r="37" spans="1:3" x14ac:dyDescent="0.3">
      <c r="A37" s="59"/>
      <c r="B37" s="60"/>
      <c r="C37" s="61"/>
    </row>
    <row r="38" spans="1:3" x14ac:dyDescent="0.3">
      <c r="A38" s="59"/>
      <c r="B38" s="60"/>
      <c r="C38" s="61"/>
    </row>
    <row r="39" spans="1:3" x14ac:dyDescent="0.3">
      <c r="A39" s="59"/>
      <c r="B39" s="60"/>
      <c r="C39" s="61"/>
    </row>
    <row r="40" spans="1:3" x14ac:dyDescent="0.3">
      <c r="A40" s="59"/>
      <c r="B40" s="60"/>
      <c r="C40" s="61"/>
    </row>
    <row r="41" spans="1:3" x14ac:dyDescent="0.3">
      <c r="A41" s="59"/>
      <c r="B41" s="60"/>
      <c r="C41" s="61"/>
    </row>
    <row r="42" spans="1:3" x14ac:dyDescent="0.3">
      <c r="A42" s="59"/>
      <c r="B42" s="60"/>
      <c r="C42" s="61"/>
    </row>
    <row r="43" spans="1:3" x14ac:dyDescent="0.3">
      <c r="A43" s="59"/>
      <c r="B43" s="60"/>
      <c r="C43" s="61"/>
    </row>
    <row r="44" spans="1:3" x14ac:dyDescent="0.3">
      <c r="A44" s="59"/>
      <c r="B44" s="60"/>
      <c r="C44" s="61"/>
    </row>
    <row r="45" spans="1:3" x14ac:dyDescent="0.3">
      <c r="A45" s="59"/>
      <c r="B45" s="60"/>
      <c r="C45" s="61"/>
    </row>
    <row r="46" spans="1:3" x14ac:dyDescent="0.3">
      <c r="A46" s="59"/>
      <c r="B46" s="60"/>
      <c r="C46" s="61"/>
    </row>
    <row r="47" spans="1:3" x14ac:dyDescent="0.3">
      <c r="A47" s="62"/>
      <c r="B47" s="63"/>
      <c r="C47" s="64"/>
    </row>
  </sheetData>
  <conditionalFormatting pivot="1" sqref="B5:Y11">
    <cfRule type="cellIs" dxfId="28" priority="4" operator="greaterThan">
      <formula>82.5</formula>
    </cfRule>
  </conditionalFormatting>
  <conditionalFormatting pivot="1" sqref="B5:Y11">
    <cfRule type="colorScale" priority="3">
      <colorScale>
        <cfvo type="min"/>
        <cfvo type="percentile" val="50"/>
        <cfvo type="max"/>
        <color rgb="FF5A8AC6"/>
        <color rgb="FFFCFCFF"/>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8C1FA-AD0F-41CE-B6DB-833842CA1DAB}">
  <dimension ref="A1:H169"/>
  <sheetViews>
    <sheetView workbookViewId="0">
      <selection activeCell="D12" sqref="D12"/>
    </sheetView>
  </sheetViews>
  <sheetFormatPr defaultRowHeight="14.4" x14ac:dyDescent="0.3"/>
  <cols>
    <col min="1" max="1" width="14.44140625" customWidth="1"/>
    <col min="2" max="3" width="14.44140625" style="33" customWidth="1"/>
    <col min="4" max="4" width="29.109375" customWidth="1"/>
    <col min="5" max="6" width="30.109375" customWidth="1"/>
    <col min="7" max="7" width="27.109375" customWidth="1"/>
    <col min="8" max="8" width="30" customWidth="1"/>
  </cols>
  <sheetData>
    <row r="1" spans="1:8" ht="15.6" x14ac:dyDescent="0.3">
      <c r="A1" s="17" t="s">
        <v>31</v>
      </c>
      <c r="B1" s="31" t="s">
        <v>216</v>
      </c>
      <c r="C1" s="31" t="s">
        <v>217</v>
      </c>
      <c r="D1" s="17" t="s">
        <v>32</v>
      </c>
      <c r="E1" s="17" t="s">
        <v>33</v>
      </c>
      <c r="F1" s="17" t="s">
        <v>258</v>
      </c>
      <c r="G1" s="17" t="s">
        <v>34</v>
      </c>
      <c r="H1" s="17" t="s">
        <v>277</v>
      </c>
    </row>
    <row r="2" spans="1:8" ht="15.6" x14ac:dyDescent="0.3">
      <c r="A2" s="18" t="s">
        <v>218</v>
      </c>
      <c r="B2" s="32" t="s">
        <v>225</v>
      </c>
      <c r="C2" s="32" t="s">
        <v>232</v>
      </c>
      <c r="D2" s="19">
        <v>2</v>
      </c>
      <c r="E2" s="19">
        <v>34</v>
      </c>
      <c r="F2" s="19">
        <v>36</v>
      </c>
      <c r="G2" s="19">
        <v>94</v>
      </c>
      <c r="H2">
        <f>IF(G2=100,F2,0)</f>
        <v>0</v>
      </c>
    </row>
    <row r="3" spans="1:8" ht="15.6" x14ac:dyDescent="0.3">
      <c r="A3" s="18" t="s">
        <v>218</v>
      </c>
      <c r="B3" s="32" t="s">
        <v>225</v>
      </c>
      <c r="C3" s="32" t="s">
        <v>233</v>
      </c>
      <c r="D3" s="19">
        <v>7</v>
      </c>
      <c r="E3" s="19">
        <v>47</v>
      </c>
      <c r="F3" s="19">
        <v>54</v>
      </c>
      <c r="G3" s="19">
        <v>87</v>
      </c>
      <c r="H3">
        <f t="shared" ref="H3:H66" si="0">IF(G3=100,F3,0)</f>
        <v>0</v>
      </c>
    </row>
    <row r="4" spans="1:8" ht="15.6" x14ac:dyDescent="0.3">
      <c r="A4" s="18" t="s">
        <v>218</v>
      </c>
      <c r="B4" s="32" t="s">
        <v>225</v>
      </c>
      <c r="C4" s="32" t="s">
        <v>234</v>
      </c>
      <c r="D4" s="19">
        <v>14</v>
      </c>
      <c r="E4" s="19">
        <v>44</v>
      </c>
      <c r="F4" s="19">
        <v>58</v>
      </c>
      <c r="G4" s="19">
        <v>76</v>
      </c>
      <c r="H4">
        <f t="shared" si="0"/>
        <v>0</v>
      </c>
    </row>
    <row r="5" spans="1:8" ht="15.6" x14ac:dyDescent="0.3">
      <c r="A5" s="18" t="s">
        <v>218</v>
      </c>
      <c r="B5" s="32" t="s">
        <v>225</v>
      </c>
      <c r="C5" s="32" t="s">
        <v>235</v>
      </c>
      <c r="D5" s="19">
        <v>5</v>
      </c>
      <c r="E5" s="19">
        <v>40</v>
      </c>
      <c r="F5" s="19">
        <v>45</v>
      </c>
      <c r="G5" s="19">
        <v>89</v>
      </c>
      <c r="H5">
        <f t="shared" si="0"/>
        <v>0</v>
      </c>
    </row>
    <row r="6" spans="1:8" ht="15.6" x14ac:dyDescent="0.3">
      <c r="A6" s="18" t="s">
        <v>218</v>
      </c>
      <c r="B6" s="32" t="s">
        <v>225</v>
      </c>
      <c r="C6" s="32" t="s">
        <v>236</v>
      </c>
      <c r="D6" s="19">
        <v>7</v>
      </c>
      <c r="E6" s="19">
        <v>37</v>
      </c>
      <c r="F6" s="19">
        <v>44</v>
      </c>
      <c r="G6" s="19">
        <v>84</v>
      </c>
      <c r="H6">
        <f t="shared" si="0"/>
        <v>0</v>
      </c>
    </row>
    <row r="7" spans="1:8" ht="15.6" x14ac:dyDescent="0.3">
      <c r="A7" s="18" t="s">
        <v>218</v>
      </c>
      <c r="B7" s="32" t="s">
        <v>225</v>
      </c>
      <c r="C7" s="32" t="s">
        <v>237</v>
      </c>
      <c r="D7" s="19">
        <v>8</v>
      </c>
      <c r="E7" s="19">
        <v>44</v>
      </c>
      <c r="F7" s="19">
        <v>52</v>
      </c>
      <c r="G7" s="19">
        <v>85</v>
      </c>
      <c r="H7">
        <f t="shared" si="0"/>
        <v>0</v>
      </c>
    </row>
    <row r="8" spans="1:8" ht="15.6" x14ac:dyDescent="0.3">
      <c r="A8" s="18" t="s">
        <v>218</v>
      </c>
      <c r="B8" s="32" t="s">
        <v>225</v>
      </c>
      <c r="C8" s="32" t="s">
        <v>238</v>
      </c>
      <c r="D8" s="19">
        <v>13</v>
      </c>
      <c r="E8" s="19">
        <v>27</v>
      </c>
      <c r="F8" s="19">
        <v>40</v>
      </c>
      <c r="G8" s="19">
        <v>68</v>
      </c>
      <c r="H8">
        <f t="shared" si="0"/>
        <v>0</v>
      </c>
    </row>
    <row r="9" spans="1:8" ht="15.6" x14ac:dyDescent="0.3">
      <c r="A9" s="18" t="s">
        <v>218</v>
      </c>
      <c r="B9" s="32" t="s">
        <v>225</v>
      </c>
      <c r="C9" s="32" t="s">
        <v>239</v>
      </c>
      <c r="D9" s="19">
        <v>9</v>
      </c>
      <c r="E9" s="19">
        <v>39</v>
      </c>
      <c r="F9" s="19">
        <v>48</v>
      </c>
      <c r="G9" s="19">
        <v>81</v>
      </c>
      <c r="H9">
        <f t="shared" si="0"/>
        <v>0</v>
      </c>
    </row>
    <row r="10" spans="1:8" ht="15.6" x14ac:dyDescent="0.3">
      <c r="A10" s="18" t="s">
        <v>218</v>
      </c>
      <c r="B10" s="32" t="s">
        <v>225</v>
      </c>
      <c r="C10" s="32" t="s">
        <v>240</v>
      </c>
      <c r="D10" s="19">
        <v>7</v>
      </c>
      <c r="E10" s="19">
        <v>31</v>
      </c>
      <c r="F10" s="19">
        <v>38</v>
      </c>
      <c r="G10" s="19">
        <v>82</v>
      </c>
      <c r="H10">
        <f t="shared" si="0"/>
        <v>0</v>
      </c>
    </row>
    <row r="11" spans="1:8" ht="15.6" x14ac:dyDescent="0.3">
      <c r="A11" s="18" t="s">
        <v>218</v>
      </c>
      <c r="B11" s="32" t="s">
        <v>225</v>
      </c>
      <c r="C11" s="32" t="s">
        <v>241</v>
      </c>
      <c r="D11" s="19">
        <v>14</v>
      </c>
      <c r="E11" s="19">
        <v>31</v>
      </c>
      <c r="F11" s="19">
        <v>45</v>
      </c>
      <c r="G11" s="19">
        <v>69</v>
      </c>
      <c r="H11">
        <f t="shared" si="0"/>
        <v>0</v>
      </c>
    </row>
    <row r="12" spans="1:8" ht="15.6" x14ac:dyDescent="0.3">
      <c r="A12" s="18" t="s">
        <v>218</v>
      </c>
      <c r="B12" s="32" t="s">
        <v>225</v>
      </c>
      <c r="C12" s="32" t="s">
        <v>242</v>
      </c>
      <c r="D12" s="19">
        <v>14</v>
      </c>
      <c r="E12" s="19">
        <v>33</v>
      </c>
      <c r="F12" s="19">
        <v>47</v>
      </c>
      <c r="G12" s="19">
        <v>70</v>
      </c>
      <c r="H12">
        <f t="shared" si="0"/>
        <v>0</v>
      </c>
    </row>
    <row r="13" spans="1:8" ht="15.6" x14ac:dyDescent="0.3">
      <c r="A13" s="18" t="s">
        <v>218</v>
      </c>
      <c r="B13" s="32" t="s">
        <v>225</v>
      </c>
      <c r="C13" s="32" t="s">
        <v>243</v>
      </c>
      <c r="D13" s="19">
        <v>10</v>
      </c>
      <c r="E13" s="19">
        <v>25</v>
      </c>
      <c r="F13" s="19">
        <v>35</v>
      </c>
      <c r="G13" s="19">
        <v>71</v>
      </c>
      <c r="H13">
        <f t="shared" si="0"/>
        <v>0</v>
      </c>
    </row>
    <row r="14" spans="1:8" ht="15.6" x14ac:dyDescent="0.3">
      <c r="A14" s="18" t="s">
        <v>218</v>
      </c>
      <c r="B14" s="32" t="s">
        <v>225</v>
      </c>
      <c r="C14" s="32" t="s">
        <v>244</v>
      </c>
      <c r="D14" s="19">
        <v>5</v>
      </c>
      <c r="E14" s="19">
        <v>28</v>
      </c>
      <c r="F14" s="19">
        <v>33</v>
      </c>
      <c r="G14" s="19">
        <v>85</v>
      </c>
      <c r="H14">
        <f t="shared" si="0"/>
        <v>0</v>
      </c>
    </row>
    <row r="15" spans="1:8" ht="15.6" x14ac:dyDescent="0.3">
      <c r="A15" s="18" t="s">
        <v>218</v>
      </c>
      <c r="B15" s="32" t="s">
        <v>225</v>
      </c>
      <c r="C15" s="32" t="s">
        <v>245</v>
      </c>
      <c r="D15" s="19">
        <v>16</v>
      </c>
      <c r="E15" s="19">
        <v>19</v>
      </c>
      <c r="F15" s="19">
        <v>35</v>
      </c>
      <c r="G15" s="19">
        <v>54</v>
      </c>
      <c r="H15">
        <f t="shared" si="0"/>
        <v>0</v>
      </c>
    </row>
    <row r="16" spans="1:8" ht="15.6" x14ac:dyDescent="0.3">
      <c r="A16" s="18" t="s">
        <v>218</v>
      </c>
      <c r="B16" s="32" t="s">
        <v>225</v>
      </c>
      <c r="C16" s="32" t="s">
        <v>246</v>
      </c>
      <c r="D16" s="19">
        <v>13</v>
      </c>
      <c r="E16" s="19">
        <v>19</v>
      </c>
      <c r="F16" s="19">
        <v>32</v>
      </c>
      <c r="G16" s="19">
        <v>59</v>
      </c>
      <c r="H16">
        <f t="shared" si="0"/>
        <v>0</v>
      </c>
    </row>
    <row r="17" spans="1:8" ht="15.6" x14ac:dyDescent="0.3">
      <c r="A17" s="18" t="s">
        <v>218</v>
      </c>
      <c r="B17" s="32" t="s">
        <v>225</v>
      </c>
      <c r="C17" s="32" t="s">
        <v>247</v>
      </c>
      <c r="D17" s="19">
        <v>4</v>
      </c>
      <c r="E17" s="19">
        <v>15</v>
      </c>
      <c r="F17" s="19">
        <v>19</v>
      </c>
      <c r="G17" s="19">
        <v>79</v>
      </c>
      <c r="H17">
        <f t="shared" si="0"/>
        <v>0</v>
      </c>
    </row>
    <row r="18" spans="1:8" ht="15.6" x14ac:dyDescent="0.3">
      <c r="A18" s="18" t="s">
        <v>218</v>
      </c>
      <c r="B18" s="32" t="s">
        <v>225</v>
      </c>
      <c r="C18" s="32" t="s">
        <v>248</v>
      </c>
      <c r="D18" s="19">
        <v>5</v>
      </c>
      <c r="E18" s="19">
        <v>12</v>
      </c>
      <c r="F18" s="19">
        <v>17</v>
      </c>
      <c r="G18" s="19">
        <v>71</v>
      </c>
      <c r="H18">
        <f t="shared" si="0"/>
        <v>0</v>
      </c>
    </row>
    <row r="19" spans="1:8" ht="15.6" x14ac:dyDescent="0.3">
      <c r="A19" s="18" t="s">
        <v>218</v>
      </c>
      <c r="B19" s="32" t="s">
        <v>225</v>
      </c>
      <c r="C19" s="32" t="s">
        <v>249</v>
      </c>
      <c r="D19" s="19">
        <v>3</v>
      </c>
      <c r="E19" s="19">
        <v>12</v>
      </c>
      <c r="F19" s="19">
        <v>15</v>
      </c>
      <c r="G19" s="19">
        <v>80</v>
      </c>
      <c r="H19">
        <f t="shared" si="0"/>
        <v>0</v>
      </c>
    </row>
    <row r="20" spans="1:8" ht="15.6" x14ac:dyDescent="0.3">
      <c r="A20" s="18" t="s">
        <v>218</v>
      </c>
      <c r="B20" s="32" t="s">
        <v>225</v>
      </c>
      <c r="C20" s="32" t="s">
        <v>250</v>
      </c>
      <c r="D20" s="19">
        <v>4</v>
      </c>
      <c r="E20" s="19">
        <v>22</v>
      </c>
      <c r="F20" s="19">
        <v>26</v>
      </c>
      <c r="G20" s="19">
        <v>85</v>
      </c>
      <c r="H20">
        <f t="shared" si="0"/>
        <v>0</v>
      </c>
    </row>
    <row r="21" spans="1:8" ht="15.6" x14ac:dyDescent="0.3">
      <c r="A21" s="18" t="s">
        <v>218</v>
      </c>
      <c r="B21" s="32" t="s">
        <v>225</v>
      </c>
      <c r="C21" s="32" t="s">
        <v>251</v>
      </c>
      <c r="D21" s="19">
        <v>28</v>
      </c>
      <c r="E21" s="19">
        <v>23</v>
      </c>
      <c r="F21" s="19">
        <v>51</v>
      </c>
      <c r="G21" s="19">
        <v>45</v>
      </c>
      <c r="H21">
        <f t="shared" si="0"/>
        <v>0</v>
      </c>
    </row>
    <row r="22" spans="1:8" ht="15.6" x14ac:dyDescent="0.3">
      <c r="A22" s="18" t="s">
        <v>218</v>
      </c>
      <c r="B22" s="32" t="s">
        <v>225</v>
      </c>
      <c r="C22" s="32" t="s">
        <v>252</v>
      </c>
      <c r="D22" s="19">
        <v>19</v>
      </c>
      <c r="E22" s="19">
        <v>38</v>
      </c>
      <c r="F22" s="19">
        <v>57</v>
      </c>
      <c r="G22" s="19">
        <v>67</v>
      </c>
      <c r="H22">
        <f t="shared" si="0"/>
        <v>0</v>
      </c>
    </row>
    <row r="23" spans="1:8" ht="15.6" x14ac:dyDescent="0.3">
      <c r="A23" s="18" t="s">
        <v>218</v>
      </c>
      <c r="B23" s="32" t="s">
        <v>225</v>
      </c>
      <c r="C23" s="32" t="s">
        <v>253</v>
      </c>
      <c r="D23" s="19">
        <v>13</v>
      </c>
      <c r="E23" s="19">
        <v>48</v>
      </c>
      <c r="F23" s="19">
        <v>61</v>
      </c>
      <c r="G23" s="19">
        <v>79</v>
      </c>
      <c r="H23">
        <f t="shared" si="0"/>
        <v>0</v>
      </c>
    </row>
    <row r="24" spans="1:8" ht="15.6" x14ac:dyDescent="0.3">
      <c r="A24" s="18" t="s">
        <v>218</v>
      </c>
      <c r="B24" s="32" t="s">
        <v>225</v>
      </c>
      <c r="C24" s="32" t="s">
        <v>254</v>
      </c>
      <c r="D24" s="19">
        <v>7</v>
      </c>
      <c r="E24" s="19">
        <v>37</v>
      </c>
      <c r="F24" s="19">
        <v>44</v>
      </c>
      <c r="G24" s="19">
        <v>84</v>
      </c>
      <c r="H24">
        <f t="shared" si="0"/>
        <v>0</v>
      </c>
    </row>
    <row r="25" spans="1:8" ht="15.6" x14ac:dyDescent="0.3">
      <c r="A25" s="18" t="s">
        <v>218</v>
      </c>
      <c r="B25" s="32" t="s">
        <v>225</v>
      </c>
      <c r="C25" s="32" t="s">
        <v>255</v>
      </c>
      <c r="D25" s="19">
        <v>18</v>
      </c>
      <c r="E25" s="19">
        <v>66</v>
      </c>
      <c r="F25" s="19">
        <v>84</v>
      </c>
      <c r="G25" s="19">
        <v>79</v>
      </c>
      <c r="H25">
        <f t="shared" si="0"/>
        <v>0</v>
      </c>
    </row>
    <row r="26" spans="1:8" ht="15.6" x14ac:dyDescent="0.3">
      <c r="A26" s="18" t="s">
        <v>219</v>
      </c>
      <c r="B26" s="32" t="s">
        <v>226</v>
      </c>
      <c r="C26" s="32" t="s">
        <v>232</v>
      </c>
      <c r="D26" s="19">
        <v>29</v>
      </c>
      <c r="E26" s="19">
        <v>81</v>
      </c>
      <c r="F26" s="19">
        <v>110</v>
      </c>
      <c r="G26" s="19">
        <v>74</v>
      </c>
      <c r="H26">
        <f t="shared" si="0"/>
        <v>0</v>
      </c>
    </row>
    <row r="27" spans="1:8" ht="15.6" x14ac:dyDescent="0.3">
      <c r="A27" s="18" t="s">
        <v>219</v>
      </c>
      <c r="B27" s="32" t="s">
        <v>226</v>
      </c>
      <c r="C27" s="32" t="s">
        <v>233</v>
      </c>
      <c r="D27" s="19">
        <v>14</v>
      </c>
      <c r="E27" s="19">
        <v>58</v>
      </c>
      <c r="F27" s="19">
        <v>72</v>
      </c>
      <c r="G27" s="19">
        <v>81</v>
      </c>
      <c r="H27">
        <f t="shared" si="0"/>
        <v>0</v>
      </c>
    </row>
    <row r="28" spans="1:8" ht="15.6" x14ac:dyDescent="0.3">
      <c r="A28" s="18" t="s">
        <v>219</v>
      </c>
      <c r="B28" s="32" t="s">
        <v>226</v>
      </c>
      <c r="C28" s="32" t="s">
        <v>234</v>
      </c>
      <c r="D28" s="19">
        <v>5</v>
      </c>
      <c r="E28" s="19">
        <v>48</v>
      </c>
      <c r="F28" s="19">
        <v>53</v>
      </c>
      <c r="G28" s="19">
        <v>91</v>
      </c>
      <c r="H28">
        <f t="shared" si="0"/>
        <v>0</v>
      </c>
    </row>
    <row r="29" spans="1:8" ht="15.6" x14ac:dyDescent="0.3">
      <c r="A29" s="18" t="s">
        <v>219</v>
      </c>
      <c r="B29" s="32" t="s">
        <v>226</v>
      </c>
      <c r="C29" s="32" t="s">
        <v>235</v>
      </c>
      <c r="D29" s="19">
        <v>9</v>
      </c>
      <c r="E29" s="19">
        <v>34</v>
      </c>
      <c r="F29" s="19">
        <v>43</v>
      </c>
      <c r="G29" s="19">
        <v>79</v>
      </c>
      <c r="H29">
        <f t="shared" si="0"/>
        <v>0</v>
      </c>
    </row>
    <row r="30" spans="1:8" ht="15.6" x14ac:dyDescent="0.3">
      <c r="A30" s="18" t="s">
        <v>219</v>
      </c>
      <c r="B30" s="32" t="s">
        <v>226</v>
      </c>
      <c r="C30" s="32" t="s">
        <v>236</v>
      </c>
      <c r="D30" s="19">
        <v>11</v>
      </c>
      <c r="E30" s="19">
        <v>36</v>
      </c>
      <c r="F30" s="19">
        <v>47</v>
      </c>
      <c r="G30" s="19">
        <v>77</v>
      </c>
      <c r="H30">
        <f t="shared" si="0"/>
        <v>0</v>
      </c>
    </row>
    <row r="31" spans="1:8" ht="15.6" x14ac:dyDescent="0.3">
      <c r="A31" s="18" t="s">
        <v>219</v>
      </c>
      <c r="B31" s="32" t="s">
        <v>226</v>
      </c>
      <c r="C31" s="32" t="s">
        <v>237</v>
      </c>
      <c r="D31" s="19">
        <v>11</v>
      </c>
      <c r="E31" s="19">
        <v>44</v>
      </c>
      <c r="F31" s="19">
        <v>55</v>
      </c>
      <c r="G31" s="19">
        <v>80</v>
      </c>
      <c r="H31">
        <f t="shared" si="0"/>
        <v>0</v>
      </c>
    </row>
    <row r="32" spans="1:8" ht="15.6" x14ac:dyDescent="0.3">
      <c r="A32" s="18" t="s">
        <v>219</v>
      </c>
      <c r="B32" s="32" t="s">
        <v>226</v>
      </c>
      <c r="C32" s="32" t="s">
        <v>238</v>
      </c>
      <c r="D32" s="19">
        <v>9</v>
      </c>
      <c r="E32" s="19">
        <v>42</v>
      </c>
      <c r="F32" s="19">
        <v>51</v>
      </c>
      <c r="G32" s="19">
        <v>82</v>
      </c>
      <c r="H32">
        <f t="shared" si="0"/>
        <v>0</v>
      </c>
    </row>
    <row r="33" spans="1:8" ht="15.6" x14ac:dyDescent="0.3">
      <c r="A33" s="18" t="s">
        <v>219</v>
      </c>
      <c r="B33" s="32" t="s">
        <v>226</v>
      </c>
      <c r="C33" s="32" t="s">
        <v>239</v>
      </c>
      <c r="D33" s="19">
        <v>10</v>
      </c>
      <c r="E33" s="19">
        <v>31</v>
      </c>
      <c r="F33" s="19">
        <v>41</v>
      </c>
      <c r="G33" s="19">
        <v>76</v>
      </c>
      <c r="H33">
        <f t="shared" si="0"/>
        <v>0</v>
      </c>
    </row>
    <row r="34" spans="1:8" ht="15.6" x14ac:dyDescent="0.3">
      <c r="A34" s="18" t="s">
        <v>219</v>
      </c>
      <c r="B34" s="32" t="s">
        <v>226</v>
      </c>
      <c r="C34" s="32" t="s">
        <v>240</v>
      </c>
      <c r="D34" s="19">
        <v>2</v>
      </c>
      <c r="E34" s="19">
        <v>29</v>
      </c>
      <c r="F34" s="19">
        <v>31</v>
      </c>
      <c r="G34" s="19">
        <v>94</v>
      </c>
      <c r="H34">
        <f t="shared" si="0"/>
        <v>0</v>
      </c>
    </row>
    <row r="35" spans="1:8" ht="15.6" x14ac:dyDescent="0.3">
      <c r="A35" s="18" t="s">
        <v>219</v>
      </c>
      <c r="B35" s="32" t="s">
        <v>226</v>
      </c>
      <c r="C35" s="32" t="s">
        <v>241</v>
      </c>
      <c r="D35" s="19">
        <v>7</v>
      </c>
      <c r="E35" s="19">
        <v>31</v>
      </c>
      <c r="F35" s="19">
        <v>38</v>
      </c>
      <c r="G35" s="19">
        <v>82</v>
      </c>
      <c r="H35">
        <f t="shared" si="0"/>
        <v>0</v>
      </c>
    </row>
    <row r="36" spans="1:8" ht="15.6" x14ac:dyDescent="0.3">
      <c r="A36" s="18" t="s">
        <v>219</v>
      </c>
      <c r="B36" s="32" t="s">
        <v>226</v>
      </c>
      <c r="C36" s="32" t="s">
        <v>242</v>
      </c>
      <c r="D36" s="19">
        <v>16</v>
      </c>
      <c r="E36" s="19">
        <v>31</v>
      </c>
      <c r="F36" s="19">
        <v>47</v>
      </c>
      <c r="G36" s="19">
        <v>66</v>
      </c>
      <c r="H36">
        <f t="shared" si="0"/>
        <v>0</v>
      </c>
    </row>
    <row r="37" spans="1:8" ht="15.6" x14ac:dyDescent="0.3">
      <c r="A37" s="18" t="s">
        <v>219</v>
      </c>
      <c r="B37" s="32" t="s">
        <v>226</v>
      </c>
      <c r="C37" s="32" t="s">
        <v>243</v>
      </c>
      <c r="D37" s="19">
        <v>21</v>
      </c>
      <c r="E37" s="19">
        <v>23</v>
      </c>
      <c r="F37" s="19">
        <v>44</v>
      </c>
      <c r="G37" s="19">
        <v>52</v>
      </c>
      <c r="H37">
        <f t="shared" si="0"/>
        <v>0</v>
      </c>
    </row>
    <row r="38" spans="1:8" ht="15.6" x14ac:dyDescent="0.3">
      <c r="A38" s="18" t="s">
        <v>219</v>
      </c>
      <c r="B38" s="32" t="s">
        <v>226</v>
      </c>
      <c r="C38" s="32" t="s">
        <v>244</v>
      </c>
      <c r="D38" s="19">
        <v>18</v>
      </c>
      <c r="E38" s="19">
        <v>19</v>
      </c>
      <c r="F38" s="19">
        <v>37</v>
      </c>
      <c r="G38" s="19">
        <v>51</v>
      </c>
      <c r="H38">
        <f t="shared" si="0"/>
        <v>0</v>
      </c>
    </row>
    <row r="39" spans="1:8" ht="15.6" x14ac:dyDescent="0.3">
      <c r="A39" s="18" t="s">
        <v>219</v>
      </c>
      <c r="B39" s="32" t="s">
        <v>226</v>
      </c>
      <c r="C39" s="32" t="s">
        <v>245</v>
      </c>
      <c r="D39" s="19">
        <v>12</v>
      </c>
      <c r="E39" s="19">
        <v>23</v>
      </c>
      <c r="F39" s="19">
        <v>35</v>
      </c>
      <c r="G39" s="19">
        <v>66</v>
      </c>
      <c r="H39">
        <f t="shared" si="0"/>
        <v>0</v>
      </c>
    </row>
    <row r="40" spans="1:8" ht="15.6" x14ac:dyDescent="0.3">
      <c r="A40" s="18" t="s">
        <v>219</v>
      </c>
      <c r="B40" s="32" t="s">
        <v>226</v>
      </c>
      <c r="C40" s="32" t="s">
        <v>246</v>
      </c>
      <c r="D40" s="19">
        <v>5</v>
      </c>
      <c r="E40" s="19">
        <v>19</v>
      </c>
      <c r="F40" s="19">
        <v>24</v>
      </c>
      <c r="G40" s="19">
        <v>79</v>
      </c>
      <c r="H40">
        <f t="shared" si="0"/>
        <v>0</v>
      </c>
    </row>
    <row r="41" spans="1:8" ht="15.6" x14ac:dyDescent="0.3">
      <c r="A41" s="18" t="s">
        <v>219</v>
      </c>
      <c r="B41" s="32" t="s">
        <v>226</v>
      </c>
      <c r="C41" s="32" t="s">
        <v>247</v>
      </c>
      <c r="D41" s="19">
        <v>12</v>
      </c>
      <c r="E41" s="19">
        <v>17</v>
      </c>
      <c r="F41" s="19">
        <v>29</v>
      </c>
      <c r="G41" s="19">
        <v>59</v>
      </c>
      <c r="H41">
        <f t="shared" si="0"/>
        <v>0</v>
      </c>
    </row>
    <row r="42" spans="1:8" ht="15.6" x14ac:dyDescent="0.3">
      <c r="A42" s="18" t="s">
        <v>219</v>
      </c>
      <c r="B42" s="32" t="s">
        <v>226</v>
      </c>
      <c r="C42" s="32" t="s">
        <v>248</v>
      </c>
      <c r="D42" s="19">
        <v>4</v>
      </c>
      <c r="E42" s="19">
        <v>14</v>
      </c>
      <c r="F42" s="19">
        <v>18</v>
      </c>
      <c r="G42" s="19">
        <v>78</v>
      </c>
      <c r="H42">
        <f t="shared" si="0"/>
        <v>0</v>
      </c>
    </row>
    <row r="43" spans="1:8" ht="15.6" x14ac:dyDescent="0.3">
      <c r="A43" s="18" t="s">
        <v>219</v>
      </c>
      <c r="B43" s="32" t="s">
        <v>226</v>
      </c>
      <c r="C43" s="32" t="s">
        <v>249</v>
      </c>
      <c r="D43" s="19">
        <v>2</v>
      </c>
      <c r="E43" s="19">
        <v>10</v>
      </c>
      <c r="F43" s="19">
        <v>12</v>
      </c>
      <c r="G43" s="19">
        <v>83</v>
      </c>
      <c r="H43">
        <f t="shared" si="0"/>
        <v>0</v>
      </c>
    </row>
    <row r="44" spans="1:8" ht="15.6" x14ac:dyDescent="0.3">
      <c r="A44" s="18" t="s">
        <v>219</v>
      </c>
      <c r="B44" s="32" t="s">
        <v>226</v>
      </c>
      <c r="C44" s="32" t="s">
        <v>250</v>
      </c>
      <c r="D44" s="19">
        <v>6</v>
      </c>
      <c r="E44" s="19">
        <v>20</v>
      </c>
      <c r="F44" s="19">
        <v>26</v>
      </c>
      <c r="G44" s="19">
        <v>77</v>
      </c>
      <c r="H44">
        <f t="shared" si="0"/>
        <v>0</v>
      </c>
    </row>
    <row r="45" spans="1:8" ht="15.6" x14ac:dyDescent="0.3">
      <c r="A45" s="18" t="s">
        <v>219</v>
      </c>
      <c r="B45" s="32" t="s">
        <v>226</v>
      </c>
      <c r="C45" s="32" t="s">
        <v>251</v>
      </c>
      <c r="D45" s="19">
        <v>14</v>
      </c>
      <c r="E45" s="19">
        <v>17</v>
      </c>
      <c r="F45" s="19">
        <v>31</v>
      </c>
      <c r="G45" s="19">
        <v>55</v>
      </c>
      <c r="H45">
        <f t="shared" si="0"/>
        <v>0</v>
      </c>
    </row>
    <row r="46" spans="1:8" ht="15.6" x14ac:dyDescent="0.3">
      <c r="A46" s="18" t="s">
        <v>219</v>
      </c>
      <c r="B46" s="32" t="s">
        <v>226</v>
      </c>
      <c r="C46" s="32" t="s">
        <v>252</v>
      </c>
      <c r="D46" s="19">
        <v>12</v>
      </c>
      <c r="E46" s="19">
        <v>28</v>
      </c>
      <c r="F46" s="19">
        <v>40</v>
      </c>
      <c r="G46" s="19">
        <v>70</v>
      </c>
      <c r="H46">
        <f t="shared" si="0"/>
        <v>0</v>
      </c>
    </row>
    <row r="47" spans="1:8" ht="15.6" x14ac:dyDescent="0.3">
      <c r="A47" s="18" t="s">
        <v>219</v>
      </c>
      <c r="B47" s="32" t="s">
        <v>226</v>
      </c>
      <c r="C47" s="32" t="s">
        <v>253</v>
      </c>
      <c r="D47" s="19">
        <v>2</v>
      </c>
      <c r="E47" s="19">
        <v>31</v>
      </c>
      <c r="F47" s="19">
        <v>33</v>
      </c>
      <c r="G47" s="19">
        <v>94</v>
      </c>
      <c r="H47">
        <f t="shared" si="0"/>
        <v>0</v>
      </c>
    </row>
    <row r="48" spans="1:8" ht="15.6" x14ac:dyDescent="0.3">
      <c r="A48" s="18" t="s">
        <v>219</v>
      </c>
      <c r="B48" s="32" t="s">
        <v>226</v>
      </c>
      <c r="C48" s="32" t="s">
        <v>254</v>
      </c>
      <c r="D48" s="19">
        <v>6</v>
      </c>
      <c r="E48" s="19">
        <v>55</v>
      </c>
      <c r="F48" s="19">
        <v>61</v>
      </c>
      <c r="G48" s="19">
        <v>90</v>
      </c>
      <c r="H48">
        <f t="shared" si="0"/>
        <v>0</v>
      </c>
    </row>
    <row r="49" spans="1:8" ht="15.6" x14ac:dyDescent="0.3">
      <c r="A49" s="18" t="s">
        <v>219</v>
      </c>
      <c r="B49" s="32" t="s">
        <v>226</v>
      </c>
      <c r="C49" s="32" t="s">
        <v>255</v>
      </c>
      <c r="D49" s="19">
        <v>70</v>
      </c>
      <c r="E49" s="19">
        <v>94</v>
      </c>
      <c r="F49" s="19">
        <v>164</v>
      </c>
      <c r="G49" s="19">
        <v>57</v>
      </c>
      <c r="H49">
        <f t="shared" si="0"/>
        <v>0</v>
      </c>
    </row>
    <row r="50" spans="1:8" ht="15.6" x14ac:dyDescent="0.3">
      <c r="A50" s="18" t="s">
        <v>220</v>
      </c>
      <c r="B50" s="32" t="s">
        <v>227</v>
      </c>
      <c r="C50" s="32" t="s">
        <v>232</v>
      </c>
      <c r="D50" s="19">
        <v>33</v>
      </c>
      <c r="E50" s="19">
        <v>85</v>
      </c>
      <c r="F50" s="19">
        <v>118</v>
      </c>
      <c r="G50" s="19">
        <v>72</v>
      </c>
      <c r="H50">
        <f t="shared" si="0"/>
        <v>0</v>
      </c>
    </row>
    <row r="51" spans="1:8" ht="15.6" x14ac:dyDescent="0.3">
      <c r="A51" s="18" t="s">
        <v>220</v>
      </c>
      <c r="B51" s="32" t="s">
        <v>227</v>
      </c>
      <c r="C51" s="32" t="s">
        <v>233</v>
      </c>
      <c r="D51" s="19">
        <v>6</v>
      </c>
      <c r="E51" s="19">
        <v>47</v>
      </c>
      <c r="F51" s="19">
        <v>53</v>
      </c>
      <c r="G51" s="19">
        <v>89</v>
      </c>
      <c r="H51">
        <f t="shared" si="0"/>
        <v>0</v>
      </c>
    </row>
    <row r="52" spans="1:8" ht="15.6" x14ac:dyDescent="0.3">
      <c r="A52" s="18" t="s">
        <v>220</v>
      </c>
      <c r="B52" s="32" t="s">
        <v>227</v>
      </c>
      <c r="C52" s="32" t="s">
        <v>234</v>
      </c>
      <c r="D52" s="19">
        <v>17</v>
      </c>
      <c r="E52" s="19">
        <v>52</v>
      </c>
      <c r="F52" s="19">
        <v>69</v>
      </c>
      <c r="G52" s="19">
        <v>75</v>
      </c>
      <c r="H52">
        <f t="shared" si="0"/>
        <v>0</v>
      </c>
    </row>
    <row r="53" spans="1:8" ht="15.6" x14ac:dyDescent="0.3">
      <c r="A53" s="18" t="s">
        <v>220</v>
      </c>
      <c r="B53" s="32" t="s">
        <v>227</v>
      </c>
      <c r="C53" s="32" t="s">
        <v>235</v>
      </c>
      <c r="D53" s="19">
        <v>48</v>
      </c>
      <c r="E53" s="19">
        <v>66</v>
      </c>
      <c r="F53" s="19">
        <v>114</v>
      </c>
      <c r="G53" s="19">
        <v>58</v>
      </c>
      <c r="H53">
        <f t="shared" si="0"/>
        <v>0</v>
      </c>
    </row>
    <row r="54" spans="1:8" ht="15.6" x14ac:dyDescent="0.3">
      <c r="A54" s="18" t="s">
        <v>220</v>
      </c>
      <c r="B54" s="32" t="s">
        <v>227</v>
      </c>
      <c r="C54" s="32" t="s">
        <v>236</v>
      </c>
      <c r="D54" s="19">
        <v>47</v>
      </c>
      <c r="E54" s="19">
        <v>85</v>
      </c>
      <c r="F54" s="19">
        <v>132</v>
      </c>
      <c r="G54" s="19">
        <v>64</v>
      </c>
      <c r="H54">
        <f t="shared" si="0"/>
        <v>0</v>
      </c>
    </row>
    <row r="55" spans="1:8" ht="15.6" x14ac:dyDescent="0.3">
      <c r="A55" s="18" t="s">
        <v>220</v>
      </c>
      <c r="B55" s="32" t="s">
        <v>227</v>
      </c>
      <c r="C55" s="32" t="s">
        <v>237</v>
      </c>
      <c r="D55" s="19">
        <v>71</v>
      </c>
      <c r="E55" s="19">
        <v>57</v>
      </c>
      <c r="F55" s="19">
        <v>128</v>
      </c>
      <c r="G55" s="19">
        <v>45</v>
      </c>
      <c r="H55">
        <f t="shared" si="0"/>
        <v>0</v>
      </c>
    </row>
    <row r="56" spans="1:8" ht="15.6" x14ac:dyDescent="0.3">
      <c r="A56" s="18" t="s">
        <v>220</v>
      </c>
      <c r="B56" s="32" t="s">
        <v>227</v>
      </c>
      <c r="C56" s="32" t="s">
        <v>238</v>
      </c>
      <c r="D56" s="19">
        <v>32</v>
      </c>
      <c r="E56" s="19">
        <v>52</v>
      </c>
      <c r="F56" s="19">
        <v>84</v>
      </c>
      <c r="G56" s="19">
        <v>62</v>
      </c>
      <c r="H56">
        <f t="shared" si="0"/>
        <v>0</v>
      </c>
    </row>
    <row r="57" spans="1:8" ht="15.6" x14ac:dyDescent="0.3">
      <c r="A57" s="18" t="s">
        <v>220</v>
      </c>
      <c r="B57" s="32" t="s">
        <v>227</v>
      </c>
      <c r="C57" s="32" t="s">
        <v>239</v>
      </c>
      <c r="D57" s="19">
        <v>27</v>
      </c>
      <c r="E57" s="19">
        <v>46</v>
      </c>
      <c r="F57" s="19">
        <v>73</v>
      </c>
      <c r="G57" s="19">
        <v>63</v>
      </c>
      <c r="H57">
        <f t="shared" si="0"/>
        <v>0</v>
      </c>
    </row>
    <row r="58" spans="1:8" ht="15.6" x14ac:dyDescent="0.3">
      <c r="A58" s="18" t="s">
        <v>220</v>
      </c>
      <c r="B58" s="32" t="s">
        <v>227</v>
      </c>
      <c r="C58" s="32" t="s">
        <v>240</v>
      </c>
      <c r="D58" s="19">
        <v>7</v>
      </c>
      <c r="E58" s="19">
        <v>32</v>
      </c>
      <c r="F58" s="19">
        <v>39</v>
      </c>
      <c r="G58" s="19">
        <v>82</v>
      </c>
      <c r="H58">
        <f t="shared" si="0"/>
        <v>0</v>
      </c>
    </row>
    <row r="59" spans="1:8" ht="15.6" x14ac:dyDescent="0.3">
      <c r="A59" s="18" t="s">
        <v>220</v>
      </c>
      <c r="B59" s="32" t="s">
        <v>227</v>
      </c>
      <c r="C59" s="32" t="s">
        <v>241</v>
      </c>
      <c r="D59" s="19">
        <v>11</v>
      </c>
      <c r="E59" s="19">
        <v>39</v>
      </c>
      <c r="F59" s="19">
        <v>50</v>
      </c>
      <c r="G59" s="19">
        <v>78</v>
      </c>
      <c r="H59">
        <f t="shared" si="0"/>
        <v>0</v>
      </c>
    </row>
    <row r="60" spans="1:8" ht="15.6" x14ac:dyDescent="0.3">
      <c r="A60" s="18" t="s">
        <v>220</v>
      </c>
      <c r="B60" s="32" t="s">
        <v>227</v>
      </c>
      <c r="C60" s="32" t="s">
        <v>242</v>
      </c>
      <c r="D60" s="19">
        <v>9</v>
      </c>
      <c r="E60" s="19">
        <v>34</v>
      </c>
      <c r="F60" s="19">
        <v>43</v>
      </c>
      <c r="G60" s="19">
        <v>79</v>
      </c>
      <c r="H60">
        <f t="shared" si="0"/>
        <v>0</v>
      </c>
    </row>
    <row r="61" spans="1:8" ht="15.6" x14ac:dyDescent="0.3">
      <c r="A61" s="18" t="s">
        <v>220</v>
      </c>
      <c r="B61" s="32" t="s">
        <v>227</v>
      </c>
      <c r="C61" s="32" t="s">
        <v>243</v>
      </c>
      <c r="D61" s="19">
        <v>12</v>
      </c>
      <c r="E61" s="19">
        <v>32</v>
      </c>
      <c r="F61" s="19">
        <v>44</v>
      </c>
      <c r="G61" s="19">
        <v>73</v>
      </c>
      <c r="H61">
        <f t="shared" si="0"/>
        <v>0</v>
      </c>
    </row>
    <row r="62" spans="1:8" ht="15.6" x14ac:dyDescent="0.3">
      <c r="A62" s="18" t="s">
        <v>220</v>
      </c>
      <c r="B62" s="32" t="s">
        <v>227</v>
      </c>
      <c r="C62" s="32" t="s">
        <v>244</v>
      </c>
      <c r="D62" s="19">
        <v>13</v>
      </c>
      <c r="E62" s="19">
        <v>50</v>
      </c>
      <c r="F62" s="19">
        <v>63</v>
      </c>
      <c r="G62" s="19">
        <v>79</v>
      </c>
      <c r="H62">
        <f t="shared" si="0"/>
        <v>0</v>
      </c>
    </row>
    <row r="63" spans="1:8" ht="15.6" x14ac:dyDescent="0.3">
      <c r="A63" s="18" t="s">
        <v>220</v>
      </c>
      <c r="B63" s="32" t="s">
        <v>227</v>
      </c>
      <c r="C63" s="32" t="s">
        <v>245</v>
      </c>
      <c r="D63" s="19">
        <v>27</v>
      </c>
      <c r="E63" s="19">
        <v>55</v>
      </c>
      <c r="F63" s="19">
        <v>82</v>
      </c>
      <c r="G63" s="19">
        <v>67</v>
      </c>
      <c r="H63">
        <f t="shared" si="0"/>
        <v>0</v>
      </c>
    </row>
    <row r="64" spans="1:8" ht="15.6" x14ac:dyDescent="0.3">
      <c r="A64" s="18" t="s">
        <v>220</v>
      </c>
      <c r="B64" s="32" t="s">
        <v>227</v>
      </c>
      <c r="C64" s="32" t="s">
        <v>246</v>
      </c>
      <c r="D64" s="19">
        <v>29</v>
      </c>
      <c r="E64" s="19">
        <v>59</v>
      </c>
      <c r="F64" s="19">
        <v>88</v>
      </c>
      <c r="G64" s="19">
        <v>67</v>
      </c>
      <c r="H64">
        <f t="shared" si="0"/>
        <v>0</v>
      </c>
    </row>
    <row r="65" spans="1:8" ht="15.6" x14ac:dyDescent="0.3">
      <c r="A65" s="18" t="s">
        <v>220</v>
      </c>
      <c r="B65" s="32" t="s">
        <v>227</v>
      </c>
      <c r="C65" s="32" t="s">
        <v>247</v>
      </c>
      <c r="D65" s="19">
        <v>27</v>
      </c>
      <c r="E65" s="19">
        <v>50</v>
      </c>
      <c r="F65" s="19">
        <v>77</v>
      </c>
      <c r="G65" s="19">
        <v>65</v>
      </c>
      <c r="H65">
        <f t="shared" si="0"/>
        <v>0</v>
      </c>
    </row>
    <row r="66" spans="1:8" ht="15.6" x14ac:dyDescent="0.3">
      <c r="A66" s="18" t="s">
        <v>220</v>
      </c>
      <c r="B66" s="32" t="s">
        <v>227</v>
      </c>
      <c r="C66" s="32" t="s">
        <v>248</v>
      </c>
      <c r="D66" s="19">
        <v>15</v>
      </c>
      <c r="E66" s="19">
        <v>18</v>
      </c>
      <c r="F66" s="19">
        <v>33</v>
      </c>
      <c r="G66" s="19">
        <v>55</v>
      </c>
      <c r="H66">
        <f t="shared" si="0"/>
        <v>0</v>
      </c>
    </row>
    <row r="67" spans="1:8" ht="15.6" x14ac:dyDescent="0.3">
      <c r="A67" s="18" t="s">
        <v>220</v>
      </c>
      <c r="B67" s="32" t="s">
        <v>227</v>
      </c>
      <c r="C67" s="32" t="s">
        <v>249</v>
      </c>
      <c r="D67" s="19">
        <v>4</v>
      </c>
      <c r="E67" s="19">
        <v>6</v>
      </c>
      <c r="F67" s="19">
        <v>10</v>
      </c>
      <c r="G67" s="19">
        <v>60</v>
      </c>
      <c r="H67">
        <f t="shared" ref="H67:H130" si="1">IF(G67=100,F67,0)</f>
        <v>0</v>
      </c>
    </row>
    <row r="68" spans="1:8" ht="15.6" x14ac:dyDescent="0.3">
      <c r="A68" s="18" t="s">
        <v>220</v>
      </c>
      <c r="B68" s="32" t="s">
        <v>227</v>
      </c>
      <c r="C68" s="32" t="s">
        <v>250</v>
      </c>
      <c r="D68" s="19">
        <v>1</v>
      </c>
      <c r="E68" s="19">
        <v>5</v>
      </c>
      <c r="F68" s="19">
        <v>6</v>
      </c>
      <c r="G68" s="19">
        <v>83</v>
      </c>
      <c r="H68">
        <f t="shared" si="1"/>
        <v>0</v>
      </c>
    </row>
    <row r="69" spans="1:8" ht="15.6" x14ac:dyDescent="0.3">
      <c r="A69" s="18" t="s">
        <v>220</v>
      </c>
      <c r="B69" s="32" t="s">
        <v>227</v>
      </c>
      <c r="C69" s="32" t="s">
        <v>251</v>
      </c>
      <c r="D69" s="19">
        <v>4</v>
      </c>
      <c r="E69" s="19">
        <v>1</v>
      </c>
      <c r="F69" s="19">
        <v>5</v>
      </c>
      <c r="G69" s="19">
        <v>20</v>
      </c>
      <c r="H69">
        <f t="shared" si="1"/>
        <v>0</v>
      </c>
    </row>
    <row r="70" spans="1:8" ht="15.6" x14ac:dyDescent="0.3">
      <c r="A70" s="18" t="s">
        <v>220</v>
      </c>
      <c r="B70" s="32" t="s">
        <v>227</v>
      </c>
      <c r="C70" s="32" t="s">
        <v>252</v>
      </c>
      <c r="D70" s="19">
        <v>2</v>
      </c>
      <c r="E70" s="19">
        <v>4</v>
      </c>
      <c r="F70" s="19">
        <v>6</v>
      </c>
      <c r="G70" s="19">
        <v>67</v>
      </c>
      <c r="H70">
        <f t="shared" si="1"/>
        <v>0</v>
      </c>
    </row>
    <row r="71" spans="1:8" ht="15.6" x14ac:dyDescent="0.3">
      <c r="A71" s="18" t="s">
        <v>220</v>
      </c>
      <c r="B71" s="32" t="s">
        <v>227</v>
      </c>
      <c r="C71" s="32" t="s">
        <v>253</v>
      </c>
      <c r="D71" s="19">
        <v>1</v>
      </c>
      <c r="E71" s="19">
        <v>11</v>
      </c>
      <c r="F71" s="19">
        <v>12</v>
      </c>
      <c r="G71" s="19">
        <v>92</v>
      </c>
      <c r="H71">
        <f t="shared" si="1"/>
        <v>0</v>
      </c>
    </row>
    <row r="72" spans="1:8" ht="15.6" x14ac:dyDescent="0.3">
      <c r="A72" s="18" t="s">
        <v>220</v>
      </c>
      <c r="B72" s="32" t="s">
        <v>227</v>
      </c>
      <c r="C72" s="32" t="s">
        <v>254</v>
      </c>
      <c r="D72" s="19">
        <v>5</v>
      </c>
      <c r="E72" s="19">
        <v>15</v>
      </c>
      <c r="F72" s="19">
        <v>20</v>
      </c>
      <c r="G72" s="19">
        <v>75</v>
      </c>
      <c r="H72">
        <f t="shared" si="1"/>
        <v>0</v>
      </c>
    </row>
    <row r="73" spans="1:8" ht="15.6" x14ac:dyDescent="0.3">
      <c r="A73" s="18" t="s">
        <v>220</v>
      </c>
      <c r="B73" s="32" t="s">
        <v>227</v>
      </c>
      <c r="C73" s="32" t="s">
        <v>255</v>
      </c>
      <c r="D73" s="19">
        <v>8</v>
      </c>
      <c r="E73" s="19">
        <v>26</v>
      </c>
      <c r="F73" s="19">
        <v>34</v>
      </c>
      <c r="G73" s="19">
        <v>76</v>
      </c>
      <c r="H73">
        <f t="shared" si="1"/>
        <v>0</v>
      </c>
    </row>
    <row r="74" spans="1:8" ht="15.6" x14ac:dyDescent="0.3">
      <c r="A74" s="18" t="s">
        <v>221</v>
      </c>
      <c r="B74" s="32" t="s">
        <v>228</v>
      </c>
      <c r="C74" s="32" t="s">
        <v>232</v>
      </c>
      <c r="D74" s="19">
        <v>10</v>
      </c>
      <c r="E74" s="19">
        <v>36</v>
      </c>
      <c r="F74" s="19">
        <v>46</v>
      </c>
      <c r="G74" s="19">
        <v>78</v>
      </c>
      <c r="H74">
        <f t="shared" si="1"/>
        <v>0</v>
      </c>
    </row>
    <row r="75" spans="1:8" ht="15.6" x14ac:dyDescent="0.3">
      <c r="A75" s="18" t="s">
        <v>221</v>
      </c>
      <c r="B75" s="32" t="s">
        <v>228</v>
      </c>
      <c r="C75" s="32" t="s">
        <v>233</v>
      </c>
      <c r="D75" s="19">
        <v>7</v>
      </c>
      <c r="E75" s="19">
        <v>40</v>
      </c>
      <c r="F75" s="19">
        <v>47</v>
      </c>
      <c r="G75" s="19">
        <v>85</v>
      </c>
      <c r="H75">
        <f t="shared" si="1"/>
        <v>0</v>
      </c>
    </row>
    <row r="76" spans="1:8" ht="15.6" x14ac:dyDescent="0.3">
      <c r="A76" s="18" t="s">
        <v>221</v>
      </c>
      <c r="B76" s="32" t="s">
        <v>228</v>
      </c>
      <c r="C76" s="32" t="s">
        <v>234</v>
      </c>
      <c r="D76" s="19">
        <v>2</v>
      </c>
      <c r="E76" s="19">
        <v>34</v>
      </c>
      <c r="F76" s="19">
        <v>36</v>
      </c>
      <c r="G76" s="19">
        <v>94</v>
      </c>
      <c r="H76">
        <f t="shared" si="1"/>
        <v>0</v>
      </c>
    </row>
    <row r="77" spans="1:8" ht="15.6" x14ac:dyDescent="0.3">
      <c r="A77" s="18" t="s">
        <v>221</v>
      </c>
      <c r="B77" s="32" t="s">
        <v>228</v>
      </c>
      <c r="C77" s="32" t="s">
        <v>235</v>
      </c>
      <c r="D77" s="19">
        <v>6</v>
      </c>
      <c r="E77" s="19">
        <v>47</v>
      </c>
      <c r="F77" s="19">
        <v>53</v>
      </c>
      <c r="G77" s="19">
        <v>89</v>
      </c>
      <c r="H77">
        <f t="shared" si="1"/>
        <v>0</v>
      </c>
    </row>
    <row r="78" spans="1:8" ht="15.6" x14ac:dyDescent="0.3">
      <c r="A78" s="18" t="s">
        <v>221</v>
      </c>
      <c r="B78" s="32" t="s">
        <v>228</v>
      </c>
      <c r="C78" s="32" t="s">
        <v>236</v>
      </c>
      <c r="D78" s="19">
        <v>9</v>
      </c>
      <c r="E78" s="19">
        <v>47</v>
      </c>
      <c r="F78" s="19">
        <v>56</v>
      </c>
      <c r="G78" s="19">
        <v>84</v>
      </c>
      <c r="H78">
        <f t="shared" si="1"/>
        <v>0</v>
      </c>
    </row>
    <row r="79" spans="1:8" ht="15.6" x14ac:dyDescent="0.3">
      <c r="A79" s="18" t="s">
        <v>221</v>
      </c>
      <c r="B79" s="32" t="s">
        <v>228</v>
      </c>
      <c r="C79" s="32" t="s">
        <v>237</v>
      </c>
      <c r="D79" s="19">
        <v>7</v>
      </c>
      <c r="E79" s="19">
        <v>67</v>
      </c>
      <c r="F79" s="19">
        <v>74</v>
      </c>
      <c r="G79" s="19">
        <v>91</v>
      </c>
      <c r="H79">
        <f t="shared" si="1"/>
        <v>0</v>
      </c>
    </row>
    <row r="80" spans="1:8" ht="15.6" x14ac:dyDescent="0.3">
      <c r="A80" s="18" t="s">
        <v>221</v>
      </c>
      <c r="B80" s="32" t="s">
        <v>228</v>
      </c>
      <c r="C80" s="32" t="s">
        <v>238</v>
      </c>
      <c r="D80" s="19">
        <v>11</v>
      </c>
      <c r="E80" s="19">
        <v>57</v>
      </c>
      <c r="F80" s="19">
        <v>68</v>
      </c>
      <c r="G80" s="19">
        <v>84</v>
      </c>
      <c r="H80">
        <f t="shared" si="1"/>
        <v>0</v>
      </c>
    </row>
    <row r="81" spans="1:8" ht="15.6" x14ac:dyDescent="0.3">
      <c r="A81" s="18" t="s">
        <v>221</v>
      </c>
      <c r="B81" s="32" t="s">
        <v>228</v>
      </c>
      <c r="C81" s="32" t="s">
        <v>239</v>
      </c>
      <c r="D81" s="19">
        <v>5</v>
      </c>
      <c r="E81" s="19">
        <v>27</v>
      </c>
      <c r="F81" s="19">
        <v>32</v>
      </c>
      <c r="G81" s="19">
        <v>84</v>
      </c>
      <c r="H81">
        <f t="shared" si="1"/>
        <v>0</v>
      </c>
    </row>
    <row r="82" spans="1:8" ht="15.6" x14ac:dyDescent="0.3">
      <c r="A82" s="18" t="s">
        <v>221</v>
      </c>
      <c r="B82" s="32" t="s">
        <v>228</v>
      </c>
      <c r="C82" s="32" t="s">
        <v>240</v>
      </c>
      <c r="D82" s="19">
        <v>6</v>
      </c>
      <c r="E82" s="19">
        <v>20</v>
      </c>
      <c r="F82" s="19">
        <v>26</v>
      </c>
      <c r="G82" s="19">
        <v>77</v>
      </c>
      <c r="H82">
        <f t="shared" si="1"/>
        <v>0</v>
      </c>
    </row>
    <row r="83" spans="1:8" ht="15.6" x14ac:dyDescent="0.3">
      <c r="A83" s="18" t="s">
        <v>221</v>
      </c>
      <c r="B83" s="32" t="s">
        <v>228</v>
      </c>
      <c r="C83" s="32" t="s">
        <v>241</v>
      </c>
      <c r="D83" s="19">
        <v>2</v>
      </c>
      <c r="E83" s="19">
        <v>14</v>
      </c>
      <c r="F83" s="19">
        <v>16</v>
      </c>
      <c r="G83" s="19">
        <v>88</v>
      </c>
      <c r="H83">
        <f t="shared" si="1"/>
        <v>0</v>
      </c>
    </row>
    <row r="84" spans="1:8" ht="15.6" x14ac:dyDescent="0.3">
      <c r="A84" s="18" t="s">
        <v>221</v>
      </c>
      <c r="B84" s="32" t="s">
        <v>228</v>
      </c>
      <c r="C84" s="32" t="s">
        <v>242</v>
      </c>
      <c r="D84" s="19">
        <v>4</v>
      </c>
      <c r="E84" s="19">
        <v>33</v>
      </c>
      <c r="F84" s="19">
        <v>37</v>
      </c>
      <c r="G84" s="19">
        <v>89</v>
      </c>
      <c r="H84">
        <f t="shared" si="1"/>
        <v>0</v>
      </c>
    </row>
    <row r="85" spans="1:8" ht="15.6" x14ac:dyDescent="0.3">
      <c r="A85" s="18" t="s">
        <v>221</v>
      </c>
      <c r="B85" s="32" t="s">
        <v>228</v>
      </c>
      <c r="C85" s="32" t="s">
        <v>243</v>
      </c>
      <c r="D85" s="19">
        <v>4</v>
      </c>
      <c r="E85" s="19">
        <v>23</v>
      </c>
      <c r="F85" s="19">
        <v>27</v>
      </c>
      <c r="G85" s="19">
        <v>85</v>
      </c>
      <c r="H85">
        <f t="shared" si="1"/>
        <v>0</v>
      </c>
    </row>
    <row r="86" spans="1:8" ht="15.6" x14ac:dyDescent="0.3">
      <c r="A86" s="18" t="s">
        <v>221</v>
      </c>
      <c r="B86" s="32" t="s">
        <v>228</v>
      </c>
      <c r="C86" s="32" t="s">
        <v>244</v>
      </c>
      <c r="D86" s="19">
        <v>3</v>
      </c>
      <c r="E86" s="19">
        <v>24</v>
      </c>
      <c r="F86" s="19">
        <v>27</v>
      </c>
      <c r="G86" s="19">
        <v>89</v>
      </c>
      <c r="H86">
        <f t="shared" si="1"/>
        <v>0</v>
      </c>
    </row>
    <row r="87" spans="1:8" ht="15.6" x14ac:dyDescent="0.3">
      <c r="A87" s="18" t="s">
        <v>221</v>
      </c>
      <c r="B87" s="32" t="s">
        <v>228</v>
      </c>
      <c r="C87" s="32" t="s">
        <v>245</v>
      </c>
      <c r="D87" s="19">
        <v>8</v>
      </c>
      <c r="E87" s="19">
        <v>30</v>
      </c>
      <c r="F87" s="19">
        <v>38</v>
      </c>
      <c r="G87" s="19">
        <v>79</v>
      </c>
      <c r="H87">
        <f t="shared" si="1"/>
        <v>0</v>
      </c>
    </row>
    <row r="88" spans="1:8" ht="15.6" x14ac:dyDescent="0.3">
      <c r="A88" s="18" t="s">
        <v>221</v>
      </c>
      <c r="B88" s="32" t="s">
        <v>228</v>
      </c>
      <c r="C88" s="32" t="s">
        <v>246</v>
      </c>
      <c r="D88" s="19">
        <v>40</v>
      </c>
      <c r="E88" s="19">
        <v>53</v>
      </c>
      <c r="F88" s="19">
        <v>93</v>
      </c>
      <c r="G88" s="19">
        <v>57</v>
      </c>
      <c r="H88">
        <f t="shared" si="1"/>
        <v>0</v>
      </c>
    </row>
    <row r="89" spans="1:8" ht="15.6" x14ac:dyDescent="0.3">
      <c r="A89" s="18" t="s">
        <v>221</v>
      </c>
      <c r="B89" s="32" t="s">
        <v>228</v>
      </c>
      <c r="C89" s="32" t="s">
        <v>247</v>
      </c>
      <c r="D89" s="19">
        <v>33</v>
      </c>
      <c r="E89" s="19">
        <v>42</v>
      </c>
      <c r="F89" s="19">
        <v>75</v>
      </c>
      <c r="G89" s="19">
        <v>56</v>
      </c>
      <c r="H89">
        <f t="shared" si="1"/>
        <v>0</v>
      </c>
    </row>
    <row r="90" spans="1:8" ht="15.6" x14ac:dyDescent="0.3">
      <c r="A90" s="18" t="s">
        <v>221</v>
      </c>
      <c r="B90" s="32" t="s">
        <v>228</v>
      </c>
      <c r="C90" s="32" t="s">
        <v>248</v>
      </c>
      <c r="D90" s="19">
        <v>16</v>
      </c>
      <c r="E90" s="19">
        <v>17</v>
      </c>
      <c r="F90" s="19">
        <v>33</v>
      </c>
      <c r="G90" s="19">
        <v>52</v>
      </c>
      <c r="H90">
        <f t="shared" si="1"/>
        <v>0</v>
      </c>
    </row>
    <row r="91" spans="1:8" ht="15.6" x14ac:dyDescent="0.3">
      <c r="A91" s="18" t="s">
        <v>221</v>
      </c>
      <c r="B91" s="32" t="s">
        <v>228</v>
      </c>
      <c r="C91" s="32" t="s">
        <v>249</v>
      </c>
      <c r="D91" s="19">
        <v>3</v>
      </c>
      <c r="E91" s="19">
        <v>4</v>
      </c>
      <c r="F91" s="19">
        <v>7</v>
      </c>
      <c r="G91" s="19">
        <v>57</v>
      </c>
      <c r="H91">
        <f t="shared" si="1"/>
        <v>0</v>
      </c>
    </row>
    <row r="92" spans="1:8" ht="15.6" x14ac:dyDescent="0.3">
      <c r="A92" s="18" t="s">
        <v>221</v>
      </c>
      <c r="B92" s="32" t="s">
        <v>228</v>
      </c>
      <c r="C92" s="32" t="s">
        <v>250</v>
      </c>
      <c r="D92" s="19">
        <v>2</v>
      </c>
      <c r="E92" s="19">
        <v>3</v>
      </c>
      <c r="F92" s="19">
        <v>5</v>
      </c>
      <c r="G92" s="19">
        <v>60</v>
      </c>
      <c r="H92">
        <f t="shared" si="1"/>
        <v>0</v>
      </c>
    </row>
    <row r="93" spans="1:8" ht="15.6" x14ac:dyDescent="0.3">
      <c r="A93" s="18" t="s">
        <v>221</v>
      </c>
      <c r="B93" s="32" t="s">
        <v>228</v>
      </c>
      <c r="C93" s="32" t="s">
        <v>251</v>
      </c>
      <c r="D93" s="19">
        <v>2</v>
      </c>
      <c r="E93" s="19">
        <v>2</v>
      </c>
      <c r="F93" s="19">
        <v>4</v>
      </c>
      <c r="G93" s="19">
        <v>50</v>
      </c>
      <c r="H93">
        <f t="shared" si="1"/>
        <v>0</v>
      </c>
    </row>
    <row r="94" spans="1:8" ht="15.6" x14ac:dyDescent="0.3">
      <c r="A94" s="18" t="s">
        <v>221</v>
      </c>
      <c r="B94" s="32" t="s">
        <v>228</v>
      </c>
      <c r="C94" s="32" t="s">
        <v>252</v>
      </c>
      <c r="D94" s="19">
        <v>0</v>
      </c>
      <c r="E94" s="19">
        <v>1</v>
      </c>
      <c r="F94" s="19">
        <v>1</v>
      </c>
      <c r="G94" s="19">
        <v>100</v>
      </c>
      <c r="H94">
        <f t="shared" si="1"/>
        <v>1</v>
      </c>
    </row>
    <row r="95" spans="1:8" ht="15.6" x14ac:dyDescent="0.3">
      <c r="A95" s="18" t="s">
        <v>221</v>
      </c>
      <c r="B95" s="32" t="s">
        <v>228</v>
      </c>
      <c r="C95" s="32" t="s">
        <v>253</v>
      </c>
      <c r="D95" s="19">
        <v>2</v>
      </c>
      <c r="E95" s="19">
        <v>3</v>
      </c>
      <c r="F95" s="19">
        <v>5</v>
      </c>
      <c r="G95" s="19">
        <v>60</v>
      </c>
      <c r="H95">
        <f t="shared" si="1"/>
        <v>0</v>
      </c>
    </row>
    <row r="96" spans="1:8" ht="15.6" x14ac:dyDescent="0.3">
      <c r="A96" s="18" t="s">
        <v>221</v>
      </c>
      <c r="B96" s="32" t="s">
        <v>228</v>
      </c>
      <c r="C96" s="32" t="s">
        <v>254</v>
      </c>
      <c r="D96" s="19">
        <v>6</v>
      </c>
      <c r="E96" s="19">
        <v>16</v>
      </c>
      <c r="F96" s="19">
        <v>22</v>
      </c>
      <c r="G96" s="19">
        <v>73</v>
      </c>
      <c r="H96">
        <f t="shared" si="1"/>
        <v>0</v>
      </c>
    </row>
    <row r="97" spans="1:8" ht="15.6" x14ac:dyDescent="0.3">
      <c r="A97" s="18" t="s">
        <v>221</v>
      </c>
      <c r="B97" s="32" t="s">
        <v>228</v>
      </c>
      <c r="C97" s="32" t="s">
        <v>255</v>
      </c>
      <c r="D97" s="19">
        <v>6</v>
      </c>
      <c r="E97" s="19">
        <v>25</v>
      </c>
      <c r="F97" s="19">
        <v>31</v>
      </c>
      <c r="G97" s="19">
        <v>81</v>
      </c>
      <c r="H97">
        <f t="shared" si="1"/>
        <v>0</v>
      </c>
    </row>
    <row r="98" spans="1:8" ht="15.6" x14ac:dyDescent="0.3">
      <c r="A98" s="18" t="s">
        <v>222</v>
      </c>
      <c r="B98" s="32" t="s">
        <v>229</v>
      </c>
      <c r="C98" s="32" t="s">
        <v>232</v>
      </c>
      <c r="D98" s="19">
        <v>14</v>
      </c>
      <c r="E98" s="19">
        <v>47</v>
      </c>
      <c r="F98" s="19">
        <v>61</v>
      </c>
      <c r="G98" s="19">
        <v>77</v>
      </c>
      <c r="H98">
        <f t="shared" si="1"/>
        <v>0</v>
      </c>
    </row>
    <row r="99" spans="1:8" ht="15.6" x14ac:dyDescent="0.3">
      <c r="A99" s="18" t="s">
        <v>222</v>
      </c>
      <c r="B99" s="32" t="s">
        <v>229</v>
      </c>
      <c r="C99" s="32" t="s">
        <v>233</v>
      </c>
      <c r="D99" s="19">
        <v>2</v>
      </c>
      <c r="E99" s="19">
        <v>36</v>
      </c>
      <c r="F99" s="19">
        <v>38</v>
      </c>
      <c r="G99" s="19">
        <v>95</v>
      </c>
      <c r="H99">
        <f t="shared" si="1"/>
        <v>0</v>
      </c>
    </row>
    <row r="100" spans="1:8" ht="15.6" x14ac:dyDescent="0.3">
      <c r="A100" s="18" t="s">
        <v>222</v>
      </c>
      <c r="B100" s="32" t="s">
        <v>229</v>
      </c>
      <c r="C100" s="32" t="s">
        <v>234</v>
      </c>
      <c r="D100" s="19">
        <v>3</v>
      </c>
      <c r="E100" s="19">
        <v>40</v>
      </c>
      <c r="F100" s="19">
        <v>43</v>
      </c>
      <c r="G100" s="19">
        <v>93</v>
      </c>
      <c r="H100">
        <f t="shared" si="1"/>
        <v>0</v>
      </c>
    </row>
    <row r="101" spans="1:8" ht="15.6" x14ac:dyDescent="0.3">
      <c r="A101" s="18" t="s">
        <v>222</v>
      </c>
      <c r="B101" s="32" t="s">
        <v>229</v>
      </c>
      <c r="C101" s="32" t="s">
        <v>235</v>
      </c>
      <c r="D101" s="19">
        <v>3</v>
      </c>
      <c r="E101" s="19">
        <v>51</v>
      </c>
      <c r="F101" s="19">
        <v>54</v>
      </c>
      <c r="G101" s="19">
        <v>94</v>
      </c>
      <c r="H101">
        <f t="shared" si="1"/>
        <v>0</v>
      </c>
    </row>
    <row r="102" spans="1:8" ht="15.6" x14ac:dyDescent="0.3">
      <c r="A102" s="18" t="s">
        <v>222</v>
      </c>
      <c r="B102" s="32" t="s">
        <v>229</v>
      </c>
      <c r="C102" s="32" t="s">
        <v>236</v>
      </c>
      <c r="D102" s="19">
        <v>12</v>
      </c>
      <c r="E102" s="19">
        <v>63</v>
      </c>
      <c r="F102" s="19">
        <v>75</v>
      </c>
      <c r="G102" s="19">
        <v>84</v>
      </c>
      <c r="H102">
        <f t="shared" si="1"/>
        <v>0</v>
      </c>
    </row>
    <row r="103" spans="1:8" ht="15.6" x14ac:dyDescent="0.3">
      <c r="A103" s="18" t="s">
        <v>222</v>
      </c>
      <c r="B103" s="32" t="s">
        <v>229</v>
      </c>
      <c r="C103" s="32" t="s">
        <v>237</v>
      </c>
      <c r="D103" s="19">
        <v>15</v>
      </c>
      <c r="E103" s="19">
        <v>66</v>
      </c>
      <c r="F103" s="19">
        <v>81</v>
      </c>
      <c r="G103" s="19">
        <v>81</v>
      </c>
      <c r="H103">
        <f t="shared" si="1"/>
        <v>0</v>
      </c>
    </row>
    <row r="104" spans="1:8" ht="15.6" x14ac:dyDescent="0.3">
      <c r="A104" s="18" t="s">
        <v>222</v>
      </c>
      <c r="B104" s="32" t="s">
        <v>229</v>
      </c>
      <c r="C104" s="32" t="s">
        <v>238</v>
      </c>
      <c r="D104" s="19">
        <v>4</v>
      </c>
      <c r="E104" s="19">
        <v>45</v>
      </c>
      <c r="F104" s="19">
        <v>49</v>
      </c>
      <c r="G104" s="19">
        <v>92</v>
      </c>
      <c r="H104">
        <f t="shared" si="1"/>
        <v>0</v>
      </c>
    </row>
    <row r="105" spans="1:8" ht="15.6" x14ac:dyDescent="0.3">
      <c r="A105" s="18" t="s">
        <v>222</v>
      </c>
      <c r="B105" s="32" t="s">
        <v>229</v>
      </c>
      <c r="C105" s="32" t="s">
        <v>239</v>
      </c>
      <c r="D105" s="19">
        <v>9</v>
      </c>
      <c r="E105" s="19">
        <v>44</v>
      </c>
      <c r="F105" s="19">
        <v>53</v>
      </c>
      <c r="G105" s="19">
        <v>83</v>
      </c>
      <c r="H105">
        <f t="shared" si="1"/>
        <v>0</v>
      </c>
    </row>
    <row r="106" spans="1:8" ht="15.6" x14ac:dyDescent="0.3">
      <c r="A106" s="18" t="s">
        <v>222</v>
      </c>
      <c r="B106" s="32" t="s">
        <v>229</v>
      </c>
      <c r="C106" s="32" t="s">
        <v>240</v>
      </c>
      <c r="D106" s="19">
        <v>5</v>
      </c>
      <c r="E106" s="19">
        <v>26</v>
      </c>
      <c r="F106" s="19">
        <v>31</v>
      </c>
      <c r="G106" s="19">
        <v>84</v>
      </c>
      <c r="H106">
        <f t="shared" si="1"/>
        <v>0</v>
      </c>
    </row>
    <row r="107" spans="1:8" ht="15.6" x14ac:dyDescent="0.3">
      <c r="A107" s="18" t="s">
        <v>222</v>
      </c>
      <c r="B107" s="32" t="s">
        <v>229</v>
      </c>
      <c r="C107" s="32" t="s">
        <v>241</v>
      </c>
      <c r="D107" s="19">
        <v>2</v>
      </c>
      <c r="E107" s="19">
        <v>23</v>
      </c>
      <c r="F107" s="19">
        <v>25</v>
      </c>
      <c r="G107" s="19">
        <v>92</v>
      </c>
      <c r="H107">
        <f t="shared" si="1"/>
        <v>0</v>
      </c>
    </row>
    <row r="108" spans="1:8" ht="15.6" x14ac:dyDescent="0.3">
      <c r="A108" s="18" t="s">
        <v>222</v>
      </c>
      <c r="B108" s="32" t="s">
        <v>229</v>
      </c>
      <c r="C108" s="32" t="s">
        <v>242</v>
      </c>
      <c r="D108" s="19">
        <v>4</v>
      </c>
      <c r="E108" s="19">
        <v>27</v>
      </c>
      <c r="F108" s="19">
        <v>31</v>
      </c>
      <c r="G108" s="19">
        <v>87</v>
      </c>
      <c r="H108">
        <f t="shared" si="1"/>
        <v>0</v>
      </c>
    </row>
    <row r="109" spans="1:8" ht="15.6" x14ac:dyDescent="0.3">
      <c r="A109" s="18" t="s">
        <v>222</v>
      </c>
      <c r="B109" s="32" t="s">
        <v>229</v>
      </c>
      <c r="C109" s="32" t="s">
        <v>243</v>
      </c>
      <c r="D109" s="19">
        <v>11</v>
      </c>
      <c r="E109" s="19">
        <v>27</v>
      </c>
      <c r="F109" s="19">
        <v>38</v>
      </c>
      <c r="G109" s="19">
        <v>71</v>
      </c>
      <c r="H109">
        <f t="shared" si="1"/>
        <v>0</v>
      </c>
    </row>
    <row r="110" spans="1:8" ht="15.6" x14ac:dyDescent="0.3">
      <c r="A110" s="18" t="s">
        <v>222</v>
      </c>
      <c r="B110" s="32" t="s">
        <v>229</v>
      </c>
      <c r="C110" s="32" t="s">
        <v>244</v>
      </c>
      <c r="D110" s="19">
        <v>8</v>
      </c>
      <c r="E110" s="19">
        <v>33</v>
      </c>
      <c r="F110" s="19">
        <v>41</v>
      </c>
      <c r="G110" s="19">
        <v>80</v>
      </c>
      <c r="H110">
        <f t="shared" si="1"/>
        <v>0</v>
      </c>
    </row>
    <row r="111" spans="1:8" ht="15.6" x14ac:dyDescent="0.3">
      <c r="A111" s="18" t="s">
        <v>222</v>
      </c>
      <c r="B111" s="32" t="s">
        <v>229</v>
      </c>
      <c r="C111" s="32" t="s">
        <v>245</v>
      </c>
      <c r="D111" s="19">
        <v>18</v>
      </c>
      <c r="E111" s="19">
        <v>37</v>
      </c>
      <c r="F111" s="19">
        <v>55</v>
      </c>
      <c r="G111" s="19">
        <v>67</v>
      </c>
      <c r="H111">
        <f t="shared" si="1"/>
        <v>0</v>
      </c>
    </row>
    <row r="112" spans="1:8" ht="15.6" x14ac:dyDescent="0.3">
      <c r="A112" s="18" t="s">
        <v>222</v>
      </c>
      <c r="B112" s="32" t="s">
        <v>229</v>
      </c>
      <c r="C112" s="32" t="s">
        <v>246</v>
      </c>
      <c r="D112" s="19">
        <v>45</v>
      </c>
      <c r="E112" s="19">
        <v>47</v>
      </c>
      <c r="F112" s="19">
        <v>92</v>
      </c>
      <c r="G112" s="19">
        <v>51</v>
      </c>
      <c r="H112">
        <f t="shared" si="1"/>
        <v>0</v>
      </c>
    </row>
    <row r="113" spans="1:8" ht="15.6" x14ac:dyDescent="0.3">
      <c r="A113" s="18" t="s">
        <v>222</v>
      </c>
      <c r="B113" s="32" t="s">
        <v>229</v>
      </c>
      <c r="C113" s="32" t="s">
        <v>247</v>
      </c>
      <c r="D113" s="19">
        <v>59</v>
      </c>
      <c r="E113" s="19">
        <v>38</v>
      </c>
      <c r="F113" s="19">
        <v>97</v>
      </c>
      <c r="G113" s="19">
        <v>39</v>
      </c>
      <c r="H113">
        <f t="shared" si="1"/>
        <v>0</v>
      </c>
    </row>
    <row r="114" spans="1:8" ht="15.6" x14ac:dyDescent="0.3">
      <c r="A114" s="18" t="s">
        <v>222</v>
      </c>
      <c r="B114" s="32" t="s">
        <v>229</v>
      </c>
      <c r="C114" s="32" t="s">
        <v>248</v>
      </c>
      <c r="D114" s="19">
        <v>16</v>
      </c>
      <c r="E114" s="19">
        <v>18</v>
      </c>
      <c r="F114" s="19">
        <v>34</v>
      </c>
      <c r="G114" s="19">
        <v>53</v>
      </c>
      <c r="H114">
        <f t="shared" si="1"/>
        <v>0</v>
      </c>
    </row>
    <row r="115" spans="1:8" ht="15.6" x14ac:dyDescent="0.3">
      <c r="A115" s="18" t="s">
        <v>222</v>
      </c>
      <c r="B115" s="32" t="s">
        <v>229</v>
      </c>
      <c r="C115" s="32" t="s">
        <v>249</v>
      </c>
      <c r="D115" s="19">
        <v>9</v>
      </c>
      <c r="E115" s="19">
        <v>2</v>
      </c>
      <c r="F115" s="19">
        <v>11</v>
      </c>
      <c r="G115" s="19">
        <v>18</v>
      </c>
      <c r="H115">
        <f t="shared" si="1"/>
        <v>0</v>
      </c>
    </row>
    <row r="116" spans="1:8" ht="15.6" x14ac:dyDescent="0.3">
      <c r="A116" s="18" t="s">
        <v>222</v>
      </c>
      <c r="B116" s="32" t="s">
        <v>229</v>
      </c>
      <c r="C116" s="32" t="s">
        <v>250</v>
      </c>
      <c r="D116" s="19">
        <v>2</v>
      </c>
      <c r="E116" s="19">
        <v>2</v>
      </c>
      <c r="F116" s="19">
        <v>4</v>
      </c>
      <c r="G116" s="19">
        <v>50</v>
      </c>
      <c r="H116">
        <f t="shared" si="1"/>
        <v>0</v>
      </c>
    </row>
    <row r="117" spans="1:8" ht="15.6" x14ac:dyDescent="0.3">
      <c r="A117" s="18" t="s">
        <v>222</v>
      </c>
      <c r="B117" s="32" t="s">
        <v>229</v>
      </c>
      <c r="C117" s="32" t="s">
        <v>251</v>
      </c>
      <c r="D117" s="19">
        <v>4</v>
      </c>
      <c r="E117" s="19">
        <v>3</v>
      </c>
      <c r="F117" s="19">
        <v>7</v>
      </c>
      <c r="G117" s="19">
        <v>43</v>
      </c>
      <c r="H117">
        <f t="shared" si="1"/>
        <v>0</v>
      </c>
    </row>
    <row r="118" spans="1:8" ht="15.6" x14ac:dyDescent="0.3">
      <c r="A118" s="18" t="s">
        <v>222</v>
      </c>
      <c r="B118" s="32" t="s">
        <v>229</v>
      </c>
      <c r="C118" s="32" t="s">
        <v>252</v>
      </c>
      <c r="D118" s="19">
        <v>4</v>
      </c>
      <c r="E118" s="19">
        <v>5</v>
      </c>
      <c r="F118" s="19">
        <v>9</v>
      </c>
      <c r="G118" s="19">
        <v>56</v>
      </c>
      <c r="H118">
        <f t="shared" si="1"/>
        <v>0</v>
      </c>
    </row>
    <row r="119" spans="1:8" ht="15.6" x14ac:dyDescent="0.3">
      <c r="A119" s="18" t="s">
        <v>222</v>
      </c>
      <c r="B119" s="32" t="s">
        <v>229</v>
      </c>
      <c r="C119" s="32" t="s">
        <v>253</v>
      </c>
      <c r="D119" s="19">
        <v>1</v>
      </c>
      <c r="E119" s="19">
        <v>4</v>
      </c>
      <c r="F119" s="19">
        <v>5</v>
      </c>
      <c r="G119" s="19">
        <v>80</v>
      </c>
      <c r="H119">
        <f t="shared" si="1"/>
        <v>0</v>
      </c>
    </row>
    <row r="120" spans="1:8" ht="15.6" x14ac:dyDescent="0.3">
      <c r="A120" s="18" t="s">
        <v>222</v>
      </c>
      <c r="B120" s="32" t="s">
        <v>229</v>
      </c>
      <c r="C120" s="32" t="s">
        <v>254</v>
      </c>
      <c r="D120" s="19">
        <v>5</v>
      </c>
      <c r="E120" s="19">
        <v>18</v>
      </c>
      <c r="F120" s="19">
        <v>23</v>
      </c>
      <c r="G120" s="19">
        <v>78</v>
      </c>
      <c r="H120">
        <f t="shared" si="1"/>
        <v>0</v>
      </c>
    </row>
    <row r="121" spans="1:8" ht="15.6" x14ac:dyDescent="0.3">
      <c r="A121" s="18" t="s">
        <v>222</v>
      </c>
      <c r="B121" s="32" t="s">
        <v>229</v>
      </c>
      <c r="C121" s="32" t="s">
        <v>255</v>
      </c>
      <c r="D121" s="19">
        <v>3</v>
      </c>
      <c r="E121" s="19">
        <v>29</v>
      </c>
      <c r="F121" s="19">
        <v>32</v>
      </c>
      <c r="G121" s="19">
        <v>91</v>
      </c>
      <c r="H121">
        <f t="shared" si="1"/>
        <v>0</v>
      </c>
    </row>
    <row r="122" spans="1:8" ht="15.6" x14ac:dyDescent="0.3">
      <c r="A122" s="18" t="s">
        <v>223</v>
      </c>
      <c r="B122" s="32" t="s">
        <v>230</v>
      </c>
      <c r="C122" s="32" t="s">
        <v>232</v>
      </c>
      <c r="D122" s="19">
        <v>16</v>
      </c>
      <c r="E122" s="19">
        <v>39</v>
      </c>
      <c r="F122" s="19">
        <v>55</v>
      </c>
      <c r="G122" s="19">
        <v>71</v>
      </c>
      <c r="H122">
        <f t="shared" si="1"/>
        <v>0</v>
      </c>
    </row>
    <row r="123" spans="1:8" ht="15.6" x14ac:dyDescent="0.3">
      <c r="A123" s="18" t="s">
        <v>223</v>
      </c>
      <c r="B123" s="32" t="s">
        <v>230</v>
      </c>
      <c r="C123" s="32" t="s">
        <v>233</v>
      </c>
      <c r="D123" s="19">
        <v>12</v>
      </c>
      <c r="E123" s="19">
        <v>36</v>
      </c>
      <c r="F123" s="19">
        <v>48</v>
      </c>
      <c r="G123" s="19">
        <v>75</v>
      </c>
      <c r="H123">
        <f t="shared" si="1"/>
        <v>0</v>
      </c>
    </row>
    <row r="124" spans="1:8" ht="15.6" x14ac:dyDescent="0.3">
      <c r="A124" s="18" t="s">
        <v>223</v>
      </c>
      <c r="B124" s="32" t="s">
        <v>230</v>
      </c>
      <c r="C124" s="32" t="s">
        <v>234</v>
      </c>
      <c r="D124" s="19">
        <v>8</v>
      </c>
      <c r="E124" s="19">
        <v>36</v>
      </c>
      <c r="F124" s="19">
        <v>44</v>
      </c>
      <c r="G124" s="19">
        <v>82</v>
      </c>
      <c r="H124">
        <f t="shared" si="1"/>
        <v>0</v>
      </c>
    </row>
    <row r="125" spans="1:8" ht="15.6" x14ac:dyDescent="0.3">
      <c r="A125" s="18" t="s">
        <v>223</v>
      </c>
      <c r="B125" s="32" t="s">
        <v>230</v>
      </c>
      <c r="C125" s="32" t="s">
        <v>235</v>
      </c>
      <c r="D125" s="19">
        <v>16</v>
      </c>
      <c r="E125" s="19">
        <v>62</v>
      </c>
      <c r="F125" s="19">
        <v>78</v>
      </c>
      <c r="G125" s="19">
        <v>79</v>
      </c>
      <c r="H125">
        <f t="shared" si="1"/>
        <v>0</v>
      </c>
    </row>
    <row r="126" spans="1:8" ht="15.6" x14ac:dyDescent="0.3">
      <c r="A126" s="18" t="s">
        <v>223</v>
      </c>
      <c r="B126" s="32" t="s">
        <v>230</v>
      </c>
      <c r="C126" s="32" t="s">
        <v>236</v>
      </c>
      <c r="D126" s="19">
        <v>12</v>
      </c>
      <c r="E126" s="19">
        <v>66</v>
      </c>
      <c r="F126" s="19">
        <v>78</v>
      </c>
      <c r="G126" s="19">
        <v>85</v>
      </c>
      <c r="H126">
        <f t="shared" si="1"/>
        <v>0</v>
      </c>
    </row>
    <row r="127" spans="1:8" ht="15.6" x14ac:dyDescent="0.3">
      <c r="A127" s="18" t="s">
        <v>223</v>
      </c>
      <c r="B127" s="32" t="s">
        <v>230</v>
      </c>
      <c r="C127" s="32" t="s">
        <v>237</v>
      </c>
      <c r="D127" s="19">
        <v>42</v>
      </c>
      <c r="E127" s="19">
        <v>52</v>
      </c>
      <c r="F127" s="19">
        <v>94</v>
      </c>
      <c r="G127" s="19">
        <v>55</v>
      </c>
      <c r="H127">
        <f t="shared" si="1"/>
        <v>0</v>
      </c>
    </row>
    <row r="128" spans="1:8" ht="15.6" x14ac:dyDescent="0.3">
      <c r="A128" s="18" t="s">
        <v>223</v>
      </c>
      <c r="B128" s="32" t="s">
        <v>230</v>
      </c>
      <c r="C128" s="32" t="s">
        <v>238</v>
      </c>
      <c r="D128" s="19">
        <v>13</v>
      </c>
      <c r="E128" s="19">
        <v>52</v>
      </c>
      <c r="F128" s="19">
        <v>65</v>
      </c>
      <c r="G128" s="19">
        <v>80</v>
      </c>
      <c r="H128">
        <f t="shared" si="1"/>
        <v>0</v>
      </c>
    </row>
    <row r="129" spans="1:8" ht="15.6" x14ac:dyDescent="0.3">
      <c r="A129" s="18" t="s">
        <v>223</v>
      </c>
      <c r="B129" s="32" t="s">
        <v>230</v>
      </c>
      <c r="C129" s="32" t="s">
        <v>239</v>
      </c>
      <c r="D129" s="19">
        <v>2</v>
      </c>
      <c r="E129" s="19">
        <v>23</v>
      </c>
      <c r="F129" s="19">
        <v>25</v>
      </c>
      <c r="G129" s="19">
        <v>92</v>
      </c>
      <c r="H129">
        <f t="shared" si="1"/>
        <v>0</v>
      </c>
    </row>
    <row r="130" spans="1:8" ht="15.6" x14ac:dyDescent="0.3">
      <c r="A130" s="18" t="s">
        <v>223</v>
      </c>
      <c r="B130" s="32" t="s">
        <v>230</v>
      </c>
      <c r="C130" s="32" t="s">
        <v>240</v>
      </c>
      <c r="D130" s="19">
        <v>1</v>
      </c>
      <c r="E130" s="19">
        <v>21</v>
      </c>
      <c r="F130" s="19">
        <v>22</v>
      </c>
      <c r="G130" s="19">
        <v>95</v>
      </c>
      <c r="H130">
        <f t="shared" si="1"/>
        <v>0</v>
      </c>
    </row>
    <row r="131" spans="1:8" ht="15.6" x14ac:dyDescent="0.3">
      <c r="A131" s="18" t="s">
        <v>223</v>
      </c>
      <c r="B131" s="32" t="s">
        <v>230</v>
      </c>
      <c r="C131" s="32" t="s">
        <v>241</v>
      </c>
      <c r="D131" s="19">
        <v>5</v>
      </c>
      <c r="E131" s="19">
        <v>26</v>
      </c>
      <c r="F131" s="19">
        <v>31</v>
      </c>
      <c r="G131" s="19">
        <v>84</v>
      </c>
      <c r="H131">
        <f t="shared" ref="H131:H169" si="2">IF(G131=100,F131,0)</f>
        <v>0</v>
      </c>
    </row>
    <row r="132" spans="1:8" ht="15.6" x14ac:dyDescent="0.3">
      <c r="A132" s="18" t="s">
        <v>223</v>
      </c>
      <c r="B132" s="32" t="s">
        <v>230</v>
      </c>
      <c r="C132" s="32" t="s">
        <v>242</v>
      </c>
      <c r="D132" s="19">
        <v>3</v>
      </c>
      <c r="E132" s="19">
        <v>30</v>
      </c>
      <c r="F132" s="19">
        <v>33</v>
      </c>
      <c r="G132" s="19">
        <v>91</v>
      </c>
      <c r="H132">
        <f t="shared" si="2"/>
        <v>0</v>
      </c>
    </row>
    <row r="133" spans="1:8" ht="15.6" x14ac:dyDescent="0.3">
      <c r="A133" s="18" t="s">
        <v>223</v>
      </c>
      <c r="B133" s="32" t="s">
        <v>230</v>
      </c>
      <c r="C133" s="32" t="s">
        <v>243</v>
      </c>
      <c r="D133" s="19">
        <v>3</v>
      </c>
      <c r="E133" s="19">
        <v>21</v>
      </c>
      <c r="F133" s="19">
        <v>24</v>
      </c>
      <c r="G133" s="19">
        <v>88</v>
      </c>
      <c r="H133">
        <f t="shared" si="2"/>
        <v>0</v>
      </c>
    </row>
    <row r="134" spans="1:8" ht="15.6" x14ac:dyDescent="0.3">
      <c r="A134" s="18" t="s">
        <v>223</v>
      </c>
      <c r="B134" s="32" t="s">
        <v>230</v>
      </c>
      <c r="C134" s="32" t="s">
        <v>244</v>
      </c>
      <c r="D134" s="19">
        <v>5</v>
      </c>
      <c r="E134" s="19">
        <v>31</v>
      </c>
      <c r="F134" s="19">
        <v>36</v>
      </c>
      <c r="G134" s="19">
        <v>86</v>
      </c>
      <c r="H134">
        <f t="shared" si="2"/>
        <v>0</v>
      </c>
    </row>
    <row r="135" spans="1:8" ht="15.6" x14ac:dyDescent="0.3">
      <c r="A135" s="18" t="s">
        <v>223</v>
      </c>
      <c r="B135" s="32" t="s">
        <v>230</v>
      </c>
      <c r="C135" s="32" t="s">
        <v>245</v>
      </c>
      <c r="D135" s="19">
        <v>10</v>
      </c>
      <c r="E135" s="19">
        <v>31</v>
      </c>
      <c r="F135" s="19">
        <v>41</v>
      </c>
      <c r="G135" s="19">
        <v>76</v>
      </c>
      <c r="H135">
        <f t="shared" si="2"/>
        <v>0</v>
      </c>
    </row>
    <row r="136" spans="1:8" ht="15.6" x14ac:dyDescent="0.3">
      <c r="A136" s="18" t="s">
        <v>223</v>
      </c>
      <c r="B136" s="32" t="s">
        <v>230</v>
      </c>
      <c r="C136" s="32" t="s">
        <v>246</v>
      </c>
      <c r="D136" s="19">
        <v>16</v>
      </c>
      <c r="E136" s="19">
        <v>50</v>
      </c>
      <c r="F136" s="19">
        <v>66</v>
      </c>
      <c r="G136" s="19">
        <v>76</v>
      </c>
      <c r="H136">
        <f t="shared" si="2"/>
        <v>0</v>
      </c>
    </row>
    <row r="137" spans="1:8" ht="15.6" x14ac:dyDescent="0.3">
      <c r="A137" s="18" t="s">
        <v>223</v>
      </c>
      <c r="B137" s="32" t="s">
        <v>230</v>
      </c>
      <c r="C137" s="32" t="s">
        <v>247</v>
      </c>
      <c r="D137" s="19">
        <v>23</v>
      </c>
      <c r="E137" s="19">
        <v>48</v>
      </c>
      <c r="F137" s="19">
        <v>71</v>
      </c>
      <c r="G137" s="19">
        <v>68</v>
      </c>
      <c r="H137">
        <f t="shared" si="2"/>
        <v>0</v>
      </c>
    </row>
    <row r="138" spans="1:8" ht="15.6" x14ac:dyDescent="0.3">
      <c r="A138" s="18" t="s">
        <v>223</v>
      </c>
      <c r="B138" s="32" t="s">
        <v>230</v>
      </c>
      <c r="C138" s="32" t="s">
        <v>248</v>
      </c>
      <c r="D138" s="19">
        <v>12</v>
      </c>
      <c r="E138" s="19">
        <v>27</v>
      </c>
      <c r="F138" s="19">
        <v>39</v>
      </c>
      <c r="G138" s="19">
        <v>69</v>
      </c>
      <c r="H138">
        <f t="shared" si="2"/>
        <v>0</v>
      </c>
    </row>
    <row r="139" spans="1:8" ht="15.6" x14ac:dyDescent="0.3">
      <c r="A139" s="18" t="s">
        <v>223</v>
      </c>
      <c r="B139" s="32" t="s">
        <v>230</v>
      </c>
      <c r="C139" s="32" t="s">
        <v>249</v>
      </c>
      <c r="D139" s="19">
        <v>4</v>
      </c>
      <c r="E139" s="19">
        <v>11</v>
      </c>
      <c r="F139" s="19">
        <v>15</v>
      </c>
      <c r="G139" s="19">
        <v>73</v>
      </c>
      <c r="H139">
        <f t="shared" si="2"/>
        <v>0</v>
      </c>
    </row>
    <row r="140" spans="1:8" ht="15.6" x14ac:dyDescent="0.3">
      <c r="A140" s="18" t="s">
        <v>223</v>
      </c>
      <c r="B140" s="32" t="s">
        <v>230</v>
      </c>
      <c r="C140" s="32" t="s">
        <v>250</v>
      </c>
      <c r="D140" s="19">
        <v>0</v>
      </c>
      <c r="E140" s="19">
        <v>2</v>
      </c>
      <c r="F140" s="19">
        <v>2</v>
      </c>
      <c r="G140" s="19">
        <v>100</v>
      </c>
      <c r="H140">
        <f t="shared" si="2"/>
        <v>2</v>
      </c>
    </row>
    <row r="141" spans="1:8" ht="15.6" x14ac:dyDescent="0.3">
      <c r="A141" s="18" t="s">
        <v>223</v>
      </c>
      <c r="B141" s="32" t="s">
        <v>230</v>
      </c>
      <c r="C141" s="32" t="s">
        <v>251</v>
      </c>
      <c r="D141" s="19">
        <v>3</v>
      </c>
      <c r="E141" s="19">
        <v>4</v>
      </c>
      <c r="F141" s="19">
        <v>7</v>
      </c>
      <c r="G141" s="19">
        <v>57</v>
      </c>
      <c r="H141">
        <f t="shared" si="2"/>
        <v>0</v>
      </c>
    </row>
    <row r="142" spans="1:8" ht="15.6" x14ac:dyDescent="0.3">
      <c r="A142" s="18" t="s">
        <v>223</v>
      </c>
      <c r="B142" s="32" t="s">
        <v>230</v>
      </c>
      <c r="C142" s="32" t="s">
        <v>252</v>
      </c>
      <c r="D142" s="19">
        <v>5</v>
      </c>
      <c r="E142" s="19">
        <v>4</v>
      </c>
      <c r="F142" s="19">
        <v>9</v>
      </c>
      <c r="G142" s="19">
        <v>44</v>
      </c>
      <c r="H142">
        <f t="shared" si="2"/>
        <v>0</v>
      </c>
    </row>
    <row r="143" spans="1:8" ht="15.6" x14ac:dyDescent="0.3">
      <c r="A143" s="18" t="s">
        <v>223</v>
      </c>
      <c r="B143" s="32" t="s">
        <v>230</v>
      </c>
      <c r="C143" s="32" t="s">
        <v>253</v>
      </c>
      <c r="D143" s="19">
        <v>4</v>
      </c>
      <c r="E143" s="19">
        <v>5</v>
      </c>
      <c r="F143" s="19">
        <v>9</v>
      </c>
      <c r="G143" s="19">
        <v>56</v>
      </c>
      <c r="H143">
        <f t="shared" si="2"/>
        <v>0</v>
      </c>
    </row>
    <row r="144" spans="1:8" ht="15.6" x14ac:dyDescent="0.3">
      <c r="A144" s="18" t="s">
        <v>223</v>
      </c>
      <c r="B144" s="32" t="s">
        <v>230</v>
      </c>
      <c r="C144" s="32" t="s">
        <v>254</v>
      </c>
      <c r="D144" s="19">
        <v>1</v>
      </c>
      <c r="E144" s="19">
        <v>5</v>
      </c>
      <c r="F144" s="19">
        <v>6</v>
      </c>
      <c r="G144" s="19">
        <v>83</v>
      </c>
      <c r="H144">
        <f t="shared" si="2"/>
        <v>0</v>
      </c>
    </row>
    <row r="145" spans="1:8" ht="15.6" x14ac:dyDescent="0.3">
      <c r="A145" s="18" t="s">
        <v>223</v>
      </c>
      <c r="B145" s="32" t="s">
        <v>230</v>
      </c>
      <c r="C145" s="32" t="s">
        <v>255</v>
      </c>
      <c r="D145" s="19">
        <v>1</v>
      </c>
      <c r="E145" s="19">
        <v>15</v>
      </c>
      <c r="F145" s="19">
        <v>16</v>
      </c>
      <c r="G145" s="19">
        <v>94</v>
      </c>
      <c r="H145">
        <f t="shared" si="2"/>
        <v>0</v>
      </c>
    </row>
    <row r="146" spans="1:8" ht="15.6" x14ac:dyDescent="0.3">
      <c r="A146" s="18" t="s">
        <v>224</v>
      </c>
      <c r="B146" s="32" t="s">
        <v>231</v>
      </c>
      <c r="C146" s="32" t="s">
        <v>232</v>
      </c>
      <c r="D146" s="19">
        <v>9</v>
      </c>
      <c r="E146" s="19">
        <v>27</v>
      </c>
      <c r="F146" s="19">
        <v>36</v>
      </c>
      <c r="G146" s="19">
        <v>75</v>
      </c>
      <c r="H146">
        <f t="shared" si="2"/>
        <v>0</v>
      </c>
    </row>
    <row r="147" spans="1:8" ht="15.6" x14ac:dyDescent="0.3">
      <c r="A147" s="18" t="s">
        <v>224</v>
      </c>
      <c r="B147" s="32" t="s">
        <v>231</v>
      </c>
      <c r="C147" s="32" t="s">
        <v>233</v>
      </c>
      <c r="D147" s="19">
        <v>4</v>
      </c>
      <c r="E147" s="19">
        <v>27</v>
      </c>
      <c r="F147" s="19">
        <v>31</v>
      </c>
      <c r="G147" s="19">
        <v>87</v>
      </c>
      <c r="H147">
        <f t="shared" si="2"/>
        <v>0</v>
      </c>
    </row>
    <row r="148" spans="1:8" ht="15.6" x14ac:dyDescent="0.3">
      <c r="A148" s="18" t="s">
        <v>224</v>
      </c>
      <c r="B148" s="32" t="s">
        <v>231</v>
      </c>
      <c r="C148" s="32" t="s">
        <v>234</v>
      </c>
      <c r="D148" s="19">
        <v>7</v>
      </c>
      <c r="E148" s="19">
        <v>40</v>
      </c>
      <c r="F148" s="19">
        <v>47</v>
      </c>
      <c r="G148" s="19">
        <v>85</v>
      </c>
      <c r="H148">
        <f t="shared" si="2"/>
        <v>0</v>
      </c>
    </row>
    <row r="149" spans="1:8" ht="15.6" x14ac:dyDescent="0.3">
      <c r="A149" s="18" t="s">
        <v>224</v>
      </c>
      <c r="B149" s="32" t="s">
        <v>231</v>
      </c>
      <c r="C149" s="32" t="s">
        <v>235</v>
      </c>
      <c r="D149" s="19">
        <v>4</v>
      </c>
      <c r="E149" s="19">
        <v>27</v>
      </c>
      <c r="F149" s="19">
        <v>31</v>
      </c>
      <c r="G149" s="19">
        <v>87</v>
      </c>
      <c r="H149">
        <f t="shared" si="2"/>
        <v>0</v>
      </c>
    </row>
    <row r="150" spans="1:8" ht="15.6" x14ac:dyDescent="0.3">
      <c r="A150" s="18" t="s">
        <v>224</v>
      </c>
      <c r="B150" s="32" t="s">
        <v>231</v>
      </c>
      <c r="C150" s="32" t="s">
        <v>236</v>
      </c>
      <c r="D150" s="19">
        <v>9</v>
      </c>
      <c r="E150" s="19">
        <v>46</v>
      </c>
      <c r="F150" s="19">
        <v>55</v>
      </c>
      <c r="G150" s="19">
        <v>84</v>
      </c>
      <c r="H150">
        <f t="shared" si="2"/>
        <v>0</v>
      </c>
    </row>
    <row r="151" spans="1:8" ht="15.6" x14ac:dyDescent="0.3">
      <c r="A151" s="18" t="s">
        <v>224</v>
      </c>
      <c r="B151" s="32" t="s">
        <v>231</v>
      </c>
      <c r="C151" s="32" t="s">
        <v>237</v>
      </c>
      <c r="D151" s="19">
        <v>2</v>
      </c>
      <c r="E151" s="19">
        <v>47</v>
      </c>
      <c r="F151" s="19">
        <v>49</v>
      </c>
      <c r="G151" s="19">
        <v>96</v>
      </c>
      <c r="H151">
        <f t="shared" si="2"/>
        <v>0</v>
      </c>
    </row>
    <row r="152" spans="1:8" ht="15.6" x14ac:dyDescent="0.3">
      <c r="A152" s="18" t="s">
        <v>224</v>
      </c>
      <c r="B152" s="32" t="s">
        <v>231</v>
      </c>
      <c r="C152" s="32" t="s">
        <v>238</v>
      </c>
      <c r="D152" s="19">
        <v>1</v>
      </c>
      <c r="E152" s="19">
        <v>32</v>
      </c>
      <c r="F152" s="19">
        <v>33</v>
      </c>
      <c r="G152" s="19">
        <v>97</v>
      </c>
      <c r="H152">
        <f t="shared" si="2"/>
        <v>0</v>
      </c>
    </row>
    <row r="153" spans="1:8" ht="15.6" x14ac:dyDescent="0.3">
      <c r="A153" s="18" t="s">
        <v>224</v>
      </c>
      <c r="B153" s="32" t="s">
        <v>231</v>
      </c>
      <c r="C153" s="32" t="s">
        <v>239</v>
      </c>
      <c r="D153" s="19">
        <v>0</v>
      </c>
      <c r="E153" s="19">
        <v>35</v>
      </c>
      <c r="F153" s="19">
        <v>35</v>
      </c>
      <c r="G153" s="19">
        <v>100</v>
      </c>
      <c r="H153">
        <f t="shared" si="2"/>
        <v>35</v>
      </c>
    </row>
    <row r="154" spans="1:8" ht="15.6" x14ac:dyDescent="0.3">
      <c r="A154" s="18" t="s">
        <v>224</v>
      </c>
      <c r="B154" s="32" t="s">
        <v>231</v>
      </c>
      <c r="C154" s="32" t="s">
        <v>240</v>
      </c>
      <c r="D154" s="19">
        <v>3</v>
      </c>
      <c r="E154" s="19">
        <v>31</v>
      </c>
      <c r="F154" s="19">
        <v>34</v>
      </c>
      <c r="G154" s="19">
        <v>91</v>
      </c>
      <c r="H154">
        <f t="shared" si="2"/>
        <v>0</v>
      </c>
    </row>
    <row r="155" spans="1:8" ht="15.6" x14ac:dyDescent="0.3">
      <c r="A155" s="18" t="s">
        <v>224</v>
      </c>
      <c r="B155" s="32" t="s">
        <v>231</v>
      </c>
      <c r="C155" s="32" t="s">
        <v>241</v>
      </c>
      <c r="D155" s="19">
        <v>2</v>
      </c>
      <c r="E155" s="19">
        <v>15</v>
      </c>
      <c r="F155" s="19">
        <v>17</v>
      </c>
      <c r="G155" s="19">
        <v>88</v>
      </c>
      <c r="H155">
        <f t="shared" si="2"/>
        <v>0</v>
      </c>
    </row>
    <row r="156" spans="1:8" ht="15.6" x14ac:dyDescent="0.3">
      <c r="A156" s="18" t="s">
        <v>224</v>
      </c>
      <c r="B156" s="32" t="s">
        <v>231</v>
      </c>
      <c r="C156" s="32" t="s">
        <v>242</v>
      </c>
      <c r="D156" s="19">
        <v>5</v>
      </c>
      <c r="E156" s="19">
        <v>23</v>
      </c>
      <c r="F156" s="19">
        <v>28</v>
      </c>
      <c r="G156" s="19">
        <v>82</v>
      </c>
      <c r="H156">
        <f t="shared" si="2"/>
        <v>0</v>
      </c>
    </row>
    <row r="157" spans="1:8" ht="15.6" x14ac:dyDescent="0.3">
      <c r="A157" s="18" t="s">
        <v>224</v>
      </c>
      <c r="B157" s="32" t="s">
        <v>231</v>
      </c>
      <c r="C157" s="32" t="s">
        <v>243</v>
      </c>
      <c r="D157" s="19">
        <v>4</v>
      </c>
      <c r="E157" s="19">
        <v>18</v>
      </c>
      <c r="F157" s="19">
        <v>22</v>
      </c>
      <c r="G157" s="19">
        <v>82</v>
      </c>
      <c r="H157">
        <f t="shared" si="2"/>
        <v>0</v>
      </c>
    </row>
    <row r="158" spans="1:8" ht="15.6" x14ac:dyDescent="0.3">
      <c r="A158" s="18" t="s">
        <v>224</v>
      </c>
      <c r="B158" s="32" t="s">
        <v>231</v>
      </c>
      <c r="C158" s="32" t="s">
        <v>244</v>
      </c>
      <c r="D158" s="19">
        <v>7</v>
      </c>
      <c r="E158" s="19">
        <v>23</v>
      </c>
      <c r="F158" s="19">
        <v>30</v>
      </c>
      <c r="G158" s="19">
        <v>77</v>
      </c>
      <c r="H158">
        <f t="shared" si="2"/>
        <v>0</v>
      </c>
    </row>
    <row r="159" spans="1:8" ht="15.6" x14ac:dyDescent="0.3">
      <c r="A159" s="18" t="s">
        <v>224</v>
      </c>
      <c r="B159" s="32" t="s">
        <v>231</v>
      </c>
      <c r="C159" s="32" t="s">
        <v>245</v>
      </c>
      <c r="D159" s="19">
        <v>22</v>
      </c>
      <c r="E159" s="19">
        <v>28</v>
      </c>
      <c r="F159" s="19">
        <v>50</v>
      </c>
      <c r="G159" s="19">
        <v>56</v>
      </c>
      <c r="H159">
        <f t="shared" si="2"/>
        <v>0</v>
      </c>
    </row>
    <row r="160" spans="1:8" ht="15.6" x14ac:dyDescent="0.3">
      <c r="A160" s="18" t="s">
        <v>224</v>
      </c>
      <c r="B160" s="32" t="s">
        <v>231</v>
      </c>
      <c r="C160" s="32" t="s">
        <v>246</v>
      </c>
      <c r="D160" s="19">
        <v>35</v>
      </c>
      <c r="E160" s="19">
        <v>49</v>
      </c>
      <c r="F160" s="19">
        <v>84</v>
      </c>
      <c r="G160" s="19">
        <v>58</v>
      </c>
      <c r="H160">
        <f t="shared" si="2"/>
        <v>0</v>
      </c>
    </row>
    <row r="161" spans="1:8" ht="15.6" x14ac:dyDescent="0.3">
      <c r="A161" s="18" t="s">
        <v>224</v>
      </c>
      <c r="B161" s="32" t="s">
        <v>231</v>
      </c>
      <c r="C161" s="32" t="s">
        <v>247</v>
      </c>
      <c r="D161" s="19">
        <v>28</v>
      </c>
      <c r="E161" s="19">
        <v>32</v>
      </c>
      <c r="F161" s="19">
        <v>60</v>
      </c>
      <c r="G161" s="19">
        <v>53</v>
      </c>
      <c r="H161">
        <f t="shared" si="2"/>
        <v>0</v>
      </c>
    </row>
    <row r="162" spans="1:8" ht="15.6" x14ac:dyDescent="0.3">
      <c r="A162" s="18" t="s">
        <v>224</v>
      </c>
      <c r="B162" s="32" t="s">
        <v>231</v>
      </c>
      <c r="C162" s="32" t="s">
        <v>248</v>
      </c>
      <c r="D162" s="19">
        <v>14</v>
      </c>
      <c r="E162" s="19">
        <v>18</v>
      </c>
      <c r="F162" s="19">
        <v>32</v>
      </c>
      <c r="G162" s="19">
        <v>56</v>
      </c>
      <c r="H162">
        <f t="shared" si="2"/>
        <v>0</v>
      </c>
    </row>
    <row r="163" spans="1:8" ht="15.6" x14ac:dyDescent="0.3">
      <c r="A163" s="18" t="s">
        <v>224</v>
      </c>
      <c r="B163" s="32" t="s">
        <v>231</v>
      </c>
      <c r="C163" s="32" t="s">
        <v>249</v>
      </c>
      <c r="D163" s="19">
        <v>7</v>
      </c>
      <c r="E163" s="19">
        <v>4</v>
      </c>
      <c r="F163" s="19">
        <v>11</v>
      </c>
      <c r="G163" s="19">
        <v>36</v>
      </c>
      <c r="H163">
        <f t="shared" si="2"/>
        <v>0</v>
      </c>
    </row>
    <row r="164" spans="1:8" ht="15.6" x14ac:dyDescent="0.3">
      <c r="A164" s="18" t="s">
        <v>224</v>
      </c>
      <c r="B164" s="32" t="s">
        <v>231</v>
      </c>
      <c r="C164" s="32" t="s">
        <v>250</v>
      </c>
      <c r="D164" s="19">
        <v>3</v>
      </c>
      <c r="E164" s="19">
        <v>3</v>
      </c>
      <c r="F164" s="19">
        <v>6</v>
      </c>
      <c r="G164" s="19">
        <v>50</v>
      </c>
      <c r="H164">
        <f t="shared" si="2"/>
        <v>0</v>
      </c>
    </row>
    <row r="165" spans="1:8" ht="15.6" x14ac:dyDescent="0.3">
      <c r="A165" s="18" t="s">
        <v>224</v>
      </c>
      <c r="B165" s="32" t="s">
        <v>231</v>
      </c>
      <c r="C165" s="32" t="s">
        <v>251</v>
      </c>
      <c r="D165" s="19">
        <v>2</v>
      </c>
      <c r="E165" s="19">
        <v>2</v>
      </c>
      <c r="F165" s="19">
        <v>4</v>
      </c>
      <c r="G165" s="19">
        <v>50</v>
      </c>
      <c r="H165">
        <f t="shared" si="2"/>
        <v>0</v>
      </c>
    </row>
    <row r="166" spans="1:8" ht="15.6" x14ac:dyDescent="0.3">
      <c r="A166" s="18" t="s">
        <v>224</v>
      </c>
      <c r="B166" s="32" t="s">
        <v>231</v>
      </c>
      <c r="C166" s="32" t="s">
        <v>252</v>
      </c>
      <c r="D166" s="19">
        <v>2</v>
      </c>
      <c r="E166" s="19">
        <v>0</v>
      </c>
      <c r="F166" s="19">
        <v>2</v>
      </c>
      <c r="G166" s="19">
        <v>0</v>
      </c>
      <c r="H166">
        <f t="shared" si="2"/>
        <v>0</v>
      </c>
    </row>
    <row r="167" spans="1:8" ht="15.6" x14ac:dyDescent="0.3">
      <c r="A167" s="18" t="s">
        <v>224</v>
      </c>
      <c r="B167" s="32" t="s">
        <v>231</v>
      </c>
      <c r="C167" s="32" t="s">
        <v>253</v>
      </c>
      <c r="D167" s="19">
        <v>2</v>
      </c>
      <c r="E167" s="19">
        <v>2</v>
      </c>
      <c r="F167" s="19">
        <v>4</v>
      </c>
      <c r="G167" s="19">
        <v>50</v>
      </c>
      <c r="H167">
        <f t="shared" si="2"/>
        <v>0</v>
      </c>
    </row>
    <row r="168" spans="1:8" ht="15.6" x14ac:dyDescent="0.3">
      <c r="A168" s="18" t="s">
        <v>224</v>
      </c>
      <c r="B168" s="32" t="s">
        <v>231</v>
      </c>
      <c r="C168" s="32" t="s">
        <v>254</v>
      </c>
      <c r="D168" s="19">
        <v>4</v>
      </c>
      <c r="E168" s="19">
        <v>13</v>
      </c>
      <c r="F168" s="19">
        <v>17</v>
      </c>
      <c r="G168" s="19">
        <v>76</v>
      </c>
      <c r="H168">
        <f t="shared" si="2"/>
        <v>0</v>
      </c>
    </row>
    <row r="169" spans="1:8" ht="15.6" x14ac:dyDescent="0.3">
      <c r="A169" s="18" t="s">
        <v>224</v>
      </c>
      <c r="B169" s="32" t="s">
        <v>231</v>
      </c>
      <c r="C169" s="32" t="s">
        <v>255</v>
      </c>
      <c r="D169" s="19">
        <v>5</v>
      </c>
      <c r="E169" s="19">
        <v>21</v>
      </c>
      <c r="F169" s="19">
        <v>26</v>
      </c>
      <c r="G169" s="19">
        <v>81</v>
      </c>
      <c r="H169">
        <f t="shared" si="2"/>
        <v>0</v>
      </c>
    </row>
  </sheetData>
  <autoFilter ref="A1:G169" xr:uid="{3BC8C1FA-AD0F-41CE-B6DB-833842CA1DAB}"/>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A1000"/>
  <sheetViews>
    <sheetView showGridLines="0" topLeftCell="A4" workbookViewId="0">
      <selection activeCell="J10" sqref="J10"/>
    </sheetView>
  </sheetViews>
  <sheetFormatPr defaultColWidth="14.44140625" defaultRowHeight="15" customHeight="1" x14ac:dyDescent="0.3"/>
  <cols>
    <col min="1" max="1" width="3" customWidth="1"/>
    <col min="2" max="2" width="9.109375" customWidth="1"/>
    <col min="3" max="3" width="35.6640625" bestFit="1" customWidth="1"/>
    <col min="4" max="4" width="15.5546875" bestFit="1" customWidth="1"/>
    <col min="5" max="27" width="5.5546875" bestFit="1" customWidth="1"/>
  </cols>
  <sheetData>
    <row r="1" spans="1:24"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24" ht="14.4" x14ac:dyDescent="0.3">
      <c r="A2" s="3"/>
      <c r="B2" s="3"/>
      <c r="C2" s="3"/>
      <c r="D2" s="3"/>
      <c r="E2" s="3"/>
      <c r="F2" s="3"/>
      <c r="G2" s="3"/>
      <c r="H2" s="3"/>
      <c r="I2" s="3"/>
      <c r="J2" s="3"/>
      <c r="K2" s="3"/>
      <c r="L2" s="3"/>
      <c r="M2" s="3"/>
      <c r="N2" s="3"/>
      <c r="O2" s="3"/>
      <c r="P2" s="3"/>
      <c r="Q2" s="3"/>
      <c r="R2" s="3"/>
      <c r="S2" s="3"/>
      <c r="T2" s="3"/>
      <c r="U2" s="3"/>
      <c r="V2" s="3"/>
      <c r="W2" s="13"/>
      <c r="X2" s="13"/>
    </row>
    <row r="3" spans="1:24" ht="15" customHeight="1" x14ac:dyDescent="0.3">
      <c r="A3" s="13"/>
      <c r="B3" s="84" t="s">
        <v>211</v>
      </c>
      <c r="C3" s="78"/>
      <c r="D3" s="78"/>
      <c r="E3" s="78"/>
      <c r="F3" s="78"/>
      <c r="G3" s="78"/>
      <c r="H3" s="78"/>
      <c r="I3" s="78"/>
      <c r="J3" s="78"/>
      <c r="K3" s="78"/>
      <c r="L3" s="78"/>
      <c r="M3" s="78"/>
      <c r="N3" s="78"/>
      <c r="O3" s="78"/>
      <c r="P3" s="78"/>
      <c r="Q3" s="13"/>
      <c r="R3" s="13"/>
      <c r="S3" s="13"/>
      <c r="T3" s="13"/>
      <c r="U3" s="13"/>
      <c r="V3" s="13"/>
      <c r="W3" s="13"/>
      <c r="X3" s="13"/>
    </row>
    <row r="4" spans="1:24" ht="14.4" x14ac:dyDescent="0.3">
      <c r="A4" s="13"/>
      <c r="B4" s="85" t="s">
        <v>212</v>
      </c>
      <c r="C4" s="78"/>
      <c r="D4" s="78"/>
      <c r="E4" s="78"/>
      <c r="F4" s="78"/>
      <c r="G4" s="78"/>
      <c r="H4" s="78"/>
      <c r="I4" s="78"/>
      <c r="J4" s="78"/>
      <c r="K4" s="78"/>
      <c r="L4" s="78"/>
      <c r="M4" s="78"/>
      <c r="N4" s="78"/>
      <c r="O4" s="78"/>
      <c r="P4" s="78"/>
      <c r="Q4" s="13"/>
      <c r="R4" s="13"/>
      <c r="S4" s="13"/>
      <c r="T4" s="13"/>
      <c r="U4" s="13"/>
      <c r="V4" s="13"/>
      <c r="W4" s="13"/>
      <c r="X4" s="13"/>
    </row>
    <row r="5" spans="1:24" ht="14.4" x14ac:dyDescent="0.3">
      <c r="A5" s="13"/>
      <c r="C5" s="13"/>
      <c r="D5" s="13"/>
      <c r="E5" s="13"/>
      <c r="F5" s="13"/>
      <c r="G5" s="13"/>
      <c r="H5" s="13"/>
      <c r="I5" s="13"/>
      <c r="J5" s="13"/>
      <c r="K5" s="13"/>
      <c r="L5" s="13"/>
      <c r="M5" s="13"/>
      <c r="N5" s="13"/>
      <c r="O5" s="13"/>
      <c r="P5" s="13"/>
      <c r="Q5" s="13"/>
      <c r="R5" s="13"/>
      <c r="S5" s="13"/>
      <c r="T5" s="13"/>
      <c r="U5" s="13"/>
      <c r="V5" s="13"/>
      <c r="W5" s="13"/>
      <c r="X5" s="13"/>
    </row>
    <row r="6" spans="1:24" ht="14.4" x14ac:dyDescent="0.3">
      <c r="A6" s="22" t="s">
        <v>263</v>
      </c>
      <c r="B6" s="13"/>
      <c r="G6" s="13"/>
      <c r="H6" s="13"/>
      <c r="I6" s="13"/>
    </row>
    <row r="7" spans="1:24" ht="14.4" x14ac:dyDescent="0.3">
      <c r="A7" s="13"/>
      <c r="B7" s="13"/>
      <c r="C7" s="34" t="s">
        <v>34</v>
      </c>
      <c r="D7" s="35">
        <v>100</v>
      </c>
      <c r="G7" s="13"/>
      <c r="H7" s="13"/>
      <c r="I7" s="13"/>
    </row>
    <row r="8" spans="1:24" ht="14.4" x14ac:dyDescent="0.3">
      <c r="A8" s="13"/>
      <c r="B8" s="13"/>
      <c r="G8" s="13"/>
      <c r="H8" s="13"/>
      <c r="I8" s="13"/>
    </row>
    <row r="9" spans="1:24" ht="14.4" x14ac:dyDescent="0.3">
      <c r="A9" s="13"/>
      <c r="B9" s="13"/>
      <c r="C9" s="34" t="s">
        <v>259</v>
      </c>
      <c r="D9" s="34" t="s">
        <v>262</v>
      </c>
      <c r="G9" s="13"/>
      <c r="H9" s="13"/>
      <c r="I9" s="13"/>
    </row>
    <row r="10" spans="1:24" ht="14.4" x14ac:dyDescent="0.3">
      <c r="A10" s="13"/>
      <c r="B10" s="13"/>
      <c r="C10" s="34" t="s">
        <v>256</v>
      </c>
      <c r="D10" t="s">
        <v>252</v>
      </c>
      <c r="E10" t="s">
        <v>250</v>
      </c>
      <c r="F10" t="s">
        <v>239</v>
      </c>
      <c r="G10" s="13"/>
      <c r="H10" s="13"/>
      <c r="I10" s="13"/>
    </row>
    <row r="11" spans="1:24" ht="14.4" x14ac:dyDescent="0.3">
      <c r="A11" s="13"/>
      <c r="B11" s="13"/>
      <c r="C11" s="35" t="s">
        <v>231</v>
      </c>
      <c r="F11">
        <v>35</v>
      </c>
      <c r="G11" s="13"/>
      <c r="H11" s="13"/>
      <c r="I11" s="13"/>
    </row>
    <row r="12" spans="1:24" ht="14.4" x14ac:dyDescent="0.3">
      <c r="A12" s="13"/>
      <c r="B12" s="13"/>
      <c r="C12" s="35" t="s">
        <v>230</v>
      </c>
      <c r="E12">
        <v>2</v>
      </c>
      <c r="G12" s="13"/>
      <c r="H12" s="13"/>
      <c r="I12" s="13"/>
    </row>
    <row r="13" spans="1:24" ht="14.4" x14ac:dyDescent="0.3">
      <c r="A13" s="13"/>
      <c r="B13" s="13"/>
      <c r="C13" s="35" t="s">
        <v>228</v>
      </c>
      <c r="D13">
        <v>1</v>
      </c>
      <c r="G13" s="13"/>
      <c r="H13" s="13"/>
      <c r="I13" s="13"/>
    </row>
    <row r="14" spans="1:24" ht="14.4" x14ac:dyDescent="0.3">
      <c r="A14" s="13"/>
      <c r="B14" s="13"/>
      <c r="C14" s="13"/>
      <c r="D14" s="13"/>
      <c r="E14" s="13"/>
      <c r="F14" s="13"/>
      <c r="G14" s="13"/>
      <c r="H14" s="13"/>
      <c r="I14" s="13"/>
    </row>
    <row r="15" spans="1:24" ht="14.4" x14ac:dyDescent="0.3">
      <c r="A15" s="13"/>
      <c r="B15" s="13"/>
      <c r="C15" s="13"/>
      <c r="D15" s="13"/>
      <c r="E15" s="13"/>
      <c r="F15" s="13"/>
      <c r="G15" s="13"/>
      <c r="H15" s="13"/>
      <c r="I15" s="13"/>
    </row>
    <row r="16" spans="1:24" ht="14.4"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7" ht="14.4" x14ac:dyDescent="0.3">
      <c r="A17" s="13"/>
      <c r="B17" s="13"/>
      <c r="C17" s="13"/>
      <c r="D17" s="13"/>
      <c r="E17" s="13"/>
      <c r="F17" s="13"/>
      <c r="G17" s="13"/>
      <c r="H17" s="13"/>
      <c r="I17" s="13"/>
      <c r="J17" s="13"/>
      <c r="K17" s="13"/>
      <c r="L17" s="13"/>
      <c r="M17" s="13"/>
      <c r="N17" s="13"/>
      <c r="O17" s="13"/>
      <c r="P17" s="13"/>
      <c r="Q17" s="13"/>
      <c r="R17" s="13"/>
      <c r="S17" s="13"/>
      <c r="T17" s="13"/>
      <c r="U17" s="13"/>
      <c r="V17" s="13"/>
      <c r="W17" s="13"/>
      <c r="X17" s="13"/>
    </row>
    <row r="18" spans="1:27" ht="14.4" x14ac:dyDescent="0.3">
      <c r="A18" s="22" t="s">
        <v>264</v>
      </c>
      <c r="B18" s="22"/>
      <c r="C18" s="34" t="s">
        <v>259</v>
      </c>
      <c r="D18" s="34" t="s">
        <v>262</v>
      </c>
    </row>
    <row r="19" spans="1:27" ht="14.4" x14ac:dyDescent="0.3">
      <c r="A19" s="13"/>
      <c r="B19" s="13"/>
      <c r="C19" s="34" t="s">
        <v>256</v>
      </c>
      <c r="D19" t="s">
        <v>255</v>
      </c>
      <c r="E19" t="s">
        <v>254</v>
      </c>
      <c r="F19" t="s">
        <v>253</v>
      </c>
      <c r="G19" t="s">
        <v>252</v>
      </c>
      <c r="H19" t="s">
        <v>251</v>
      </c>
      <c r="I19" t="s">
        <v>250</v>
      </c>
      <c r="J19" t="s">
        <v>249</v>
      </c>
      <c r="K19" t="s">
        <v>248</v>
      </c>
      <c r="L19" t="s">
        <v>247</v>
      </c>
      <c r="M19" t="s">
        <v>246</v>
      </c>
      <c r="N19" t="s">
        <v>245</v>
      </c>
      <c r="O19" t="s">
        <v>244</v>
      </c>
      <c r="P19" t="s">
        <v>243</v>
      </c>
      <c r="Q19" t="s">
        <v>242</v>
      </c>
      <c r="R19" t="s">
        <v>241</v>
      </c>
      <c r="S19" t="s">
        <v>240</v>
      </c>
      <c r="T19" t="s">
        <v>239</v>
      </c>
      <c r="U19" t="s">
        <v>238</v>
      </c>
      <c r="V19" t="s">
        <v>237</v>
      </c>
      <c r="W19" t="s">
        <v>236</v>
      </c>
      <c r="X19" t="s">
        <v>235</v>
      </c>
      <c r="Y19" t="s">
        <v>234</v>
      </c>
      <c r="Z19" t="s">
        <v>233</v>
      </c>
      <c r="AA19" t="s">
        <v>232</v>
      </c>
    </row>
    <row r="20" spans="1:27" ht="14.4" x14ac:dyDescent="0.3">
      <c r="A20" s="13"/>
      <c r="B20" s="13"/>
      <c r="C20" s="35" t="s">
        <v>225</v>
      </c>
      <c r="D20">
        <v>84</v>
      </c>
      <c r="E20">
        <v>44</v>
      </c>
      <c r="F20">
        <v>61</v>
      </c>
      <c r="G20">
        <v>57</v>
      </c>
      <c r="H20">
        <v>51</v>
      </c>
      <c r="I20">
        <v>26</v>
      </c>
      <c r="J20">
        <v>15</v>
      </c>
      <c r="K20">
        <v>17</v>
      </c>
      <c r="L20">
        <v>19</v>
      </c>
      <c r="M20">
        <v>32</v>
      </c>
      <c r="N20">
        <v>35</v>
      </c>
      <c r="O20">
        <v>33</v>
      </c>
      <c r="P20">
        <v>35</v>
      </c>
      <c r="Q20">
        <v>47</v>
      </c>
      <c r="R20">
        <v>45</v>
      </c>
      <c r="S20">
        <v>38</v>
      </c>
      <c r="T20">
        <v>48</v>
      </c>
      <c r="U20">
        <v>40</v>
      </c>
      <c r="V20">
        <v>52</v>
      </c>
      <c r="W20">
        <v>44</v>
      </c>
      <c r="X20">
        <v>45</v>
      </c>
      <c r="Y20">
        <v>58</v>
      </c>
      <c r="Z20">
        <v>54</v>
      </c>
      <c r="AA20">
        <v>36</v>
      </c>
    </row>
    <row r="21" spans="1:27" ht="15.75" customHeight="1" x14ac:dyDescent="0.3">
      <c r="A21" s="13"/>
      <c r="B21" s="13"/>
      <c r="C21" s="35" t="s">
        <v>231</v>
      </c>
      <c r="D21">
        <v>26</v>
      </c>
      <c r="E21">
        <v>17</v>
      </c>
      <c r="F21">
        <v>4</v>
      </c>
      <c r="G21">
        <v>2</v>
      </c>
      <c r="H21">
        <v>4</v>
      </c>
      <c r="I21">
        <v>6</v>
      </c>
      <c r="J21">
        <v>11</v>
      </c>
      <c r="K21">
        <v>32</v>
      </c>
      <c r="L21">
        <v>60</v>
      </c>
      <c r="M21">
        <v>84</v>
      </c>
      <c r="N21">
        <v>50</v>
      </c>
      <c r="O21">
        <v>30</v>
      </c>
      <c r="P21">
        <v>22</v>
      </c>
      <c r="Q21">
        <v>28</v>
      </c>
      <c r="R21">
        <v>17</v>
      </c>
      <c r="S21">
        <v>34</v>
      </c>
      <c r="T21">
        <v>35</v>
      </c>
      <c r="U21">
        <v>33</v>
      </c>
      <c r="V21">
        <v>49</v>
      </c>
      <c r="W21">
        <v>55</v>
      </c>
      <c r="X21">
        <v>31</v>
      </c>
      <c r="Y21">
        <v>47</v>
      </c>
      <c r="Z21">
        <v>31</v>
      </c>
      <c r="AA21">
        <v>36</v>
      </c>
    </row>
    <row r="22" spans="1:27" ht="15.75" customHeight="1" x14ac:dyDescent="0.3">
      <c r="A22" s="13"/>
      <c r="B22" s="13"/>
      <c r="C22" s="35" t="s">
        <v>230</v>
      </c>
      <c r="D22">
        <v>16</v>
      </c>
      <c r="E22">
        <v>6</v>
      </c>
      <c r="F22">
        <v>9</v>
      </c>
      <c r="G22">
        <v>9</v>
      </c>
      <c r="H22">
        <v>7</v>
      </c>
      <c r="I22">
        <v>2</v>
      </c>
      <c r="J22">
        <v>15</v>
      </c>
      <c r="K22">
        <v>39</v>
      </c>
      <c r="L22">
        <v>71</v>
      </c>
      <c r="M22">
        <v>66</v>
      </c>
      <c r="N22">
        <v>41</v>
      </c>
      <c r="O22">
        <v>36</v>
      </c>
      <c r="P22">
        <v>24</v>
      </c>
      <c r="Q22">
        <v>33</v>
      </c>
      <c r="R22">
        <v>31</v>
      </c>
      <c r="S22">
        <v>22</v>
      </c>
      <c r="T22">
        <v>25</v>
      </c>
      <c r="U22">
        <v>65</v>
      </c>
      <c r="V22">
        <v>94</v>
      </c>
      <c r="W22">
        <v>78</v>
      </c>
      <c r="X22">
        <v>78</v>
      </c>
      <c r="Y22">
        <v>44</v>
      </c>
      <c r="Z22">
        <v>48</v>
      </c>
      <c r="AA22">
        <v>55</v>
      </c>
    </row>
    <row r="23" spans="1:27" ht="15.75" customHeight="1" x14ac:dyDescent="0.3">
      <c r="A23" s="13"/>
      <c r="B23" s="13"/>
      <c r="C23" s="35" t="s">
        <v>229</v>
      </c>
      <c r="D23">
        <v>32</v>
      </c>
      <c r="E23">
        <v>23</v>
      </c>
      <c r="F23">
        <v>5</v>
      </c>
      <c r="G23">
        <v>9</v>
      </c>
      <c r="H23">
        <v>7</v>
      </c>
      <c r="I23">
        <v>4</v>
      </c>
      <c r="J23">
        <v>11</v>
      </c>
      <c r="K23">
        <v>34</v>
      </c>
      <c r="L23">
        <v>97</v>
      </c>
      <c r="M23">
        <v>92</v>
      </c>
      <c r="N23">
        <v>55</v>
      </c>
      <c r="O23">
        <v>41</v>
      </c>
      <c r="P23">
        <v>38</v>
      </c>
      <c r="Q23">
        <v>31</v>
      </c>
      <c r="R23">
        <v>25</v>
      </c>
      <c r="S23">
        <v>31</v>
      </c>
      <c r="T23">
        <v>53</v>
      </c>
      <c r="U23">
        <v>49</v>
      </c>
      <c r="V23">
        <v>81</v>
      </c>
      <c r="W23">
        <v>75</v>
      </c>
      <c r="X23">
        <v>54</v>
      </c>
      <c r="Y23">
        <v>43</v>
      </c>
      <c r="Z23">
        <v>38</v>
      </c>
      <c r="AA23">
        <v>61</v>
      </c>
    </row>
    <row r="24" spans="1:27" ht="15.75" customHeight="1" x14ac:dyDescent="0.3">
      <c r="A24" s="13"/>
      <c r="B24" s="13"/>
      <c r="C24" s="35" t="s">
        <v>228</v>
      </c>
      <c r="D24">
        <v>31</v>
      </c>
      <c r="E24">
        <v>22</v>
      </c>
      <c r="F24">
        <v>5</v>
      </c>
      <c r="G24">
        <v>1</v>
      </c>
      <c r="H24">
        <v>4</v>
      </c>
      <c r="I24">
        <v>5</v>
      </c>
      <c r="J24">
        <v>7</v>
      </c>
      <c r="K24">
        <v>33</v>
      </c>
      <c r="L24">
        <v>75</v>
      </c>
      <c r="M24">
        <v>93</v>
      </c>
      <c r="N24">
        <v>38</v>
      </c>
      <c r="O24">
        <v>27</v>
      </c>
      <c r="P24">
        <v>27</v>
      </c>
      <c r="Q24">
        <v>37</v>
      </c>
      <c r="R24">
        <v>16</v>
      </c>
      <c r="S24">
        <v>26</v>
      </c>
      <c r="T24">
        <v>32</v>
      </c>
      <c r="U24">
        <v>68</v>
      </c>
      <c r="V24">
        <v>74</v>
      </c>
      <c r="W24">
        <v>56</v>
      </c>
      <c r="X24">
        <v>53</v>
      </c>
      <c r="Y24">
        <v>36</v>
      </c>
      <c r="Z24">
        <v>47</v>
      </c>
      <c r="AA24">
        <v>46</v>
      </c>
    </row>
    <row r="25" spans="1:27" ht="15.75" customHeight="1" x14ac:dyDescent="0.3">
      <c r="A25" s="13"/>
      <c r="B25" s="13"/>
      <c r="C25" s="35" t="s">
        <v>227</v>
      </c>
      <c r="D25">
        <v>34</v>
      </c>
      <c r="E25">
        <v>20</v>
      </c>
      <c r="F25">
        <v>12</v>
      </c>
      <c r="G25">
        <v>6</v>
      </c>
      <c r="H25">
        <v>5</v>
      </c>
      <c r="I25">
        <v>6</v>
      </c>
      <c r="J25">
        <v>10</v>
      </c>
      <c r="K25">
        <v>33</v>
      </c>
      <c r="L25">
        <v>77</v>
      </c>
      <c r="M25">
        <v>88</v>
      </c>
      <c r="N25">
        <v>82</v>
      </c>
      <c r="O25">
        <v>63</v>
      </c>
      <c r="P25">
        <v>44</v>
      </c>
      <c r="Q25">
        <v>43</v>
      </c>
      <c r="R25">
        <v>50</v>
      </c>
      <c r="S25">
        <v>39</v>
      </c>
      <c r="T25">
        <v>73</v>
      </c>
      <c r="U25">
        <v>84</v>
      </c>
      <c r="V25">
        <v>128</v>
      </c>
      <c r="W25">
        <v>132</v>
      </c>
      <c r="X25">
        <v>114</v>
      </c>
      <c r="Y25">
        <v>69</v>
      </c>
      <c r="Z25">
        <v>53</v>
      </c>
      <c r="AA25">
        <v>118</v>
      </c>
    </row>
    <row r="26" spans="1:27" ht="15.75" customHeight="1" x14ac:dyDescent="0.3">
      <c r="A26" s="13"/>
      <c r="B26" s="13"/>
      <c r="C26" s="35" t="s">
        <v>226</v>
      </c>
      <c r="D26">
        <v>164</v>
      </c>
      <c r="E26">
        <v>61</v>
      </c>
      <c r="F26">
        <v>33</v>
      </c>
      <c r="G26">
        <v>40</v>
      </c>
      <c r="H26">
        <v>31</v>
      </c>
      <c r="I26">
        <v>26</v>
      </c>
      <c r="J26">
        <v>12</v>
      </c>
      <c r="K26">
        <v>18</v>
      </c>
      <c r="L26">
        <v>29</v>
      </c>
      <c r="M26">
        <v>24</v>
      </c>
      <c r="N26">
        <v>35</v>
      </c>
      <c r="O26">
        <v>37</v>
      </c>
      <c r="P26">
        <v>44</v>
      </c>
      <c r="Q26">
        <v>47</v>
      </c>
      <c r="R26">
        <v>38</v>
      </c>
      <c r="S26">
        <v>31</v>
      </c>
      <c r="T26">
        <v>41</v>
      </c>
      <c r="U26">
        <v>51</v>
      </c>
      <c r="V26">
        <v>55</v>
      </c>
      <c r="W26">
        <v>47</v>
      </c>
      <c r="X26">
        <v>43</v>
      </c>
      <c r="Y26">
        <v>53</v>
      </c>
      <c r="Z26">
        <v>72</v>
      </c>
      <c r="AA26">
        <v>110</v>
      </c>
    </row>
    <row r="27" spans="1:27" ht="15.75" customHeight="1" x14ac:dyDescent="0.3">
      <c r="A27" s="13"/>
      <c r="B27" s="13"/>
      <c r="C27" s="13"/>
      <c r="D27" s="13"/>
      <c r="E27" s="13"/>
      <c r="F27" s="13"/>
      <c r="G27" s="13"/>
      <c r="H27" s="13"/>
      <c r="I27" s="13"/>
      <c r="J27" s="13"/>
      <c r="K27" s="13"/>
      <c r="L27" s="13"/>
      <c r="M27" s="13"/>
      <c r="N27" s="13"/>
      <c r="O27" s="13"/>
    </row>
    <row r="28" spans="1:27" ht="15.75" customHeight="1"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7" ht="15.75" customHeight="1"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7" ht="15.75" customHeight="1"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7" ht="15.75" customHeight="1"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7" ht="15.75" customHeight="1"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5.75" customHeight="1"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ht="15.75" customHeight="1"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ht="15.75" customHeight="1"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ht="15.75" customHeight="1"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ht="15.75" customHeight="1"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ht="15.75" customHeight="1"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row>
    <row r="39" spans="1:24" ht="15.75" customHeight="1" x14ac:dyDescent="0.3">
      <c r="A39" s="13"/>
      <c r="B39" s="13"/>
      <c r="C39" s="13"/>
      <c r="D39" s="13"/>
      <c r="E39" s="13"/>
      <c r="F39" s="13"/>
      <c r="G39" s="13"/>
      <c r="H39" s="13"/>
      <c r="I39" s="13"/>
      <c r="J39" s="13"/>
      <c r="K39" s="13"/>
      <c r="L39" s="13"/>
      <c r="M39" s="13"/>
      <c r="N39" s="13"/>
      <c r="O39" s="13"/>
      <c r="P39" s="13"/>
      <c r="Q39" s="13"/>
      <c r="R39" s="13"/>
      <c r="S39" s="13"/>
      <c r="T39" s="13"/>
      <c r="U39" s="13"/>
      <c r="V39" s="13"/>
      <c r="W39" s="13"/>
      <c r="X39" s="13"/>
    </row>
    <row r="40" spans="1:24" ht="15.75" customHeight="1" x14ac:dyDescent="0.3">
      <c r="A40" s="13"/>
      <c r="B40" s="13"/>
      <c r="C40" s="13"/>
      <c r="D40" s="13"/>
      <c r="E40" s="13"/>
      <c r="F40" s="13"/>
      <c r="G40" s="13"/>
      <c r="H40" s="13"/>
      <c r="I40" s="13"/>
      <c r="J40" s="13"/>
      <c r="K40" s="13"/>
      <c r="L40" s="13"/>
      <c r="M40" s="13"/>
      <c r="N40" s="13"/>
      <c r="O40" s="13"/>
      <c r="P40" s="13"/>
      <c r="Q40" s="13"/>
      <c r="R40" s="13"/>
      <c r="S40" s="13"/>
      <c r="T40" s="13"/>
      <c r="U40" s="13"/>
      <c r="V40" s="13"/>
      <c r="W40" s="13"/>
      <c r="X40" s="13"/>
    </row>
    <row r="41" spans="1:24" ht="15.75" customHeight="1"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row>
    <row r="42" spans="1:24" ht="15.75" customHeight="1"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row>
    <row r="43" spans="1:24" ht="15.7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3:P3"/>
    <mergeCell ref="B4:P4"/>
  </mergeCells>
  <conditionalFormatting pivot="1" sqref="D20:AA26">
    <cfRule type="cellIs" dxfId="27" priority="4" operator="greaterThan">
      <formula>82.5</formula>
    </cfRule>
  </conditionalFormatting>
  <conditionalFormatting pivot="1" sqref="D20:AA26">
    <cfRule type="colorScale" priority="3">
      <colorScale>
        <cfvo type="min"/>
        <cfvo type="percentile" val="50"/>
        <cfvo type="max"/>
        <color rgb="FF5A8AC6"/>
        <color rgb="FFFCFCFF"/>
        <color rgb="FFF8696B"/>
      </colorScale>
    </cfRule>
  </conditionalFormatting>
  <conditionalFormatting pivot="1" sqref="D11:F13">
    <cfRule type="cellIs" dxfId="26" priority="2" operator="greaterThan">
      <formula>82.5</formula>
    </cfRule>
  </conditionalFormatting>
  <conditionalFormatting pivot="1" sqref="D11:F13">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X1000"/>
  <sheetViews>
    <sheetView showGridLines="0" workbookViewId="0">
      <selection activeCell="M12" sqref="M12"/>
    </sheetView>
  </sheetViews>
  <sheetFormatPr defaultColWidth="14.44140625" defaultRowHeight="15" customHeight="1" x14ac:dyDescent="0.3"/>
  <cols>
    <col min="1" max="1" width="3" customWidth="1"/>
    <col min="2" max="16" width="9.109375" customWidth="1"/>
    <col min="17" max="17" width="8.88671875" hidden="1" customWidth="1"/>
    <col min="18" max="24" width="10.6640625" hidden="1" customWidth="1"/>
    <col min="25" max="26" width="10.6640625" customWidth="1"/>
  </cols>
  <sheetData>
    <row r="1" spans="1:24"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24" ht="14.4" x14ac:dyDescent="0.3">
      <c r="A2" s="3"/>
      <c r="B2" s="3"/>
      <c r="C2" s="3"/>
      <c r="D2" s="3"/>
      <c r="E2" s="3"/>
      <c r="F2" s="3"/>
      <c r="G2" s="3"/>
      <c r="H2" s="3"/>
      <c r="I2" s="3"/>
      <c r="J2" s="3"/>
      <c r="K2" s="3"/>
      <c r="L2" s="3"/>
      <c r="M2" s="3"/>
      <c r="N2" s="3"/>
      <c r="O2" s="3"/>
      <c r="P2" s="3"/>
      <c r="Q2" s="13"/>
      <c r="R2" s="13"/>
      <c r="S2" s="13"/>
      <c r="T2" s="13"/>
      <c r="U2" s="13"/>
      <c r="V2" s="13"/>
      <c r="W2" s="13"/>
      <c r="X2" s="13"/>
    </row>
    <row r="3" spans="1:24" ht="14.4" x14ac:dyDescent="0.3">
      <c r="A3" s="13"/>
      <c r="B3" s="85" t="s">
        <v>6</v>
      </c>
      <c r="C3" s="78"/>
      <c r="D3" s="78"/>
      <c r="E3" s="78"/>
      <c r="F3" s="78"/>
      <c r="G3" s="78"/>
      <c r="H3" s="78"/>
      <c r="I3" s="78"/>
      <c r="J3" s="78"/>
      <c r="K3" s="78"/>
      <c r="L3" s="78"/>
      <c r="M3" s="78"/>
      <c r="N3" s="78"/>
      <c r="O3" s="78"/>
      <c r="P3" s="78"/>
      <c r="Q3" s="13"/>
      <c r="R3" s="13"/>
      <c r="S3" s="13"/>
      <c r="T3" s="13"/>
      <c r="U3" s="13"/>
      <c r="V3" s="13"/>
      <c r="W3" s="13"/>
      <c r="X3" s="13"/>
    </row>
    <row r="4" spans="1:24" ht="14.4" x14ac:dyDescent="0.3">
      <c r="A4" s="13"/>
      <c r="B4" s="22"/>
      <c r="C4" s="13"/>
      <c r="D4" s="13"/>
      <c r="E4" s="13"/>
      <c r="F4" s="13"/>
      <c r="G4" s="13"/>
      <c r="H4" s="13"/>
      <c r="I4" s="13"/>
      <c r="J4" s="13"/>
      <c r="K4" s="13"/>
      <c r="L4" s="13"/>
      <c r="M4" s="13"/>
      <c r="N4" s="13"/>
      <c r="O4" s="13"/>
      <c r="P4" s="13"/>
      <c r="Q4" s="13"/>
      <c r="R4" s="13"/>
      <c r="S4" s="13"/>
      <c r="T4" s="13"/>
      <c r="U4" s="13"/>
      <c r="V4" s="13"/>
      <c r="W4" s="13"/>
      <c r="X4" s="13"/>
    </row>
    <row r="5" spans="1:24" ht="14.4" x14ac:dyDescent="0.3">
      <c r="A5" s="13"/>
      <c r="B5" s="13"/>
      <c r="C5" s="13"/>
      <c r="D5" s="13"/>
      <c r="E5" s="13"/>
      <c r="F5" s="13"/>
      <c r="G5" s="13"/>
      <c r="H5" s="13"/>
      <c r="I5" s="13"/>
      <c r="J5" s="13"/>
      <c r="K5" s="13"/>
      <c r="L5" s="13"/>
      <c r="M5" s="13"/>
      <c r="N5" s="13"/>
      <c r="O5" s="13"/>
      <c r="P5" s="13"/>
      <c r="Q5" s="13"/>
      <c r="R5" s="13"/>
      <c r="S5" s="13"/>
      <c r="T5" s="13"/>
      <c r="U5" s="13"/>
      <c r="V5" s="13"/>
      <c r="W5" s="13"/>
      <c r="X5" s="13"/>
    </row>
    <row r="6" spans="1:24" ht="14.4" x14ac:dyDescent="0.3">
      <c r="A6" s="13"/>
      <c r="B6" s="13"/>
      <c r="C6" s="13"/>
      <c r="D6" s="13"/>
      <c r="E6" s="13"/>
      <c r="F6" s="13"/>
      <c r="G6" s="13"/>
      <c r="H6" s="13"/>
      <c r="I6" s="13"/>
      <c r="J6" s="13"/>
      <c r="K6" s="13"/>
      <c r="L6" s="13"/>
      <c r="M6" s="13"/>
      <c r="N6" s="13"/>
      <c r="O6" s="13"/>
      <c r="P6" s="13"/>
      <c r="Q6" s="13"/>
      <c r="R6" s="13"/>
      <c r="S6" s="13"/>
      <c r="T6" s="13"/>
      <c r="U6" s="13"/>
      <c r="V6" s="13"/>
      <c r="W6" s="13"/>
      <c r="X6" s="13"/>
    </row>
    <row r="7" spans="1:24" ht="14.4" x14ac:dyDescent="0.3">
      <c r="A7" s="13"/>
      <c r="B7" s="13"/>
      <c r="C7" s="13"/>
      <c r="D7" s="13"/>
      <c r="E7" s="13"/>
      <c r="F7" s="13"/>
      <c r="G7" s="13"/>
      <c r="H7" s="13"/>
      <c r="I7" s="13"/>
      <c r="J7" s="13"/>
      <c r="K7" s="13"/>
      <c r="L7" s="13"/>
      <c r="M7" s="13"/>
      <c r="N7" s="13"/>
      <c r="O7" s="13"/>
      <c r="P7" s="13"/>
      <c r="Q7" s="13"/>
      <c r="R7" s="13"/>
      <c r="S7" s="13"/>
      <c r="T7" s="13"/>
      <c r="U7" s="13"/>
      <c r="V7" s="13"/>
      <c r="W7" s="13"/>
      <c r="X7" s="13"/>
    </row>
    <row r="8" spans="1:24" ht="14.4" x14ac:dyDescent="0.3">
      <c r="A8" s="13"/>
      <c r="B8" s="13"/>
      <c r="C8" s="13"/>
      <c r="D8" s="13"/>
      <c r="E8" s="13"/>
      <c r="F8" s="13"/>
      <c r="G8" s="13"/>
      <c r="H8" s="13"/>
      <c r="I8" s="13"/>
      <c r="J8" s="13"/>
      <c r="K8" s="13"/>
      <c r="L8" s="13"/>
      <c r="M8" s="13"/>
      <c r="N8" s="13"/>
      <c r="O8" s="13"/>
      <c r="P8" s="13"/>
      <c r="Q8" s="13"/>
      <c r="R8" s="13"/>
      <c r="S8" s="13"/>
      <c r="T8" s="13"/>
      <c r="U8" s="13"/>
      <c r="V8" s="13"/>
      <c r="W8" s="13"/>
      <c r="X8" s="13"/>
    </row>
    <row r="9" spans="1:24" ht="14.4" x14ac:dyDescent="0.3">
      <c r="A9" s="13"/>
      <c r="B9" s="13"/>
      <c r="C9" s="13"/>
      <c r="D9" s="13"/>
      <c r="E9" s="13"/>
      <c r="F9" s="13"/>
      <c r="G9" s="13"/>
      <c r="H9" s="13"/>
      <c r="I9" s="13"/>
      <c r="J9" s="13"/>
      <c r="K9" s="13"/>
      <c r="L9" s="13"/>
      <c r="M9" s="13"/>
      <c r="N9" s="13"/>
      <c r="O9" s="13"/>
      <c r="P9" s="13"/>
      <c r="Q9" s="13"/>
      <c r="R9" s="13"/>
      <c r="S9" s="13"/>
      <c r="T9" s="13"/>
      <c r="U9" s="13"/>
      <c r="V9" s="13"/>
      <c r="W9" s="13"/>
      <c r="X9" s="13"/>
    </row>
    <row r="10" spans="1:24" ht="14.4"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row>
    <row r="11" spans="1:24" ht="14.4" x14ac:dyDescent="0.3">
      <c r="A11" s="13"/>
      <c r="B11" s="13"/>
      <c r="C11" s="13"/>
      <c r="D11" s="13"/>
      <c r="E11" s="13"/>
      <c r="F11" s="13"/>
      <c r="G11" s="13"/>
      <c r="H11" s="13"/>
      <c r="I11" s="13"/>
      <c r="J11" s="13"/>
      <c r="K11" s="13"/>
      <c r="L11" s="13"/>
      <c r="M11" s="13"/>
      <c r="N11" s="13"/>
      <c r="O11" s="13"/>
      <c r="P11" s="13"/>
      <c r="Q11" s="13"/>
      <c r="R11" s="13"/>
      <c r="S11" s="13"/>
      <c r="T11" s="13"/>
      <c r="U11" s="13"/>
      <c r="V11" s="13"/>
      <c r="W11" s="13"/>
      <c r="X11" s="13"/>
    </row>
    <row r="12" spans="1:24" ht="14.4" x14ac:dyDescent="0.3">
      <c r="A12" s="13"/>
      <c r="B12" s="13"/>
      <c r="C12" s="13"/>
      <c r="D12" s="13"/>
      <c r="E12" s="13"/>
      <c r="F12" s="13"/>
      <c r="G12" s="13"/>
      <c r="H12" s="13"/>
      <c r="I12" s="13"/>
      <c r="J12" s="13"/>
      <c r="K12" s="13"/>
      <c r="L12" s="13"/>
      <c r="M12" s="13"/>
      <c r="N12" s="13"/>
      <c r="O12" s="13"/>
      <c r="P12" s="13"/>
      <c r="Q12" s="13"/>
      <c r="R12" s="13"/>
      <c r="S12" s="13"/>
      <c r="T12" s="13"/>
      <c r="U12" s="13"/>
      <c r="V12" s="13"/>
      <c r="W12" s="13"/>
      <c r="X12" s="13"/>
    </row>
    <row r="13" spans="1:24" ht="14.4" x14ac:dyDescent="0.3">
      <c r="A13" s="13"/>
      <c r="B13" s="13"/>
      <c r="C13" s="13"/>
      <c r="D13" s="13"/>
      <c r="E13" s="13"/>
      <c r="F13" s="13"/>
      <c r="G13" s="13"/>
      <c r="H13" s="13"/>
      <c r="I13" s="13"/>
      <c r="J13" s="13"/>
      <c r="K13" s="13"/>
      <c r="L13" s="13"/>
      <c r="M13" s="13"/>
      <c r="N13" s="13"/>
      <c r="O13" s="13"/>
      <c r="P13" s="13"/>
      <c r="Q13" s="13"/>
      <c r="R13" s="13"/>
      <c r="S13" s="13"/>
      <c r="T13" s="13"/>
      <c r="U13" s="13"/>
      <c r="V13" s="13"/>
      <c r="W13" s="13"/>
      <c r="X13" s="13"/>
    </row>
    <row r="14" spans="1:24" ht="14.4"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row>
    <row r="15" spans="1:24" ht="14.4"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24" ht="14.4"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4" ht="14.4" x14ac:dyDescent="0.3">
      <c r="A17" s="13"/>
      <c r="B17" s="13"/>
      <c r="C17" s="13"/>
      <c r="D17" s="13"/>
      <c r="E17" s="13"/>
      <c r="F17" s="13"/>
      <c r="G17" s="13"/>
      <c r="H17" s="13"/>
      <c r="I17" s="13"/>
      <c r="J17" s="13"/>
      <c r="K17" s="13"/>
      <c r="L17" s="13"/>
      <c r="M17" s="13"/>
      <c r="N17" s="13"/>
      <c r="O17" s="13"/>
      <c r="P17" s="13"/>
      <c r="Q17" s="13"/>
      <c r="R17" s="13"/>
      <c r="S17" s="13"/>
      <c r="T17" s="13"/>
      <c r="U17" s="13"/>
      <c r="V17" s="13"/>
      <c r="W17" s="13"/>
      <c r="X17" s="13"/>
    </row>
    <row r="18" spans="1:24" ht="14.4" x14ac:dyDescent="0.3">
      <c r="A18" s="13"/>
      <c r="B18" s="13"/>
      <c r="C18" s="13"/>
      <c r="D18" s="13"/>
      <c r="E18" s="13"/>
      <c r="F18" s="13"/>
      <c r="G18" s="13"/>
      <c r="H18" s="13"/>
      <c r="I18" s="13"/>
      <c r="J18" s="13"/>
      <c r="K18" s="13"/>
      <c r="L18" s="13"/>
      <c r="M18" s="13"/>
      <c r="N18" s="13"/>
      <c r="O18" s="13"/>
      <c r="P18" s="13"/>
      <c r="Q18" s="13"/>
      <c r="R18" s="13"/>
      <c r="S18" s="13"/>
      <c r="T18" s="13"/>
      <c r="U18" s="13"/>
      <c r="V18" s="13"/>
      <c r="W18" s="13"/>
      <c r="X18" s="13"/>
    </row>
    <row r="19" spans="1:24" ht="14.4" x14ac:dyDescent="0.3">
      <c r="A19" s="13"/>
      <c r="B19" s="13"/>
      <c r="C19" s="13"/>
      <c r="D19" s="13"/>
      <c r="E19" s="13"/>
      <c r="F19" s="13"/>
      <c r="G19" s="13"/>
      <c r="H19" s="13"/>
      <c r="I19" s="13"/>
      <c r="J19" s="13"/>
      <c r="K19" s="13"/>
      <c r="L19" s="13"/>
      <c r="M19" s="13"/>
      <c r="N19" s="13"/>
      <c r="O19" s="13"/>
      <c r="P19" s="13"/>
      <c r="Q19" s="13"/>
      <c r="R19" s="13"/>
      <c r="S19" s="13"/>
      <c r="T19" s="13"/>
      <c r="U19" s="13"/>
      <c r="V19" s="13"/>
      <c r="W19" s="13"/>
      <c r="X19" s="13"/>
    </row>
    <row r="20" spans="1:24" ht="14.4"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4" ht="15.75" customHeight="1" x14ac:dyDescent="0.3">
      <c r="A21" s="13"/>
      <c r="B21" s="13"/>
      <c r="C21" s="13"/>
      <c r="D21" s="13"/>
      <c r="E21" s="13"/>
      <c r="F21" s="13"/>
      <c r="G21" s="13"/>
      <c r="H21" s="13"/>
      <c r="I21" s="13"/>
      <c r="J21" s="13"/>
      <c r="K21" s="13"/>
      <c r="L21" s="13"/>
      <c r="M21" s="13"/>
      <c r="N21" s="13"/>
      <c r="O21" s="13"/>
      <c r="P21" s="13"/>
      <c r="Q21" s="13"/>
      <c r="R21" s="13"/>
      <c r="S21" s="13"/>
      <c r="T21" s="13"/>
      <c r="U21" s="13"/>
      <c r="V21" s="13"/>
      <c r="W21" s="13"/>
      <c r="X21" s="13"/>
    </row>
    <row r="22" spans="1:24" ht="15.75" customHeight="1" x14ac:dyDescent="0.3">
      <c r="A22" s="13"/>
      <c r="B22" s="13"/>
      <c r="C22" s="13"/>
      <c r="D22" s="13"/>
      <c r="E22" s="13"/>
      <c r="F22" s="13"/>
      <c r="G22" s="13"/>
      <c r="H22" s="13"/>
      <c r="I22" s="13"/>
      <c r="J22" s="13"/>
      <c r="K22" s="13"/>
      <c r="L22" s="13"/>
      <c r="M22" s="13"/>
      <c r="N22" s="13"/>
      <c r="O22" s="13"/>
      <c r="P22" s="13"/>
      <c r="Q22" s="13"/>
      <c r="R22" s="13"/>
      <c r="S22" s="13"/>
      <c r="T22" s="13"/>
      <c r="U22" s="13"/>
      <c r="V22" s="13"/>
      <c r="W22" s="13"/>
      <c r="X22" s="13"/>
    </row>
    <row r="23" spans="1:24" ht="15.75" customHeight="1"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ht="15.75" customHeight="1" x14ac:dyDescent="0.3">
      <c r="A24" s="13"/>
      <c r="B24" s="13"/>
      <c r="C24" s="13"/>
      <c r="D24" s="13"/>
      <c r="E24" s="13"/>
      <c r="F24" s="13"/>
      <c r="G24" s="13"/>
      <c r="H24" s="13"/>
      <c r="I24" s="13"/>
      <c r="J24" s="13"/>
      <c r="K24" s="13"/>
      <c r="L24" s="13"/>
      <c r="M24" s="13"/>
      <c r="N24" s="13"/>
      <c r="O24" s="13"/>
      <c r="P24" s="13"/>
      <c r="Q24" s="13"/>
      <c r="R24" s="13"/>
      <c r="S24" s="13"/>
      <c r="T24" s="13"/>
      <c r="U24" s="13"/>
      <c r="V24" s="13"/>
      <c r="W24" s="13"/>
      <c r="X24" s="13"/>
    </row>
    <row r="25" spans="1:24" ht="15.75" customHeight="1" x14ac:dyDescent="0.3">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ht="15.75" customHeight="1" x14ac:dyDescent="0.3">
      <c r="A26" s="13"/>
      <c r="B26" s="13"/>
      <c r="C26" s="13"/>
      <c r="D26" s="13"/>
      <c r="E26" s="13"/>
      <c r="F26" s="13"/>
      <c r="G26" s="13"/>
      <c r="H26" s="13"/>
      <c r="I26" s="13"/>
      <c r="J26" s="13"/>
      <c r="K26" s="13"/>
      <c r="L26" s="13"/>
      <c r="M26" s="13"/>
      <c r="N26" s="13"/>
      <c r="O26" s="13"/>
      <c r="P26" s="13"/>
      <c r="Q26" s="13"/>
      <c r="R26" s="13"/>
      <c r="S26" s="13"/>
      <c r="T26" s="13"/>
      <c r="U26" s="13"/>
      <c r="V26" s="13"/>
      <c r="W26" s="13"/>
      <c r="X26" s="13"/>
    </row>
    <row r="27" spans="1:24" ht="15.75" customHeight="1" x14ac:dyDescent="0.3">
      <c r="A27" s="13"/>
      <c r="B27" s="13"/>
      <c r="C27" s="13"/>
      <c r="D27" s="13"/>
      <c r="E27" s="13"/>
      <c r="F27" s="13"/>
      <c r="G27" s="13"/>
      <c r="H27" s="13"/>
      <c r="I27" s="13"/>
      <c r="J27" s="13"/>
      <c r="K27" s="13"/>
      <c r="L27" s="13"/>
      <c r="M27" s="13"/>
      <c r="N27" s="13"/>
      <c r="O27" s="13"/>
      <c r="P27" s="13"/>
      <c r="Q27" s="13"/>
      <c r="R27" s="13"/>
      <c r="S27" s="13"/>
      <c r="T27" s="13"/>
      <c r="U27" s="13"/>
      <c r="V27" s="13"/>
      <c r="W27" s="13"/>
      <c r="X27" s="13"/>
    </row>
    <row r="28" spans="1:24" ht="15.75" customHeight="1"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ht="15.75" customHeight="1"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ht="15.75" customHeight="1"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ht="15.75" customHeight="1"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ht="15.75" customHeight="1" x14ac:dyDescent="0.3">
      <c r="A32" s="13"/>
      <c r="B32" s="13"/>
      <c r="C32" s="13"/>
      <c r="D32" s="13"/>
      <c r="E32" s="13"/>
      <c r="F32" s="13"/>
      <c r="G32" s="13"/>
      <c r="H32" s="23"/>
      <c r="I32" s="24"/>
      <c r="J32" s="13"/>
      <c r="K32" s="13"/>
      <c r="L32" s="25"/>
      <c r="M32" s="13"/>
      <c r="N32" s="13"/>
      <c r="O32" s="13"/>
      <c r="P32" s="13"/>
      <c r="Q32" s="13"/>
      <c r="R32" s="13"/>
      <c r="S32" s="13"/>
      <c r="T32" s="13"/>
      <c r="U32" s="13"/>
      <c r="V32" s="13"/>
      <c r="W32" s="13"/>
      <c r="X32" s="13"/>
    </row>
    <row r="33" spans="1:24" ht="15.75" customHeight="1" x14ac:dyDescent="0.3">
      <c r="A33" s="13"/>
      <c r="B33" s="13"/>
      <c r="C33" s="13"/>
      <c r="D33" s="13"/>
      <c r="E33" s="13"/>
      <c r="F33" s="13"/>
      <c r="G33" s="13"/>
      <c r="H33" s="23"/>
      <c r="I33" s="24"/>
      <c r="J33" s="13"/>
      <c r="K33" s="13"/>
      <c r="L33" s="25"/>
      <c r="M33" s="13"/>
      <c r="N33" s="13"/>
      <c r="O33" s="13"/>
      <c r="P33" s="13"/>
      <c r="Q33" s="13"/>
      <c r="R33" s="13"/>
      <c r="S33" s="13"/>
      <c r="T33" s="13"/>
      <c r="U33" s="13"/>
      <c r="V33" s="13"/>
      <c r="W33" s="13"/>
      <c r="X33" s="13"/>
    </row>
    <row r="34" spans="1:24" ht="15.75" customHeight="1" x14ac:dyDescent="0.3">
      <c r="A34" s="13"/>
      <c r="B34" s="13"/>
      <c r="C34" s="13"/>
      <c r="D34" s="13"/>
      <c r="E34" s="13"/>
      <c r="F34" s="13"/>
      <c r="G34" s="13"/>
      <c r="H34" s="23"/>
      <c r="I34" s="24"/>
      <c r="J34" s="13"/>
      <c r="K34" s="13"/>
      <c r="L34" s="25"/>
      <c r="M34" s="13"/>
      <c r="N34" s="13"/>
      <c r="O34" s="13"/>
      <c r="P34" s="13"/>
      <c r="Q34" s="13"/>
      <c r="R34" s="13"/>
      <c r="S34" s="13"/>
      <c r="T34" s="13"/>
      <c r="U34" s="13"/>
      <c r="V34" s="13"/>
      <c r="W34" s="13"/>
      <c r="X34" s="13"/>
    </row>
    <row r="35" spans="1:24" ht="15.75" customHeight="1" x14ac:dyDescent="0.3">
      <c r="A35" s="13"/>
      <c r="B35" s="13"/>
      <c r="C35" s="13"/>
      <c r="D35" s="13"/>
      <c r="E35" s="13"/>
      <c r="F35" s="13"/>
      <c r="G35" s="13"/>
      <c r="H35" s="23"/>
      <c r="I35" s="24"/>
      <c r="J35" s="13"/>
      <c r="K35" s="13"/>
      <c r="L35" s="25"/>
      <c r="M35" s="13"/>
      <c r="N35" s="13"/>
      <c r="O35" s="13"/>
      <c r="P35" s="13"/>
      <c r="Q35" s="13"/>
      <c r="R35" s="13"/>
      <c r="S35" s="13"/>
      <c r="T35" s="13"/>
      <c r="U35" s="13"/>
      <c r="V35" s="13"/>
      <c r="W35" s="13"/>
      <c r="X35" s="13"/>
    </row>
    <row r="36" spans="1:24" ht="15.75" customHeight="1" x14ac:dyDescent="0.3">
      <c r="A36" s="13"/>
      <c r="B36" s="13"/>
      <c r="C36" s="13"/>
      <c r="D36" s="13"/>
      <c r="E36" s="13"/>
      <c r="F36" s="13"/>
      <c r="G36" s="13"/>
      <c r="H36" s="23"/>
      <c r="I36" s="24"/>
      <c r="J36" s="13"/>
      <c r="K36" s="13"/>
      <c r="L36" s="25"/>
      <c r="M36" s="13"/>
      <c r="N36" s="13"/>
      <c r="O36" s="13"/>
      <c r="P36" s="13"/>
      <c r="Q36" s="13"/>
      <c r="R36" s="13"/>
      <c r="S36" s="13"/>
      <c r="T36" s="13"/>
      <c r="U36" s="13"/>
      <c r="V36" s="13"/>
      <c r="W36" s="13"/>
      <c r="X36" s="13"/>
    </row>
    <row r="37" spans="1:24" ht="15.75" customHeight="1" x14ac:dyDescent="0.3">
      <c r="A37" s="13"/>
      <c r="B37" s="13"/>
      <c r="C37" s="13"/>
      <c r="D37" s="13"/>
      <c r="E37" s="13"/>
      <c r="F37" s="13"/>
      <c r="G37" s="13"/>
      <c r="H37" s="23"/>
      <c r="I37" s="24"/>
      <c r="J37" s="13"/>
      <c r="K37" s="13"/>
      <c r="L37" s="25"/>
      <c r="M37" s="13"/>
      <c r="N37" s="13"/>
      <c r="O37" s="13"/>
      <c r="P37" s="13"/>
      <c r="Q37" s="13"/>
      <c r="R37" s="13"/>
      <c r="S37" s="13"/>
      <c r="T37" s="13"/>
      <c r="U37" s="13"/>
      <c r="V37" s="13"/>
      <c r="W37" s="13"/>
      <c r="X37" s="13"/>
    </row>
    <row r="38" spans="1:24" ht="15.75" customHeight="1" x14ac:dyDescent="0.3">
      <c r="A38" s="13"/>
      <c r="B38" s="13"/>
      <c r="C38" s="13"/>
      <c r="D38" s="13"/>
      <c r="E38" s="13"/>
      <c r="F38" s="13"/>
      <c r="G38" s="13"/>
      <c r="H38" s="23"/>
      <c r="I38" s="24"/>
      <c r="J38" s="13"/>
      <c r="K38" s="13"/>
      <c r="L38" s="25"/>
      <c r="M38" s="13"/>
      <c r="N38" s="13"/>
      <c r="O38" s="13"/>
      <c r="P38" s="13"/>
      <c r="Q38" s="13"/>
      <c r="R38" s="13"/>
      <c r="S38" s="13"/>
      <c r="T38" s="13"/>
      <c r="U38" s="13"/>
      <c r="V38" s="13"/>
      <c r="W38" s="13"/>
      <c r="X38" s="13"/>
    </row>
    <row r="39" spans="1:24" ht="15.75" customHeight="1" x14ac:dyDescent="0.3">
      <c r="A39" s="13"/>
      <c r="B39" s="13"/>
      <c r="C39" s="13"/>
      <c r="D39" s="13"/>
      <c r="E39" s="13"/>
      <c r="F39" s="13"/>
      <c r="G39" s="13"/>
      <c r="H39" s="23"/>
      <c r="I39" s="24"/>
      <c r="J39" s="13"/>
      <c r="K39" s="13"/>
      <c r="L39" s="25"/>
      <c r="M39" s="13"/>
      <c r="N39" s="13"/>
      <c r="O39" s="13"/>
      <c r="P39" s="13"/>
      <c r="Q39" s="13"/>
      <c r="R39" s="13"/>
      <c r="S39" s="13"/>
      <c r="T39" s="13"/>
      <c r="U39" s="13"/>
      <c r="V39" s="13"/>
      <c r="W39" s="13"/>
      <c r="X39" s="13"/>
    </row>
    <row r="40" spans="1:24" ht="15.75" customHeight="1" x14ac:dyDescent="0.3">
      <c r="A40" s="13"/>
      <c r="B40" s="13"/>
      <c r="C40" s="13"/>
      <c r="D40" s="13"/>
      <c r="E40" s="13"/>
      <c r="F40" s="13"/>
      <c r="G40" s="13"/>
      <c r="H40" s="23"/>
      <c r="I40" s="24"/>
      <c r="J40" s="13"/>
      <c r="K40" s="13"/>
      <c r="L40" s="25"/>
      <c r="M40" s="13"/>
      <c r="N40" s="13"/>
      <c r="O40" s="13"/>
      <c r="P40" s="13"/>
      <c r="Q40" s="13"/>
      <c r="R40" s="13"/>
      <c r="S40" s="13"/>
      <c r="T40" s="13"/>
      <c r="U40" s="13"/>
      <c r="V40" s="13"/>
      <c r="W40" s="13"/>
      <c r="X40" s="13"/>
    </row>
    <row r="41" spans="1:24" ht="15.75" customHeight="1" x14ac:dyDescent="0.3">
      <c r="A41" s="13"/>
      <c r="B41" s="13"/>
      <c r="C41" s="13"/>
      <c r="D41" s="13"/>
      <c r="E41" s="13"/>
      <c r="F41" s="13"/>
      <c r="G41" s="13"/>
      <c r="H41" s="23"/>
      <c r="I41" s="24"/>
      <c r="J41" s="13"/>
      <c r="K41" s="13"/>
      <c r="L41" s="25"/>
      <c r="M41" s="13"/>
      <c r="N41" s="13"/>
      <c r="O41" s="13"/>
      <c r="P41" s="13"/>
      <c r="Q41" s="13"/>
      <c r="R41" s="13"/>
      <c r="S41" s="13"/>
      <c r="T41" s="13"/>
      <c r="U41" s="13"/>
      <c r="V41" s="13"/>
      <c r="W41" s="13"/>
      <c r="X41" s="13"/>
    </row>
    <row r="42" spans="1:24" ht="15.75" customHeight="1" x14ac:dyDescent="0.3">
      <c r="A42" s="13"/>
      <c r="B42" s="13"/>
      <c r="C42" s="13"/>
      <c r="D42" s="13"/>
      <c r="E42" s="13"/>
      <c r="F42" s="13"/>
      <c r="G42" s="13"/>
      <c r="H42" s="23"/>
      <c r="I42" s="24"/>
      <c r="J42" s="13"/>
      <c r="K42" s="13"/>
      <c r="L42" s="25"/>
      <c r="M42" s="22"/>
      <c r="N42" s="13"/>
      <c r="O42" s="13"/>
      <c r="P42" s="13"/>
      <c r="Q42" s="13"/>
      <c r="R42" s="13"/>
      <c r="S42" s="13"/>
      <c r="T42" s="13"/>
      <c r="U42" s="13"/>
      <c r="V42" s="13"/>
      <c r="W42" s="13"/>
      <c r="X42" s="13"/>
    </row>
    <row r="43" spans="1:24" ht="15.75" customHeight="1" x14ac:dyDescent="0.3">
      <c r="A43" s="13"/>
      <c r="B43" s="13"/>
      <c r="C43" s="13"/>
      <c r="D43" s="13"/>
      <c r="E43" s="13"/>
      <c r="F43" s="13"/>
      <c r="G43" s="13"/>
      <c r="H43" s="23"/>
      <c r="I43" s="24"/>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23"/>
      <c r="I44" s="24"/>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23"/>
      <c r="I45" s="24"/>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23"/>
      <c r="I46" s="24"/>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23"/>
      <c r="I47" s="24"/>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23"/>
      <c r="I48" s="24"/>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23"/>
      <c r="I49" s="24"/>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23"/>
      <c r="I50" s="24"/>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23"/>
      <c r="I51" s="24"/>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23"/>
      <c r="I52" s="24"/>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23"/>
      <c r="I53" s="24"/>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23"/>
      <c r="I54" s="24"/>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23"/>
      <c r="I55" s="24"/>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23"/>
      <c r="I56" s="24"/>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23"/>
      <c r="I57" s="24"/>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23"/>
      <c r="I58" s="24"/>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23"/>
      <c r="I59" s="24"/>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23"/>
      <c r="I60" s="24"/>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23"/>
      <c r="I61" s="24"/>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23"/>
      <c r="I62" s="24"/>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23"/>
      <c r="I63" s="24"/>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23"/>
      <c r="I64" s="24"/>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23"/>
      <c r="I65" s="24"/>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23"/>
      <c r="I66" s="24"/>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23"/>
      <c r="I67" s="24"/>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23"/>
      <c r="I68" s="24"/>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23"/>
      <c r="I69" s="24"/>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23"/>
      <c r="I70" s="24"/>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23"/>
      <c r="I71" s="24"/>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23"/>
      <c r="I72" s="24"/>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23"/>
      <c r="I73" s="24"/>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23"/>
      <c r="I74" s="24"/>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23"/>
      <c r="I75" s="24"/>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23"/>
      <c r="I76" s="24"/>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23"/>
      <c r="I77" s="24"/>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23"/>
      <c r="I78" s="24"/>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23"/>
      <c r="I79" s="24"/>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23"/>
      <c r="I80" s="24"/>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23"/>
      <c r="I81" s="24"/>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23"/>
      <c r="I82" s="24"/>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23"/>
      <c r="I83" s="24"/>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23"/>
      <c r="I84" s="24"/>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23"/>
      <c r="I85" s="24"/>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23"/>
      <c r="I86" s="24"/>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23"/>
      <c r="I87" s="24"/>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23"/>
      <c r="I88" s="24"/>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23"/>
      <c r="I89" s="24"/>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23"/>
      <c r="I90" s="24"/>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23"/>
      <c r="I91" s="24"/>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23"/>
      <c r="I92" s="24"/>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23"/>
      <c r="I93" s="24"/>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23"/>
      <c r="I94" s="24"/>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23"/>
      <c r="I95" s="24"/>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23"/>
      <c r="I96" s="24"/>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23"/>
      <c r="I97" s="24"/>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23"/>
      <c r="I98" s="24"/>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23"/>
      <c r="I99" s="24"/>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23"/>
      <c r="I100" s="24"/>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23"/>
      <c r="I101" s="24"/>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23"/>
      <c r="I102" s="24"/>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23"/>
      <c r="I103" s="24"/>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23"/>
      <c r="I104" s="24"/>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23"/>
      <c r="I105" s="24"/>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23"/>
      <c r="I106" s="24"/>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23"/>
      <c r="I107" s="24"/>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23"/>
      <c r="I108" s="24"/>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23"/>
      <c r="I109" s="24"/>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23"/>
      <c r="I110" s="24"/>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23"/>
      <c r="I111" s="24"/>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23"/>
      <c r="I112" s="24"/>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23"/>
      <c r="I113" s="24"/>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23"/>
      <c r="I114" s="24"/>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23"/>
      <c r="I115" s="24"/>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23"/>
      <c r="I116" s="24"/>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23"/>
      <c r="I117" s="24"/>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23"/>
      <c r="I118" s="24"/>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23"/>
      <c r="I119" s="24"/>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23"/>
      <c r="I120" s="24"/>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23"/>
      <c r="I121" s="24"/>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23"/>
      <c r="I122" s="24"/>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23"/>
      <c r="I123" s="24"/>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23"/>
      <c r="I124" s="24"/>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23"/>
      <c r="I125" s="24"/>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23"/>
      <c r="I126" s="24"/>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23"/>
      <c r="I127" s="24"/>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23"/>
      <c r="I128" s="24"/>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23"/>
      <c r="I129" s="24"/>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23"/>
      <c r="I130" s="24"/>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23"/>
      <c r="I131" s="24"/>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23"/>
      <c r="I132" s="24"/>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23"/>
      <c r="I133" s="24"/>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23"/>
      <c r="I134" s="24"/>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23"/>
      <c r="I135" s="24"/>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23"/>
      <c r="I136" s="24"/>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23"/>
      <c r="I137" s="24"/>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23"/>
      <c r="I138" s="24"/>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23"/>
      <c r="I139" s="24"/>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23"/>
      <c r="I140" s="24"/>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23"/>
      <c r="I141" s="24"/>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23"/>
      <c r="I142" s="24"/>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23"/>
      <c r="I143" s="24"/>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23"/>
      <c r="I144" s="24"/>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23"/>
      <c r="I145" s="24"/>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23"/>
      <c r="I146" s="24"/>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23"/>
      <c r="I147" s="24"/>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23"/>
      <c r="I148" s="24"/>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23"/>
      <c r="I149" s="24"/>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23"/>
      <c r="I150" s="24"/>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23"/>
      <c r="I151" s="24"/>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23"/>
      <c r="I152" s="24"/>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23"/>
      <c r="I153" s="24"/>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23"/>
      <c r="I154" s="24"/>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23"/>
      <c r="I155" s="24"/>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23"/>
      <c r="I156" s="24"/>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23"/>
      <c r="I157" s="24"/>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23"/>
      <c r="I158" s="24"/>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23"/>
      <c r="I159" s="24"/>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23"/>
      <c r="I160" s="24"/>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23"/>
      <c r="I161" s="24"/>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23"/>
      <c r="I162" s="24"/>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23"/>
      <c r="I163" s="24"/>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23"/>
      <c r="I164" s="24"/>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23"/>
      <c r="I165" s="24"/>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23"/>
      <c r="I166" s="24"/>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23"/>
      <c r="I167" s="24"/>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23"/>
      <c r="I168" s="24"/>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23"/>
      <c r="I169" s="24"/>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23"/>
      <c r="I170" s="24"/>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23"/>
      <c r="I171" s="24"/>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23"/>
      <c r="I172" s="24"/>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23"/>
      <c r="I173" s="24"/>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23"/>
      <c r="I174" s="24"/>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3:P3"/>
  </mergeCells>
  <pageMargins left="0.7" right="0.7" top="0.75" bottom="0.75" header="0" footer="0"/>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AB1000"/>
  <sheetViews>
    <sheetView showGridLines="0" workbookViewId="0">
      <selection activeCell="B9" sqref="B9"/>
    </sheetView>
  </sheetViews>
  <sheetFormatPr defaultColWidth="14.44140625" defaultRowHeight="15" customHeight="1" x14ac:dyDescent="0.3"/>
  <cols>
    <col min="1" max="1" width="3" customWidth="1"/>
    <col min="2" max="2" width="35.6640625" bestFit="1" customWidth="1"/>
    <col min="3" max="3" width="15.5546875" bestFit="1" customWidth="1"/>
    <col min="4" max="16" width="5.5546875" bestFit="1" customWidth="1"/>
    <col min="17" max="18" width="9.109375" hidden="1" customWidth="1"/>
    <col min="19" max="24" width="10.6640625" hidden="1" customWidth="1"/>
    <col min="25" max="26" width="5.5546875" bestFit="1" customWidth="1"/>
    <col min="28" max="28" width="8.77734375" customWidth="1"/>
  </cols>
  <sheetData>
    <row r="1" spans="1:26"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26" ht="14.4" x14ac:dyDescent="0.3">
      <c r="A2" s="3"/>
      <c r="B2" s="3"/>
      <c r="C2" s="3"/>
      <c r="D2" s="3"/>
      <c r="E2" s="3"/>
      <c r="F2" s="3"/>
      <c r="G2" s="3"/>
      <c r="H2" s="3"/>
      <c r="I2" s="3"/>
      <c r="J2" s="3"/>
      <c r="K2" s="3"/>
      <c r="L2" s="3"/>
      <c r="M2" s="3"/>
      <c r="N2" s="3"/>
      <c r="O2" s="3"/>
      <c r="P2" s="3"/>
      <c r="Q2" s="13"/>
      <c r="R2" s="13"/>
      <c r="S2" s="3"/>
      <c r="T2" s="3"/>
      <c r="U2" s="3"/>
      <c r="V2" s="3"/>
      <c r="W2" s="13"/>
      <c r="X2" s="13"/>
    </row>
    <row r="3" spans="1:26" ht="30" customHeight="1" x14ac:dyDescent="0.3">
      <c r="A3" s="13"/>
      <c r="B3" s="86" t="s">
        <v>213</v>
      </c>
      <c r="C3" s="78"/>
      <c r="D3" s="78"/>
      <c r="E3" s="78"/>
      <c r="F3" s="78"/>
      <c r="G3" s="78"/>
      <c r="H3" s="78"/>
      <c r="I3" s="78"/>
      <c r="J3" s="78"/>
      <c r="K3" s="78"/>
      <c r="L3" s="78"/>
      <c r="M3" s="78"/>
      <c r="N3" s="78"/>
      <c r="O3" s="78"/>
      <c r="P3" s="78"/>
      <c r="Q3" s="13"/>
      <c r="R3" s="13"/>
      <c r="S3" s="13"/>
      <c r="T3" s="13"/>
      <c r="U3" s="13"/>
      <c r="V3" s="13"/>
      <c r="W3" s="13"/>
      <c r="X3" s="13"/>
    </row>
    <row r="4" spans="1:26" ht="14.4" x14ac:dyDescent="0.3">
      <c r="A4" s="13"/>
      <c r="B4" s="22"/>
      <c r="C4" s="13"/>
      <c r="D4" s="13"/>
      <c r="E4" s="13"/>
      <c r="F4" s="13"/>
      <c r="G4" s="13"/>
      <c r="H4" s="13"/>
      <c r="I4" s="13"/>
      <c r="J4" s="13"/>
      <c r="K4" s="13"/>
      <c r="L4" s="13"/>
      <c r="M4" s="13"/>
      <c r="N4" s="13"/>
      <c r="O4" s="13"/>
      <c r="P4" s="13"/>
      <c r="Q4" s="13"/>
      <c r="R4" s="13"/>
      <c r="S4" s="13"/>
      <c r="T4" s="13"/>
      <c r="U4" s="13"/>
      <c r="V4" s="13"/>
      <c r="W4" s="13"/>
      <c r="X4" s="13"/>
    </row>
    <row r="5" spans="1:26" ht="14.4" x14ac:dyDescent="0.3">
      <c r="A5" s="13"/>
      <c r="B5" s="13"/>
      <c r="C5" s="13"/>
      <c r="D5" s="13"/>
      <c r="E5" s="13"/>
      <c r="F5" s="13"/>
      <c r="G5" s="13"/>
      <c r="H5" s="13"/>
      <c r="I5" s="13"/>
      <c r="J5" s="13"/>
      <c r="K5" s="27"/>
      <c r="L5" s="13"/>
      <c r="M5" s="21"/>
      <c r="N5" s="13"/>
      <c r="O5" s="13"/>
      <c r="P5" s="13"/>
      <c r="Q5" s="13"/>
      <c r="R5" s="13"/>
      <c r="S5" s="13"/>
      <c r="T5" s="13"/>
      <c r="U5" s="13"/>
      <c r="V5" s="13"/>
      <c r="W5" s="13"/>
      <c r="X5" s="13"/>
    </row>
    <row r="6" spans="1:26" ht="14.4" x14ac:dyDescent="0.3">
      <c r="A6" s="13"/>
      <c r="B6" s="13"/>
      <c r="C6" s="13"/>
      <c r="D6" s="13"/>
      <c r="E6" s="13"/>
      <c r="F6" s="13"/>
      <c r="G6" s="13"/>
      <c r="H6" s="13"/>
      <c r="I6" s="13"/>
      <c r="J6" s="13"/>
      <c r="K6" s="13"/>
      <c r="L6" s="13"/>
      <c r="M6" s="13"/>
      <c r="N6" s="13"/>
      <c r="O6" s="13"/>
      <c r="P6" s="13"/>
      <c r="Q6" s="13"/>
      <c r="R6" s="13"/>
      <c r="S6" s="13"/>
      <c r="T6" s="13"/>
      <c r="U6" s="13"/>
      <c r="V6" s="13"/>
      <c r="W6" s="13"/>
    </row>
    <row r="7" spans="1:26" ht="14.4" x14ac:dyDescent="0.3">
      <c r="A7" s="13"/>
      <c r="B7" s="34" t="s">
        <v>259</v>
      </c>
      <c r="C7" s="34" t="s">
        <v>262</v>
      </c>
    </row>
    <row r="8" spans="1:26" ht="14.4" x14ac:dyDescent="0.3">
      <c r="A8" s="13"/>
      <c r="B8" s="34" t="s">
        <v>256</v>
      </c>
      <c r="C8" t="s">
        <v>255</v>
      </c>
      <c r="D8" t="s">
        <v>254</v>
      </c>
      <c r="E8" t="s">
        <v>253</v>
      </c>
      <c r="F8" t="s">
        <v>252</v>
      </c>
      <c r="G8" t="s">
        <v>251</v>
      </c>
      <c r="H8" t="s">
        <v>250</v>
      </c>
      <c r="I8" t="s">
        <v>249</v>
      </c>
      <c r="J8" t="s">
        <v>248</v>
      </c>
      <c r="K8" t="s">
        <v>247</v>
      </c>
      <c r="L8" t="s">
        <v>246</v>
      </c>
      <c r="M8" t="s">
        <v>245</v>
      </c>
      <c r="N8" t="s">
        <v>244</v>
      </c>
      <c r="O8" t="s">
        <v>243</v>
      </c>
      <c r="P8" t="s">
        <v>242</v>
      </c>
      <c r="Q8" t="s">
        <v>241</v>
      </c>
      <c r="R8" t="s">
        <v>240</v>
      </c>
      <c r="S8" t="s">
        <v>239</v>
      </c>
      <c r="T8" t="s">
        <v>238</v>
      </c>
      <c r="U8" t="s">
        <v>237</v>
      </c>
      <c r="V8" t="s">
        <v>236</v>
      </c>
      <c r="W8" t="s">
        <v>235</v>
      </c>
      <c r="X8" t="s">
        <v>234</v>
      </c>
      <c r="Y8" t="s">
        <v>233</v>
      </c>
      <c r="Z8" t="s">
        <v>232</v>
      </c>
    </row>
    <row r="9" spans="1:26" ht="14.4" x14ac:dyDescent="0.3">
      <c r="A9" s="13"/>
      <c r="B9" s="35" t="s">
        <v>225</v>
      </c>
      <c r="C9">
        <v>84</v>
      </c>
      <c r="D9">
        <v>44</v>
      </c>
      <c r="E9">
        <v>61</v>
      </c>
      <c r="F9">
        <v>57</v>
      </c>
      <c r="G9">
        <v>51</v>
      </c>
      <c r="H9">
        <v>26</v>
      </c>
      <c r="I9">
        <v>15</v>
      </c>
      <c r="J9">
        <v>17</v>
      </c>
      <c r="K9">
        <v>19</v>
      </c>
      <c r="L9">
        <v>32</v>
      </c>
      <c r="M9">
        <v>35</v>
      </c>
      <c r="N9">
        <v>33</v>
      </c>
      <c r="O9">
        <v>35</v>
      </c>
      <c r="P9">
        <v>47</v>
      </c>
      <c r="Q9">
        <v>45</v>
      </c>
      <c r="R9">
        <v>38</v>
      </c>
      <c r="S9">
        <v>48</v>
      </c>
      <c r="T9">
        <v>40</v>
      </c>
      <c r="U9">
        <v>52</v>
      </c>
      <c r="V9">
        <v>44</v>
      </c>
      <c r="W9">
        <v>45</v>
      </c>
      <c r="X9">
        <v>58</v>
      </c>
      <c r="Y9">
        <v>54</v>
      </c>
      <c r="Z9">
        <v>36</v>
      </c>
    </row>
    <row r="10" spans="1:26" ht="14.4" x14ac:dyDescent="0.3">
      <c r="A10" s="13"/>
      <c r="B10" s="35" t="s">
        <v>231</v>
      </c>
      <c r="C10">
        <v>26</v>
      </c>
      <c r="D10">
        <v>17</v>
      </c>
      <c r="E10">
        <v>4</v>
      </c>
      <c r="F10">
        <v>2</v>
      </c>
      <c r="G10">
        <v>4</v>
      </c>
      <c r="H10">
        <v>6</v>
      </c>
      <c r="I10">
        <v>11</v>
      </c>
      <c r="J10">
        <v>32</v>
      </c>
      <c r="K10">
        <v>60</v>
      </c>
      <c r="L10">
        <v>84</v>
      </c>
      <c r="M10">
        <v>50</v>
      </c>
      <c r="N10">
        <v>30</v>
      </c>
      <c r="O10">
        <v>22</v>
      </c>
      <c r="P10">
        <v>28</v>
      </c>
      <c r="Q10">
        <v>17</v>
      </c>
      <c r="R10">
        <v>34</v>
      </c>
      <c r="S10">
        <v>35</v>
      </c>
      <c r="T10">
        <v>33</v>
      </c>
      <c r="U10">
        <v>49</v>
      </c>
      <c r="V10">
        <v>55</v>
      </c>
      <c r="W10">
        <v>31</v>
      </c>
      <c r="X10">
        <v>47</v>
      </c>
      <c r="Y10">
        <v>31</v>
      </c>
      <c r="Z10">
        <v>36</v>
      </c>
    </row>
    <row r="11" spans="1:26" ht="14.4" x14ac:dyDescent="0.3">
      <c r="A11" s="13"/>
      <c r="B11" s="35" t="s">
        <v>230</v>
      </c>
      <c r="C11">
        <v>16</v>
      </c>
      <c r="D11">
        <v>6</v>
      </c>
      <c r="E11">
        <v>9</v>
      </c>
      <c r="F11">
        <v>9</v>
      </c>
      <c r="G11">
        <v>7</v>
      </c>
      <c r="H11">
        <v>2</v>
      </c>
      <c r="I11">
        <v>15</v>
      </c>
      <c r="J11">
        <v>39</v>
      </c>
      <c r="K11">
        <v>71</v>
      </c>
      <c r="L11">
        <v>66</v>
      </c>
      <c r="M11">
        <v>41</v>
      </c>
      <c r="N11">
        <v>36</v>
      </c>
      <c r="O11">
        <v>24</v>
      </c>
      <c r="P11">
        <v>33</v>
      </c>
      <c r="Q11">
        <v>31</v>
      </c>
      <c r="R11">
        <v>22</v>
      </c>
      <c r="S11">
        <v>25</v>
      </c>
      <c r="T11">
        <v>65</v>
      </c>
      <c r="U11">
        <v>94</v>
      </c>
      <c r="V11">
        <v>78</v>
      </c>
      <c r="W11">
        <v>78</v>
      </c>
      <c r="X11">
        <v>44</v>
      </c>
      <c r="Y11">
        <v>48</v>
      </c>
      <c r="Z11">
        <v>55</v>
      </c>
    </row>
    <row r="12" spans="1:26" ht="14.4" x14ac:dyDescent="0.3">
      <c r="A12" s="13"/>
      <c r="B12" s="35" t="s">
        <v>229</v>
      </c>
      <c r="C12">
        <v>32</v>
      </c>
      <c r="D12">
        <v>23</v>
      </c>
      <c r="E12">
        <v>5</v>
      </c>
      <c r="F12">
        <v>9</v>
      </c>
      <c r="G12">
        <v>7</v>
      </c>
      <c r="H12">
        <v>4</v>
      </c>
      <c r="I12">
        <v>11</v>
      </c>
      <c r="J12">
        <v>34</v>
      </c>
      <c r="K12">
        <v>97</v>
      </c>
      <c r="L12">
        <v>92</v>
      </c>
      <c r="M12">
        <v>55</v>
      </c>
      <c r="N12">
        <v>41</v>
      </c>
      <c r="O12">
        <v>38</v>
      </c>
      <c r="P12">
        <v>31</v>
      </c>
      <c r="Q12">
        <v>25</v>
      </c>
      <c r="R12">
        <v>31</v>
      </c>
      <c r="S12">
        <v>53</v>
      </c>
      <c r="T12">
        <v>49</v>
      </c>
      <c r="U12">
        <v>81</v>
      </c>
      <c r="V12">
        <v>75</v>
      </c>
      <c r="W12">
        <v>54</v>
      </c>
      <c r="X12">
        <v>43</v>
      </c>
      <c r="Y12">
        <v>38</v>
      </c>
      <c r="Z12">
        <v>61</v>
      </c>
    </row>
    <row r="13" spans="1:26" ht="14.4" x14ac:dyDescent="0.3">
      <c r="A13" s="13"/>
      <c r="B13" s="35" t="s">
        <v>228</v>
      </c>
      <c r="C13">
        <v>31</v>
      </c>
      <c r="D13">
        <v>22</v>
      </c>
      <c r="E13">
        <v>5</v>
      </c>
      <c r="F13">
        <v>1</v>
      </c>
      <c r="G13">
        <v>4</v>
      </c>
      <c r="H13">
        <v>5</v>
      </c>
      <c r="I13">
        <v>7</v>
      </c>
      <c r="J13">
        <v>33</v>
      </c>
      <c r="K13">
        <v>75</v>
      </c>
      <c r="L13">
        <v>93</v>
      </c>
      <c r="M13">
        <v>38</v>
      </c>
      <c r="N13">
        <v>27</v>
      </c>
      <c r="O13">
        <v>27</v>
      </c>
      <c r="P13">
        <v>37</v>
      </c>
      <c r="Q13">
        <v>16</v>
      </c>
      <c r="R13">
        <v>26</v>
      </c>
      <c r="S13">
        <v>32</v>
      </c>
      <c r="T13">
        <v>68</v>
      </c>
      <c r="U13">
        <v>74</v>
      </c>
      <c r="V13">
        <v>56</v>
      </c>
      <c r="W13">
        <v>53</v>
      </c>
      <c r="X13">
        <v>36</v>
      </c>
      <c r="Y13">
        <v>47</v>
      </c>
      <c r="Z13">
        <v>46</v>
      </c>
    </row>
    <row r="14" spans="1:26" ht="14.4" x14ac:dyDescent="0.3">
      <c r="A14" s="13"/>
      <c r="B14" s="35" t="s">
        <v>227</v>
      </c>
      <c r="C14">
        <v>34</v>
      </c>
      <c r="D14">
        <v>20</v>
      </c>
      <c r="E14">
        <v>12</v>
      </c>
      <c r="F14">
        <v>6</v>
      </c>
      <c r="G14" s="54">
        <v>5</v>
      </c>
      <c r="H14">
        <v>6</v>
      </c>
      <c r="I14">
        <v>10</v>
      </c>
      <c r="J14">
        <v>33</v>
      </c>
      <c r="K14">
        <v>77</v>
      </c>
      <c r="L14">
        <v>88</v>
      </c>
      <c r="M14">
        <v>82</v>
      </c>
      <c r="N14">
        <v>63</v>
      </c>
      <c r="O14">
        <v>44</v>
      </c>
      <c r="P14">
        <v>43</v>
      </c>
      <c r="Q14">
        <v>50</v>
      </c>
      <c r="R14">
        <v>39</v>
      </c>
      <c r="S14">
        <v>73</v>
      </c>
      <c r="T14">
        <v>84</v>
      </c>
      <c r="U14">
        <v>128</v>
      </c>
      <c r="V14">
        <v>132</v>
      </c>
      <c r="W14">
        <v>114</v>
      </c>
      <c r="X14">
        <v>69</v>
      </c>
      <c r="Y14">
        <v>53</v>
      </c>
      <c r="Z14">
        <v>118</v>
      </c>
    </row>
    <row r="15" spans="1:26" ht="14.4" x14ac:dyDescent="0.3">
      <c r="A15" s="13"/>
      <c r="B15" s="35" t="s">
        <v>226</v>
      </c>
      <c r="C15" s="55">
        <v>164</v>
      </c>
      <c r="D15">
        <v>61</v>
      </c>
      <c r="E15">
        <v>33</v>
      </c>
      <c r="F15">
        <v>40</v>
      </c>
      <c r="G15">
        <v>31</v>
      </c>
      <c r="H15">
        <v>26</v>
      </c>
      <c r="I15">
        <v>12</v>
      </c>
      <c r="J15">
        <v>18</v>
      </c>
      <c r="K15">
        <v>29</v>
      </c>
      <c r="L15">
        <v>24</v>
      </c>
      <c r="M15">
        <v>35</v>
      </c>
      <c r="N15">
        <v>37</v>
      </c>
      <c r="O15">
        <v>44</v>
      </c>
      <c r="P15">
        <v>47</v>
      </c>
      <c r="Q15">
        <v>38</v>
      </c>
      <c r="R15">
        <v>31</v>
      </c>
      <c r="S15">
        <v>41</v>
      </c>
      <c r="T15">
        <v>51</v>
      </c>
      <c r="U15">
        <v>55</v>
      </c>
      <c r="V15">
        <v>47</v>
      </c>
      <c r="W15">
        <v>43</v>
      </c>
      <c r="X15">
        <v>53</v>
      </c>
      <c r="Y15">
        <v>72</v>
      </c>
      <c r="Z15">
        <v>110</v>
      </c>
    </row>
    <row r="16" spans="1:26" ht="15.6" x14ac:dyDescent="0.3">
      <c r="A16" s="13"/>
      <c r="B16" s="13"/>
      <c r="C16" s="13"/>
      <c r="D16" s="13"/>
      <c r="E16" s="13"/>
      <c r="F16" s="13"/>
      <c r="G16" s="13"/>
      <c r="H16" s="13"/>
      <c r="I16" s="13"/>
      <c r="J16" s="13"/>
      <c r="K16" s="13"/>
      <c r="L16" s="25"/>
      <c r="M16" s="13"/>
      <c r="N16" s="13"/>
      <c r="O16" s="13"/>
      <c r="P16" s="13"/>
      <c r="Q16" s="13"/>
      <c r="R16" s="13"/>
      <c r="S16" s="13"/>
      <c r="T16" s="13"/>
      <c r="U16" s="13"/>
      <c r="V16" s="13"/>
      <c r="W16" s="13"/>
      <c r="X16" s="13"/>
    </row>
    <row r="17" spans="1:28" ht="15.6" x14ac:dyDescent="0.3">
      <c r="A17" s="13"/>
      <c r="B17" s="40" t="s">
        <v>225</v>
      </c>
      <c r="C17" s="37">
        <v>0</v>
      </c>
      <c r="D17" s="13"/>
      <c r="E17" s="40" t="s">
        <v>266</v>
      </c>
      <c r="F17" s="36" t="s">
        <v>265</v>
      </c>
      <c r="G17" s="36"/>
      <c r="H17" s="36"/>
      <c r="I17" s="36"/>
      <c r="J17" s="36"/>
      <c r="K17" s="36"/>
      <c r="L17" s="43"/>
      <c r="M17" s="36"/>
      <c r="N17" s="36"/>
      <c r="O17" s="36"/>
      <c r="P17" s="36"/>
      <c r="Q17" s="36"/>
      <c r="R17" s="36"/>
      <c r="S17" s="36"/>
      <c r="T17" s="36"/>
      <c r="U17" s="36"/>
      <c r="V17" s="36"/>
      <c r="W17" s="36"/>
      <c r="X17" s="36"/>
      <c r="Y17" s="39"/>
      <c r="Z17" s="39"/>
      <c r="AA17" s="39"/>
      <c r="AB17" s="39"/>
    </row>
    <row r="18" spans="1:28" ht="15.6" x14ac:dyDescent="0.3">
      <c r="A18" s="13"/>
      <c r="B18" s="41" t="s">
        <v>231</v>
      </c>
      <c r="C18" s="37">
        <v>0.375</v>
      </c>
      <c r="D18" s="13"/>
      <c r="E18" s="13"/>
      <c r="F18" s="13"/>
      <c r="G18" s="13"/>
      <c r="H18" s="13"/>
      <c r="I18" s="13"/>
      <c r="J18" s="13"/>
      <c r="K18" s="13"/>
      <c r="L18" s="25"/>
      <c r="M18" s="13"/>
      <c r="N18" s="13"/>
      <c r="O18" s="13"/>
      <c r="P18" s="13"/>
      <c r="Q18" s="13"/>
      <c r="R18" s="13"/>
      <c r="S18" s="13"/>
      <c r="T18" s="13"/>
      <c r="U18" s="13"/>
      <c r="V18" s="13"/>
      <c r="W18" s="13"/>
      <c r="X18" s="13"/>
    </row>
    <row r="19" spans="1:28" ht="15.6" x14ac:dyDescent="0.3">
      <c r="A19" s="13"/>
      <c r="B19" s="40" t="s">
        <v>230</v>
      </c>
      <c r="C19" s="37">
        <v>0.33333333333333331</v>
      </c>
      <c r="D19" s="13"/>
      <c r="E19" s="13"/>
      <c r="F19" s="13"/>
      <c r="G19" s="13"/>
      <c r="H19" s="13"/>
      <c r="I19" s="13"/>
      <c r="J19" s="13"/>
      <c r="K19" s="13"/>
      <c r="L19" s="25"/>
      <c r="M19" s="13"/>
      <c r="N19" s="13"/>
      <c r="O19" s="13"/>
      <c r="P19" s="13"/>
      <c r="Q19" s="13"/>
      <c r="R19" s="13"/>
      <c r="S19" s="13"/>
      <c r="T19" s="13"/>
      <c r="U19" s="13"/>
      <c r="V19" s="13"/>
      <c r="W19" s="13"/>
      <c r="X19" s="13"/>
    </row>
    <row r="20" spans="1:28" ht="15.6" x14ac:dyDescent="0.3">
      <c r="A20" s="13"/>
      <c r="B20" s="40" t="s">
        <v>229</v>
      </c>
      <c r="C20" s="37">
        <v>0.33333333333333331</v>
      </c>
      <c r="D20" s="13"/>
      <c r="E20" s="13"/>
      <c r="F20" s="13"/>
      <c r="G20" s="13"/>
      <c r="H20" s="13"/>
      <c r="I20" s="13"/>
      <c r="J20" s="13"/>
      <c r="K20" s="13"/>
      <c r="L20" s="25"/>
      <c r="M20" s="13"/>
      <c r="N20" s="13"/>
      <c r="O20" s="13"/>
      <c r="P20" s="13"/>
      <c r="Q20" s="13"/>
      <c r="R20" s="13"/>
      <c r="S20" s="13"/>
      <c r="T20" s="13"/>
      <c r="U20" s="13"/>
      <c r="V20" s="13"/>
      <c r="W20" s="13"/>
      <c r="X20" s="13"/>
    </row>
    <row r="21" spans="1:28" ht="15.75" customHeight="1" x14ac:dyDescent="0.3">
      <c r="A21" s="13"/>
      <c r="B21" s="40" t="s">
        <v>229</v>
      </c>
      <c r="C21" s="37">
        <v>0.375</v>
      </c>
      <c r="D21" s="13"/>
      <c r="E21" s="13"/>
      <c r="F21" s="13"/>
      <c r="G21" s="13"/>
      <c r="H21" s="13"/>
      <c r="I21" s="13"/>
      <c r="J21" s="13"/>
      <c r="K21" s="13"/>
      <c r="L21" s="25"/>
      <c r="M21" s="13"/>
      <c r="N21" s="13"/>
      <c r="O21" s="13"/>
      <c r="P21" s="13"/>
      <c r="Q21" s="13"/>
      <c r="R21" s="13"/>
      <c r="S21" s="13"/>
      <c r="T21" s="13"/>
      <c r="U21" s="13"/>
      <c r="V21" s="13"/>
      <c r="W21" s="13"/>
      <c r="X21" s="13"/>
    </row>
    <row r="22" spans="1:28" ht="15.75" customHeight="1" x14ac:dyDescent="0.3">
      <c r="A22" s="13"/>
      <c r="B22" s="40" t="s">
        <v>228</v>
      </c>
      <c r="C22" s="37">
        <v>0.375</v>
      </c>
      <c r="D22" s="13"/>
      <c r="E22" s="13"/>
      <c r="F22" s="13"/>
      <c r="G22" s="13"/>
      <c r="H22" s="13"/>
      <c r="I22" s="13"/>
      <c r="J22" s="13"/>
      <c r="K22" s="13"/>
      <c r="L22" s="25"/>
      <c r="M22" s="18"/>
      <c r="N22" s="13"/>
      <c r="O22" s="13"/>
      <c r="P22" s="13"/>
      <c r="Q22" s="13"/>
      <c r="R22" s="13"/>
      <c r="S22" s="13"/>
      <c r="T22" s="13"/>
      <c r="U22" s="13"/>
      <c r="V22" s="13"/>
      <c r="W22" s="13"/>
      <c r="X22" s="13"/>
    </row>
    <row r="23" spans="1:28" ht="15.75" customHeight="1" x14ac:dyDescent="0.3">
      <c r="A23" s="13"/>
      <c r="B23" s="42" t="s">
        <v>227</v>
      </c>
      <c r="C23" s="37">
        <v>0.375</v>
      </c>
      <c r="D23" s="13"/>
      <c r="E23" s="13"/>
      <c r="F23" s="13"/>
      <c r="G23" s="13"/>
      <c r="H23" s="13"/>
      <c r="I23" s="13"/>
      <c r="J23" s="13"/>
      <c r="K23" s="13"/>
      <c r="L23" s="25"/>
      <c r="M23" s="13"/>
      <c r="N23" s="13"/>
      <c r="O23" s="13"/>
      <c r="P23" s="13"/>
      <c r="Q23" s="13"/>
      <c r="R23" s="13"/>
      <c r="S23" s="13"/>
      <c r="T23" s="13"/>
      <c r="U23" s="13"/>
      <c r="V23" s="13"/>
      <c r="W23" s="13"/>
      <c r="X23" s="13"/>
    </row>
    <row r="24" spans="1:28" ht="15.75" customHeight="1" x14ac:dyDescent="0.3">
      <c r="A24" s="13"/>
      <c r="B24" s="40" t="s">
        <v>227</v>
      </c>
      <c r="C24" s="37">
        <v>0.41666666666666669</v>
      </c>
      <c r="D24" s="13"/>
      <c r="E24" s="13"/>
      <c r="F24" s="13"/>
      <c r="G24" s="13"/>
      <c r="H24" s="13"/>
      <c r="I24" s="13"/>
      <c r="J24" s="13"/>
      <c r="K24" s="13"/>
      <c r="L24" s="25"/>
      <c r="M24" s="13"/>
      <c r="N24" s="13"/>
      <c r="O24" s="13"/>
      <c r="P24" s="13"/>
      <c r="Q24" s="13"/>
      <c r="R24" s="13"/>
      <c r="S24" s="13"/>
      <c r="T24" s="13"/>
      <c r="U24" s="13"/>
      <c r="V24" s="13"/>
      <c r="W24" s="13"/>
      <c r="X24" s="13"/>
    </row>
    <row r="25" spans="1:28" ht="15.75" customHeight="1" x14ac:dyDescent="0.3">
      <c r="A25" s="13"/>
      <c r="B25" s="42" t="s">
        <v>227</v>
      </c>
      <c r="C25" s="37">
        <v>0.95833333333333337</v>
      </c>
      <c r="D25" s="13"/>
      <c r="E25" s="13"/>
      <c r="F25" s="13"/>
      <c r="G25" s="13"/>
      <c r="H25" s="13"/>
      <c r="I25" s="13"/>
      <c r="J25" s="13"/>
      <c r="K25" s="13"/>
      <c r="L25" s="25"/>
      <c r="M25" s="13"/>
      <c r="N25" s="13"/>
      <c r="O25" s="13"/>
      <c r="P25" s="13"/>
      <c r="Q25" s="13"/>
      <c r="R25" s="13"/>
      <c r="S25" s="13"/>
      <c r="T25" s="13"/>
      <c r="U25" s="13"/>
      <c r="V25" s="13"/>
      <c r="W25" s="13"/>
      <c r="X25" s="13"/>
    </row>
    <row r="26" spans="1:28" ht="15.75" customHeight="1" x14ac:dyDescent="0.3">
      <c r="A26" s="13"/>
      <c r="B26" s="41" t="s">
        <v>226</v>
      </c>
      <c r="C26" s="37">
        <v>0.91666666666666663</v>
      </c>
      <c r="D26" s="13"/>
      <c r="E26" s="13"/>
      <c r="F26" s="13"/>
      <c r="G26" s="13"/>
      <c r="H26" s="13"/>
      <c r="I26" s="13"/>
      <c r="J26" s="13"/>
      <c r="K26" s="13"/>
      <c r="L26" s="25"/>
      <c r="M26" s="13"/>
      <c r="N26" s="13"/>
      <c r="O26" s="13"/>
      <c r="P26" s="13"/>
      <c r="Q26" s="13"/>
      <c r="R26" s="13"/>
      <c r="S26" s="13"/>
      <c r="T26" s="13"/>
      <c r="U26" s="13"/>
      <c r="V26" s="13"/>
      <c r="W26" s="13"/>
      <c r="X26" s="13"/>
    </row>
    <row r="27" spans="1:28" ht="15.75" customHeight="1" x14ac:dyDescent="0.3">
      <c r="A27" s="13"/>
      <c r="B27" s="41" t="s">
        <v>226</v>
      </c>
      <c r="C27" s="37">
        <v>0.95833333333333337</v>
      </c>
      <c r="D27" s="13"/>
      <c r="E27" s="13"/>
      <c r="F27" s="13"/>
      <c r="G27" s="13"/>
      <c r="H27" s="13"/>
      <c r="I27" s="13"/>
      <c r="J27" s="13"/>
      <c r="K27" s="13"/>
      <c r="L27" s="25"/>
      <c r="M27" s="13"/>
      <c r="N27" s="13"/>
      <c r="O27" s="13"/>
      <c r="P27" s="13"/>
      <c r="Q27" s="13"/>
      <c r="R27" s="13"/>
      <c r="S27" s="13"/>
      <c r="T27" s="13"/>
      <c r="U27" s="13"/>
      <c r="V27" s="13"/>
      <c r="W27" s="13"/>
      <c r="X27" s="13"/>
    </row>
    <row r="28" spans="1:28" ht="15.75" customHeight="1" x14ac:dyDescent="0.3">
      <c r="A28" s="13"/>
      <c r="B28" s="41" t="s">
        <v>226</v>
      </c>
      <c r="C28" s="37">
        <v>0</v>
      </c>
      <c r="D28" s="13"/>
      <c r="E28" s="13"/>
      <c r="F28" s="13"/>
      <c r="G28" s="13"/>
      <c r="H28" s="13"/>
      <c r="I28" s="13"/>
      <c r="J28" s="13"/>
      <c r="K28" s="13"/>
      <c r="L28" s="25"/>
      <c r="M28" s="13"/>
      <c r="N28" s="13"/>
      <c r="O28" s="13"/>
      <c r="P28" s="13"/>
      <c r="Q28" s="13"/>
      <c r="R28" s="13"/>
      <c r="S28" s="13"/>
      <c r="T28" s="13"/>
      <c r="U28" s="13"/>
      <c r="V28" s="13"/>
      <c r="W28" s="13"/>
      <c r="X28" s="13"/>
    </row>
    <row r="29" spans="1:28" ht="15.75" customHeight="1" x14ac:dyDescent="0.3">
      <c r="A29" s="13"/>
      <c r="B29" s="13"/>
      <c r="C29" s="13"/>
      <c r="D29" s="13"/>
      <c r="E29" s="13"/>
      <c r="F29" s="13"/>
      <c r="G29" s="13"/>
      <c r="H29" s="13"/>
      <c r="I29" s="13"/>
      <c r="J29" s="13"/>
      <c r="K29" s="13"/>
      <c r="L29" s="25"/>
      <c r="M29" s="13"/>
      <c r="N29" s="13"/>
      <c r="O29" s="13"/>
      <c r="P29" s="13"/>
      <c r="Q29" s="13"/>
      <c r="R29" s="13"/>
      <c r="S29" s="13"/>
      <c r="T29" s="13"/>
      <c r="U29" s="13"/>
      <c r="V29" s="13"/>
      <c r="W29" s="13"/>
      <c r="X29" s="13"/>
    </row>
    <row r="30" spans="1:28" ht="15.75" customHeight="1" x14ac:dyDescent="0.3">
      <c r="A30" s="13"/>
      <c r="B30" s="13"/>
      <c r="C30" s="13"/>
      <c r="D30" s="13"/>
      <c r="E30" s="13"/>
      <c r="F30" s="13"/>
      <c r="G30" s="13"/>
      <c r="H30" s="13"/>
      <c r="I30" s="13"/>
      <c r="J30" s="13"/>
      <c r="K30" s="13"/>
      <c r="L30" s="25"/>
      <c r="M30" s="13"/>
      <c r="N30" s="13"/>
      <c r="O30" s="13"/>
      <c r="P30" s="13"/>
      <c r="Q30" s="13"/>
      <c r="R30" s="13"/>
      <c r="S30" s="13"/>
      <c r="T30" s="13"/>
      <c r="U30" s="13"/>
      <c r="V30" s="13"/>
      <c r="W30" s="13"/>
      <c r="X30" s="13"/>
    </row>
    <row r="31" spans="1:28" ht="15.75" customHeight="1" x14ac:dyDescent="0.3">
      <c r="A31" s="13"/>
      <c r="B31" s="13"/>
      <c r="C31" s="13"/>
      <c r="D31" s="13"/>
      <c r="E31" s="13"/>
      <c r="F31" s="13"/>
      <c r="G31" s="13"/>
      <c r="H31" s="13"/>
      <c r="I31" s="13"/>
      <c r="J31" s="13"/>
      <c r="K31" s="13"/>
      <c r="L31" s="25"/>
      <c r="M31" s="13"/>
      <c r="N31" s="13"/>
      <c r="O31" s="13"/>
      <c r="P31" s="13"/>
      <c r="Q31" s="13"/>
      <c r="R31" s="13"/>
      <c r="S31" s="13"/>
      <c r="T31" s="13"/>
      <c r="U31" s="13"/>
      <c r="V31" s="13"/>
      <c r="W31" s="13"/>
      <c r="X31" s="13"/>
    </row>
    <row r="32" spans="1:28" ht="15.75" customHeight="1" x14ac:dyDescent="0.3">
      <c r="A32" s="13"/>
      <c r="B32" s="13"/>
      <c r="C32" s="13"/>
      <c r="D32" s="13"/>
      <c r="E32" s="13"/>
      <c r="F32" s="13"/>
      <c r="G32" s="13"/>
      <c r="H32" s="13"/>
      <c r="I32" s="13"/>
      <c r="J32" s="13"/>
      <c r="K32" s="13"/>
      <c r="L32" s="25"/>
      <c r="M32" s="13"/>
      <c r="N32" s="13"/>
      <c r="O32" s="13"/>
      <c r="P32" s="13"/>
      <c r="Q32" s="13"/>
      <c r="R32" s="13"/>
      <c r="S32" s="13"/>
      <c r="T32" s="13"/>
      <c r="U32" s="13"/>
      <c r="V32" s="13"/>
      <c r="W32" s="13"/>
      <c r="X32" s="13"/>
    </row>
    <row r="33" spans="1:24" ht="15.75" customHeight="1" x14ac:dyDescent="0.3">
      <c r="A33" s="13"/>
      <c r="B33" s="13"/>
      <c r="C33" s="13"/>
      <c r="D33" s="13"/>
      <c r="E33" s="13"/>
      <c r="F33" s="13"/>
      <c r="G33" s="13"/>
      <c r="H33" s="13"/>
      <c r="I33" s="13"/>
      <c r="J33" s="13"/>
      <c r="K33" s="13"/>
      <c r="L33" s="25"/>
      <c r="M33" s="13"/>
      <c r="N33" s="13"/>
      <c r="O33" s="13"/>
      <c r="P33" s="13"/>
      <c r="Q33" s="13"/>
      <c r="R33" s="13"/>
      <c r="S33" s="13"/>
      <c r="T33" s="13"/>
      <c r="U33" s="13"/>
      <c r="V33" s="13"/>
      <c r="W33" s="13"/>
      <c r="X33" s="13"/>
    </row>
    <row r="34" spans="1:24" ht="15.75" customHeight="1" x14ac:dyDescent="0.3">
      <c r="A34" s="13"/>
      <c r="B34" s="13"/>
      <c r="C34" s="13"/>
      <c r="D34" s="13"/>
      <c r="E34" s="13"/>
      <c r="F34" s="13"/>
      <c r="G34" s="13"/>
      <c r="H34" s="13"/>
      <c r="I34" s="13"/>
      <c r="J34" s="13"/>
      <c r="K34" s="13"/>
      <c r="L34" s="25"/>
      <c r="M34" s="13"/>
      <c r="N34" s="13"/>
      <c r="O34" s="13"/>
      <c r="P34" s="13"/>
      <c r="Q34" s="13"/>
      <c r="R34" s="13"/>
      <c r="S34" s="13"/>
      <c r="T34" s="13"/>
      <c r="U34" s="13"/>
      <c r="V34" s="13"/>
      <c r="W34" s="13"/>
      <c r="X34" s="13"/>
    </row>
    <row r="35" spans="1:24" ht="15.75" customHeight="1" x14ac:dyDescent="0.3">
      <c r="A35" s="13"/>
      <c r="B35" s="13"/>
      <c r="C35" s="13"/>
      <c r="D35" s="13"/>
      <c r="E35" s="13"/>
      <c r="F35" s="13"/>
      <c r="G35" s="13"/>
      <c r="H35" s="13"/>
      <c r="I35" s="13"/>
      <c r="J35" s="13"/>
      <c r="K35" s="13"/>
      <c r="L35" s="25"/>
      <c r="M35" s="13"/>
      <c r="N35" s="13"/>
      <c r="O35" s="13"/>
      <c r="P35" s="13"/>
      <c r="Q35" s="13"/>
      <c r="R35" s="13"/>
      <c r="S35" s="13"/>
      <c r="T35" s="13"/>
      <c r="U35" s="13"/>
      <c r="V35" s="13"/>
      <c r="W35" s="13"/>
      <c r="X35" s="13"/>
    </row>
    <row r="36" spans="1:24" ht="15.75" customHeight="1" x14ac:dyDescent="0.3">
      <c r="A36" s="13"/>
      <c r="B36" s="13"/>
      <c r="C36" s="13"/>
      <c r="D36" s="13"/>
      <c r="E36" s="13"/>
      <c r="F36" s="13"/>
      <c r="G36" s="13"/>
      <c r="H36" s="13"/>
      <c r="I36" s="13"/>
      <c r="J36" s="13"/>
      <c r="K36" s="13"/>
      <c r="L36" s="25"/>
      <c r="M36" s="13"/>
      <c r="N36" s="13"/>
      <c r="O36" s="13"/>
      <c r="P36" s="13"/>
      <c r="Q36" s="13"/>
      <c r="R36" s="13"/>
      <c r="S36" s="13"/>
      <c r="T36" s="13"/>
      <c r="U36" s="13"/>
      <c r="V36" s="13"/>
      <c r="W36" s="13"/>
      <c r="X36" s="13"/>
    </row>
    <row r="37" spans="1:24" ht="15.75" customHeight="1" x14ac:dyDescent="0.3">
      <c r="A37" s="13"/>
      <c r="B37" s="13"/>
      <c r="C37" s="13"/>
      <c r="D37" s="13"/>
      <c r="E37" s="13"/>
      <c r="F37" s="13"/>
      <c r="G37" s="13"/>
      <c r="H37" s="13"/>
      <c r="I37" s="13"/>
      <c r="J37" s="13"/>
      <c r="K37" s="13"/>
      <c r="L37" s="25"/>
      <c r="M37" s="13"/>
      <c r="N37" s="13"/>
      <c r="O37" s="13"/>
      <c r="P37" s="13"/>
      <c r="Q37" s="13"/>
      <c r="R37" s="13"/>
      <c r="S37" s="13"/>
      <c r="T37" s="13"/>
      <c r="U37" s="13"/>
      <c r="V37" s="13"/>
      <c r="W37" s="13"/>
      <c r="X37" s="13"/>
    </row>
    <row r="38" spans="1:24" ht="15.75" customHeight="1" x14ac:dyDescent="0.3">
      <c r="A38" s="13"/>
      <c r="B38" s="13"/>
      <c r="C38" s="13"/>
      <c r="D38" s="13"/>
      <c r="E38" s="13"/>
      <c r="F38" s="13"/>
      <c r="G38" s="13"/>
      <c r="H38" s="13"/>
      <c r="I38" s="13"/>
      <c r="J38" s="13"/>
      <c r="K38" s="13"/>
      <c r="L38" s="25"/>
      <c r="M38" s="13"/>
      <c r="N38" s="13"/>
      <c r="O38" s="13"/>
      <c r="P38" s="13"/>
      <c r="Q38" s="13"/>
      <c r="R38" s="13"/>
      <c r="S38" s="13"/>
      <c r="T38" s="13"/>
      <c r="U38" s="13"/>
      <c r="V38" s="13"/>
      <c r="W38" s="13"/>
      <c r="X38" s="13"/>
    </row>
    <row r="39" spans="1:24" ht="15.75" customHeight="1" x14ac:dyDescent="0.3">
      <c r="A39" s="13"/>
      <c r="B39" s="13"/>
      <c r="C39" s="13"/>
      <c r="D39" s="13"/>
      <c r="E39" s="13"/>
      <c r="F39" s="13"/>
      <c r="G39" s="13"/>
      <c r="H39" s="13"/>
      <c r="I39" s="13"/>
      <c r="J39" s="13"/>
      <c r="K39" s="13"/>
      <c r="L39" s="25"/>
      <c r="M39" s="13"/>
      <c r="N39" s="13"/>
      <c r="O39" s="13"/>
      <c r="P39" s="13"/>
      <c r="Q39" s="13"/>
      <c r="R39" s="13"/>
      <c r="S39" s="13"/>
      <c r="T39" s="13"/>
      <c r="U39" s="13"/>
      <c r="V39" s="13"/>
      <c r="W39" s="13"/>
      <c r="X39" s="13"/>
    </row>
    <row r="40" spans="1:24" ht="15.75" customHeight="1" x14ac:dyDescent="0.3">
      <c r="A40" s="13"/>
      <c r="B40" s="13"/>
      <c r="C40" s="13"/>
      <c r="D40" s="13"/>
      <c r="E40" s="13"/>
      <c r="F40" s="13"/>
      <c r="G40" s="13"/>
      <c r="H40" s="13"/>
      <c r="I40" s="13"/>
      <c r="J40" s="13"/>
      <c r="K40" s="13"/>
      <c r="L40" s="25"/>
      <c r="M40" s="13"/>
      <c r="N40" s="13"/>
      <c r="O40" s="13"/>
      <c r="P40" s="13"/>
      <c r="Q40" s="13"/>
      <c r="R40" s="13"/>
      <c r="S40" s="13"/>
      <c r="T40" s="13"/>
      <c r="U40" s="13"/>
      <c r="V40" s="13"/>
      <c r="W40" s="13"/>
      <c r="X40" s="13"/>
    </row>
    <row r="41" spans="1:24" ht="15.75" customHeight="1" x14ac:dyDescent="0.3">
      <c r="A41" s="13"/>
      <c r="B41" s="13"/>
      <c r="C41" s="13"/>
      <c r="D41" s="13"/>
      <c r="E41" s="13"/>
      <c r="F41" s="13"/>
      <c r="G41" s="13"/>
      <c r="H41" s="13"/>
      <c r="I41" s="13"/>
      <c r="J41" s="13"/>
      <c r="K41" s="13"/>
      <c r="L41" s="25"/>
      <c r="M41" s="13"/>
      <c r="N41" s="13"/>
      <c r="O41" s="13"/>
      <c r="P41" s="13"/>
      <c r="Q41" s="13"/>
      <c r="R41" s="13"/>
      <c r="S41" s="13"/>
      <c r="T41" s="13"/>
      <c r="U41" s="13"/>
      <c r="V41" s="13"/>
      <c r="W41" s="13"/>
      <c r="X41" s="13"/>
    </row>
    <row r="42" spans="1:24" ht="15.75" customHeight="1" x14ac:dyDescent="0.3">
      <c r="A42" s="13"/>
      <c r="B42" s="13"/>
      <c r="C42" s="13"/>
      <c r="D42" s="13"/>
      <c r="E42" s="13"/>
      <c r="F42" s="13"/>
      <c r="G42" s="13"/>
      <c r="H42" s="13"/>
      <c r="I42" s="13"/>
      <c r="J42" s="13"/>
      <c r="K42" s="13"/>
      <c r="L42" s="25"/>
      <c r="M42" s="22"/>
      <c r="N42" s="13"/>
      <c r="O42" s="13"/>
      <c r="P42" s="13"/>
      <c r="Q42" s="13"/>
      <c r="R42" s="13"/>
      <c r="S42" s="13"/>
      <c r="T42" s="13"/>
      <c r="U42" s="13"/>
      <c r="V42" s="13"/>
      <c r="W42" s="13"/>
      <c r="X42" s="13"/>
    </row>
    <row r="43" spans="1:24" ht="15.7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3:P3"/>
  </mergeCells>
  <conditionalFormatting pivot="1" sqref="C9:Z15">
    <cfRule type="cellIs" dxfId="25" priority="2" operator="greaterThan">
      <formula>82.5</formula>
    </cfRule>
  </conditionalFormatting>
  <conditionalFormatting pivot="1" sqref="C9:Z15">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Z1000"/>
  <sheetViews>
    <sheetView showGridLines="0" zoomScaleNormal="100" workbookViewId="0">
      <selection activeCell="O23" sqref="O23"/>
    </sheetView>
  </sheetViews>
  <sheetFormatPr defaultColWidth="14.44140625" defaultRowHeight="15" customHeight="1" x14ac:dyDescent="0.3"/>
  <cols>
    <col min="1" max="1" width="3" customWidth="1"/>
    <col min="2" max="2" width="35.6640625" bestFit="1" customWidth="1"/>
    <col min="3" max="3" width="15.5546875" bestFit="1" customWidth="1"/>
    <col min="4" max="16" width="5.5546875" bestFit="1" customWidth="1"/>
    <col min="17" max="24" width="10.6640625" hidden="1" customWidth="1"/>
    <col min="25" max="26" width="5.5546875" bestFit="1" customWidth="1"/>
  </cols>
  <sheetData>
    <row r="1" spans="1:26"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26" ht="14.4" x14ac:dyDescent="0.3">
      <c r="A2" s="3"/>
      <c r="B2" s="3"/>
      <c r="C2" s="3"/>
      <c r="D2" s="3"/>
      <c r="E2" s="3"/>
      <c r="F2" s="3"/>
      <c r="G2" s="3"/>
      <c r="H2" s="3"/>
      <c r="I2" s="3"/>
      <c r="J2" s="3"/>
      <c r="K2" s="3"/>
      <c r="L2" s="3"/>
      <c r="M2" s="3"/>
      <c r="N2" s="3"/>
      <c r="O2" s="3"/>
      <c r="P2" s="3"/>
      <c r="Q2" s="3"/>
      <c r="R2" s="3"/>
      <c r="S2" s="3"/>
      <c r="T2" s="3"/>
      <c r="U2" s="3"/>
      <c r="V2" s="3"/>
      <c r="W2" s="13"/>
      <c r="X2" s="13"/>
    </row>
    <row r="3" spans="1:26" ht="30" customHeight="1" x14ac:dyDescent="0.3">
      <c r="A3" s="13"/>
      <c r="B3" s="86" t="s">
        <v>8</v>
      </c>
      <c r="C3" s="78"/>
      <c r="D3" s="78"/>
      <c r="E3" s="78"/>
      <c r="F3" s="78"/>
      <c r="G3" s="78"/>
      <c r="H3" s="78"/>
      <c r="I3" s="78"/>
      <c r="J3" s="78"/>
      <c r="K3" s="78"/>
      <c r="L3" s="78"/>
      <c r="M3" s="78"/>
      <c r="N3" s="78"/>
      <c r="O3" s="78"/>
      <c r="P3" s="78"/>
      <c r="Q3" s="13"/>
      <c r="R3" s="13"/>
      <c r="S3" s="13"/>
      <c r="T3" s="13"/>
      <c r="U3" s="13"/>
      <c r="V3" s="13"/>
      <c r="W3" s="13"/>
      <c r="X3" s="13"/>
    </row>
    <row r="4" spans="1:26" ht="14.4" x14ac:dyDescent="0.3">
      <c r="A4" s="13"/>
      <c r="B4" s="22"/>
      <c r="C4" s="13"/>
      <c r="D4" s="13"/>
      <c r="E4" s="13"/>
      <c r="F4" s="13"/>
      <c r="G4" s="13"/>
      <c r="H4" s="13"/>
      <c r="I4" s="13"/>
      <c r="J4" s="13"/>
      <c r="K4" s="13"/>
      <c r="L4" s="13"/>
      <c r="M4" s="13"/>
      <c r="N4" s="13"/>
      <c r="O4" s="13"/>
      <c r="P4" s="13"/>
      <c r="Q4" s="13"/>
      <c r="R4" s="13"/>
      <c r="S4" s="13"/>
      <c r="T4" s="13"/>
      <c r="U4" s="13"/>
      <c r="V4" s="13"/>
      <c r="W4" s="13"/>
      <c r="X4" s="13"/>
    </row>
    <row r="5" spans="1:26" ht="14.4" x14ac:dyDescent="0.3">
      <c r="A5" s="13"/>
      <c r="B5" s="34" t="s">
        <v>259</v>
      </c>
      <c r="C5" s="34" t="s">
        <v>262</v>
      </c>
    </row>
    <row r="6" spans="1:26" ht="14.4" x14ac:dyDescent="0.3">
      <c r="A6" s="13"/>
      <c r="B6" s="34" t="s">
        <v>256</v>
      </c>
      <c r="C6" t="s">
        <v>255</v>
      </c>
      <c r="D6" t="s">
        <v>254</v>
      </c>
      <c r="E6" t="s">
        <v>253</v>
      </c>
      <c r="F6" t="s">
        <v>252</v>
      </c>
      <c r="G6" t="s">
        <v>251</v>
      </c>
      <c r="H6" t="s">
        <v>250</v>
      </c>
      <c r="I6" t="s">
        <v>249</v>
      </c>
      <c r="J6" t="s">
        <v>248</v>
      </c>
      <c r="K6" t="s">
        <v>247</v>
      </c>
      <c r="L6" t="s">
        <v>246</v>
      </c>
      <c r="M6" t="s">
        <v>245</v>
      </c>
      <c r="N6" t="s">
        <v>244</v>
      </c>
      <c r="O6" t="s">
        <v>243</v>
      </c>
      <c r="P6" t="s">
        <v>242</v>
      </c>
      <c r="Q6" t="s">
        <v>241</v>
      </c>
      <c r="R6" t="s">
        <v>240</v>
      </c>
      <c r="S6" t="s">
        <v>239</v>
      </c>
      <c r="T6" t="s">
        <v>238</v>
      </c>
      <c r="U6" t="s">
        <v>237</v>
      </c>
      <c r="V6" t="s">
        <v>236</v>
      </c>
      <c r="W6" t="s">
        <v>235</v>
      </c>
      <c r="X6" t="s">
        <v>234</v>
      </c>
      <c r="Y6" t="s">
        <v>233</v>
      </c>
      <c r="Z6" t="s">
        <v>232</v>
      </c>
    </row>
    <row r="7" spans="1:26" ht="14.4" x14ac:dyDescent="0.3">
      <c r="A7" s="13"/>
      <c r="B7" s="35" t="s">
        <v>225</v>
      </c>
      <c r="C7">
        <v>84</v>
      </c>
      <c r="D7">
        <v>44</v>
      </c>
      <c r="E7">
        <v>61</v>
      </c>
      <c r="F7">
        <v>57</v>
      </c>
      <c r="G7">
        <v>51</v>
      </c>
      <c r="H7">
        <v>26</v>
      </c>
      <c r="I7">
        <v>15</v>
      </c>
      <c r="J7">
        <v>17</v>
      </c>
      <c r="K7">
        <v>19</v>
      </c>
      <c r="L7">
        <v>32</v>
      </c>
      <c r="M7">
        <v>35</v>
      </c>
      <c r="N7">
        <v>33</v>
      </c>
      <c r="O7">
        <v>35</v>
      </c>
      <c r="P7">
        <v>47</v>
      </c>
      <c r="Q7">
        <v>45</v>
      </c>
      <c r="R7">
        <v>38</v>
      </c>
      <c r="S7">
        <v>48</v>
      </c>
      <c r="T7">
        <v>40</v>
      </c>
      <c r="U7">
        <v>52</v>
      </c>
      <c r="V7">
        <v>44</v>
      </c>
      <c r="W7">
        <v>45</v>
      </c>
      <c r="X7">
        <v>58</v>
      </c>
      <c r="Y7">
        <v>54</v>
      </c>
      <c r="Z7">
        <v>36</v>
      </c>
    </row>
    <row r="8" spans="1:26" ht="14.4" x14ac:dyDescent="0.3">
      <c r="A8" s="13"/>
      <c r="B8" s="35" t="s">
        <v>231</v>
      </c>
      <c r="C8">
        <v>26</v>
      </c>
      <c r="D8">
        <v>17</v>
      </c>
      <c r="E8">
        <v>4</v>
      </c>
      <c r="F8">
        <v>2</v>
      </c>
      <c r="G8">
        <v>4</v>
      </c>
      <c r="H8">
        <v>6</v>
      </c>
      <c r="I8">
        <v>11</v>
      </c>
      <c r="J8">
        <v>32</v>
      </c>
      <c r="K8">
        <v>60</v>
      </c>
      <c r="L8">
        <v>84</v>
      </c>
      <c r="M8">
        <v>50</v>
      </c>
      <c r="N8">
        <v>30</v>
      </c>
      <c r="O8">
        <v>22</v>
      </c>
      <c r="P8">
        <v>28</v>
      </c>
      <c r="Q8">
        <v>17</v>
      </c>
      <c r="R8">
        <v>34</v>
      </c>
      <c r="S8">
        <v>35</v>
      </c>
      <c r="T8">
        <v>33</v>
      </c>
      <c r="U8">
        <v>49</v>
      </c>
      <c r="V8">
        <v>55</v>
      </c>
      <c r="W8">
        <v>31</v>
      </c>
      <c r="X8">
        <v>47</v>
      </c>
      <c r="Y8">
        <v>31</v>
      </c>
      <c r="Z8">
        <v>36</v>
      </c>
    </row>
    <row r="9" spans="1:26" ht="14.4" x14ac:dyDescent="0.3">
      <c r="A9" s="13"/>
      <c r="B9" s="35" t="s">
        <v>230</v>
      </c>
      <c r="C9">
        <v>16</v>
      </c>
      <c r="D9">
        <v>6</v>
      </c>
      <c r="E9">
        <v>9</v>
      </c>
      <c r="F9">
        <v>9</v>
      </c>
      <c r="G9">
        <v>7</v>
      </c>
      <c r="H9">
        <v>2</v>
      </c>
      <c r="I9">
        <v>15</v>
      </c>
      <c r="J9">
        <v>39</v>
      </c>
      <c r="K9">
        <v>71</v>
      </c>
      <c r="L9">
        <v>66</v>
      </c>
      <c r="M9">
        <v>41</v>
      </c>
      <c r="N9">
        <v>36</v>
      </c>
      <c r="O9">
        <v>24</v>
      </c>
      <c r="P9">
        <v>33</v>
      </c>
      <c r="Q9">
        <v>31</v>
      </c>
      <c r="R9">
        <v>22</v>
      </c>
      <c r="S9">
        <v>25</v>
      </c>
      <c r="T9">
        <v>65</v>
      </c>
      <c r="U9">
        <v>94</v>
      </c>
      <c r="V9">
        <v>78</v>
      </c>
      <c r="W9">
        <v>78</v>
      </c>
      <c r="X9">
        <v>44</v>
      </c>
      <c r="Y9">
        <v>48</v>
      </c>
      <c r="Z9">
        <v>55</v>
      </c>
    </row>
    <row r="10" spans="1:26" ht="14.4" x14ac:dyDescent="0.3">
      <c r="A10" s="13"/>
      <c r="B10" s="35" t="s">
        <v>229</v>
      </c>
      <c r="C10">
        <v>32</v>
      </c>
      <c r="D10">
        <v>23</v>
      </c>
      <c r="E10">
        <v>5</v>
      </c>
      <c r="F10">
        <v>9</v>
      </c>
      <c r="G10">
        <v>7</v>
      </c>
      <c r="H10">
        <v>4</v>
      </c>
      <c r="I10">
        <v>11</v>
      </c>
      <c r="J10">
        <v>34</v>
      </c>
      <c r="K10">
        <v>97</v>
      </c>
      <c r="L10">
        <v>92</v>
      </c>
      <c r="M10">
        <v>55</v>
      </c>
      <c r="N10">
        <v>41</v>
      </c>
      <c r="O10">
        <v>38</v>
      </c>
      <c r="P10">
        <v>31</v>
      </c>
      <c r="Q10">
        <v>25</v>
      </c>
      <c r="R10">
        <v>31</v>
      </c>
      <c r="S10">
        <v>53</v>
      </c>
      <c r="T10">
        <v>49</v>
      </c>
      <c r="U10">
        <v>81</v>
      </c>
      <c r="V10">
        <v>75</v>
      </c>
      <c r="W10">
        <v>54</v>
      </c>
      <c r="X10">
        <v>43</v>
      </c>
      <c r="Y10">
        <v>38</v>
      </c>
      <c r="Z10">
        <v>61</v>
      </c>
    </row>
    <row r="11" spans="1:26" ht="14.4" x14ac:dyDescent="0.3">
      <c r="A11" s="13"/>
      <c r="B11" s="35" t="s">
        <v>228</v>
      </c>
      <c r="C11">
        <v>31</v>
      </c>
      <c r="D11">
        <v>22</v>
      </c>
      <c r="E11">
        <v>5</v>
      </c>
      <c r="F11">
        <v>1</v>
      </c>
      <c r="G11">
        <v>4</v>
      </c>
      <c r="H11">
        <v>5</v>
      </c>
      <c r="I11">
        <v>7</v>
      </c>
      <c r="J11">
        <v>33</v>
      </c>
      <c r="K11">
        <v>75</v>
      </c>
      <c r="L11">
        <v>93</v>
      </c>
      <c r="M11">
        <v>38</v>
      </c>
      <c r="N11">
        <v>27</v>
      </c>
      <c r="O11">
        <v>27</v>
      </c>
      <c r="P11">
        <v>37</v>
      </c>
      <c r="Q11">
        <v>16</v>
      </c>
      <c r="R11">
        <v>26</v>
      </c>
      <c r="S11">
        <v>32</v>
      </c>
      <c r="T11">
        <v>68</v>
      </c>
      <c r="U11">
        <v>74</v>
      </c>
      <c r="V11">
        <v>56</v>
      </c>
      <c r="W11">
        <v>53</v>
      </c>
      <c r="X11">
        <v>36</v>
      </c>
      <c r="Y11">
        <v>47</v>
      </c>
      <c r="Z11">
        <v>46</v>
      </c>
    </row>
    <row r="12" spans="1:26" ht="14.4" x14ac:dyDescent="0.3">
      <c r="A12" s="13"/>
      <c r="B12" s="35" t="s">
        <v>227</v>
      </c>
      <c r="C12">
        <v>34</v>
      </c>
      <c r="D12">
        <v>20</v>
      </c>
      <c r="E12">
        <v>12</v>
      </c>
      <c r="F12">
        <v>6</v>
      </c>
      <c r="G12">
        <v>5</v>
      </c>
      <c r="H12">
        <v>6</v>
      </c>
      <c r="I12">
        <v>10</v>
      </c>
      <c r="J12">
        <v>33</v>
      </c>
      <c r="K12">
        <v>77</v>
      </c>
      <c r="L12">
        <v>88</v>
      </c>
      <c r="M12">
        <v>82</v>
      </c>
      <c r="N12">
        <v>63</v>
      </c>
      <c r="O12">
        <v>44</v>
      </c>
      <c r="P12">
        <v>43</v>
      </c>
      <c r="Q12">
        <v>50</v>
      </c>
      <c r="R12">
        <v>39</v>
      </c>
      <c r="S12">
        <v>73</v>
      </c>
      <c r="T12">
        <v>84</v>
      </c>
      <c r="U12">
        <v>128</v>
      </c>
      <c r="V12">
        <v>132</v>
      </c>
      <c r="W12">
        <v>114</v>
      </c>
      <c r="X12">
        <v>69</v>
      </c>
      <c r="Y12">
        <v>53</v>
      </c>
      <c r="Z12">
        <v>118</v>
      </c>
    </row>
    <row r="13" spans="1:26" ht="14.4" x14ac:dyDescent="0.3">
      <c r="A13" s="13"/>
      <c r="B13" s="35" t="s">
        <v>226</v>
      </c>
      <c r="C13">
        <v>164</v>
      </c>
      <c r="D13">
        <v>61</v>
      </c>
      <c r="E13">
        <v>33</v>
      </c>
      <c r="F13">
        <v>40</v>
      </c>
      <c r="G13">
        <v>31</v>
      </c>
      <c r="H13">
        <v>26</v>
      </c>
      <c r="I13">
        <v>12</v>
      </c>
      <c r="J13">
        <v>18</v>
      </c>
      <c r="K13">
        <v>29</v>
      </c>
      <c r="L13">
        <v>24</v>
      </c>
      <c r="M13">
        <v>35</v>
      </c>
      <c r="N13">
        <v>37</v>
      </c>
      <c r="O13">
        <v>44</v>
      </c>
      <c r="P13">
        <v>47</v>
      </c>
      <c r="Q13">
        <v>38</v>
      </c>
      <c r="R13">
        <v>31</v>
      </c>
      <c r="S13">
        <v>41</v>
      </c>
      <c r="T13">
        <v>51</v>
      </c>
      <c r="U13">
        <v>55</v>
      </c>
      <c r="V13">
        <v>47</v>
      </c>
      <c r="W13">
        <v>43</v>
      </c>
      <c r="X13">
        <v>53</v>
      </c>
      <c r="Y13">
        <v>72</v>
      </c>
      <c r="Z13">
        <v>110</v>
      </c>
    </row>
    <row r="14" spans="1:26" ht="14.4"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row>
    <row r="15" spans="1:26" ht="14.4"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26" ht="14.4" x14ac:dyDescent="0.3">
      <c r="A16" s="13"/>
      <c r="B16" s="70" t="s">
        <v>286</v>
      </c>
      <c r="C16" s="13"/>
      <c r="D16" s="13"/>
      <c r="E16" s="13"/>
      <c r="F16" s="13"/>
      <c r="G16" s="13"/>
      <c r="H16" s="13"/>
      <c r="I16" s="13"/>
      <c r="J16" s="13"/>
      <c r="K16" s="13"/>
      <c r="L16" s="13"/>
      <c r="M16" s="13"/>
      <c r="N16" s="13"/>
      <c r="O16" s="13"/>
      <c r="P16" s="39"/>
      <c r="Q16" s="13"/>
      <c r="R16" s="13"/>
      <c r="S16" s="13"/>
      <c r="T16" s="13"/>
      <c r="U16" s="13"/>
      <c r="V16" s="13"/>
      <c r="W16" s="13"/>
      <c r="X16" s="13"/>
    </row>
    <row r="17" spans="1:24" ht="14.4" x14ac:dyDescent="0.3">
      <c r="A17" s="13"/>
      <c r="B17" s="13" t="s">
        <v>287</v>
      </c>
      <c r="C17" s="13"/>
      <c r="D17" s="13"/>
      <c r="E17" s="13"/>
      <c r="F17" s="13"/>
      <c r="G17" s="13"/>
      <c r="H17" s="13"/>
      <c r="I17" s="13"/>
      <c r="J17" s="13"/>
      <c r="K17" s="13"/>
      <c r="L17" s="13"/>
      <c r="M17" s="13"/>
      <c r="N17" s="13"/>
      <c r="O17" s="13"/>
      <c r="P17" s="13"/>
      <c r="Q17" s="13"/>
      <c r="R17" s="13"/>
      <c r="S17" s="13"/>
      <c r="T17" s="13"/>
      <c r="U17" s="13"/>
      <c r="V17" s="13"/>
      <c r="W17" s="13"/>
      <c r="X17" s="13"/>
    </row>
    <row r="18" spans="1:24" ht="14.4" x14ac:dyDescent="0.3">
      <c r="A18" s="13"/>
      <c r="B18" s="13"/>
      <c r="C18" s="13"/>
      <c r="D18" s="13"/>
      <c r="E18" s="13"/>
      <c r="F18" s="13"/>
      <c r="G18" s="13"/>
      <c r="H18" s="13"/>
      <c r="I18" s="13"/>
      <c r="J18" s="13"/>
      <c r="K18" s="13"/>
      <c r="L18" s="13"/>
      <c r="M18" s="13"/>
      <c r="N18" s="13"/>
      <c r="O18" s="13"/>
      <c r="P18" s="13"/>
      <c r="Q18" s="13"/>
      <c r="R18" s="13"/>
      <c r="S18" s="13"/>
      <c r="T18" s="13"/>
      <c r="U18" s="13"/>
      <c r="V18" s="13"/>
      <c r="W18" s="13"/>
      <c r="X18" s="13"/>
    </row>
    <row r="19" spans="1:24" ht="14.4" x14ac:dyDescent="0.3">
      <c r="A19" s="13"/>
      <c r="B19" s="13"/>
      <c r="C19" s="13"/>
      <c r="D19" s="13"/>
      <c r="E19" s="13"/>
      <c r="F19" s="13"/>
      <c r="G19" s="13"/>
      <c r="H19" s="13"/>
      <c r="I19" s="13"/>
      <c r="J19" s="13"/>
      <c r="K19" s="13"/>
      <c r="L19" s="13"/>
      <c r="M19" s="13"/>
      <c r="N19" s="13"/>
      <c r="O19" s="13"/>
      <c r="P19" s="13"/>
      <c r="Q19" s="13"/>
      <c r="R19" s="13"/>
      <c r="S19" s="13"/>
      <c r="T19" s="13"/>
      <c r="U19" s="13"/>
      <c r="V19" s="13"/>
      <c r="W19" s="13"/>
      <c r="X19" s="13"/>
    </row>
    <row r="20" spans="1:24" ht="14.4"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4" ht="15.75" customHeight="1" x14ac:dyDescent="0.3">
      <c r="A21" s="13"/>
      <c r="B21" s="13"/>
      <c r="C21" s="13"/>
      <c r="D21" s="13"/>
      <c r="E21" s="13"/>
      <c r="F21" s="13"/>
      <c r="G21" s="13"/>
      <c r="H21" s="13"/>
      <c r="I21" s="13"/>
      <c r="J21" s="13"/>
      <c r="K21" s="13"/>
      <c r="L21" s="13"/>
      <c r="M21" s="13"/>
      <c r="N21" s="13"/>
      <c r="O21" s="13"/>
      <c r="P21" s="13"/>
      <c r="Q21" s="13"/>
      <c r="R21" s="13"/>
      <c r="S21" s="13"/>
      <c r="T21" s="13"/>
      <c r="U21" s="13"/>
      <c r="V21" s="13"/>
      <c r="W21" s="13"/>
      <c r="X21" s="13"/>
    </row>
    <row r="22" spans="1:24" ht="15.75" customHeight="1" x14ac:dyDescent="0.3">
      <c r="A22" s="13"/>
      <c r="B22" s="13"/>
      <c r="C22" s="13"/>
      <c r="D22" s="13"/>
      <c r="E22" s="13"/>
      <c r="F22" s="13"/>
      <c r="G22" s="13"/>
      <c r="H22" s="13"/>
      <c r="I22" s="13"/>
      <c r="J22" s="13"/>
      <c r="K22" s="13"/>
      <c r="L22" s="13"/>
      <c r="M22" s="13"/>
      <c r="N22" s="13"/>
      <c r="O22" s="13"/>
      <c r="P22" s="13"/>
      <c r="Q22" s="13"/>
      <c r="R22" s="13"/>
      <c r="S22" s="13"/>
      <c r="T22" s="13"/>
      <c r="U22" s="13"/>
      <c r="V22" s="13"/>
      <c r="W22" s="13"/>
      <c r="X22" s="13"/>
    </row>
    <row r="23" spans="1:24" ht="15.75" customHeight="1"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ht="15.75" customHeight="1" x14ac:dyDescent="0.3">
      <c r="A24" s="13"/>
      <c r="B24" s="13"/>
      <c r="C24" s="13"/>
      <c r="D24" s="13"/>
      <c r="E24" s="13"/>
      <c r="F24" s="13"/>
      <c r="G24" s="13"/>
      <c r="H24" s="13"/>
      <c r="I24" s="13"/>
      <c r="J24" s="13"/>
      <c r="K24" s="13"/>
      <c r="L24" s="13"/>
      <c r="M24" s="13"/>
      <c r="N24" s="13"/>
      <c r="O24" s="13"/>
      <c r="P24" s="13"/>
      <c r="Q24" s="13"/>
      <c r="R24" s="13"/>
      <c r="S24" s="13"/>
      <c r="T24" s="13"/>
      <c r="U24" s="13"/>
      <c r="V24" s="13"/>
      <c r="W24" s="13"/>
      <c r="X24" s="13"/>
    </row>
    <row r="25" spans="1:24" ht="15.75" customHeight="1" x14ac:dyDescent="0.3">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ht="15.75" customHeight="1" x14ac:dyDescent="0.3">
      <c r="A26" s="13"/>
      <c r="B26" s="13"/>
      <c r="C26" s="13"/>
      <c r="D26" s="13"/>
      <c r="E26" s="13"/>
      <c r="F26" s="13"/>
      <c r="G26" s="13"/>
      <c r="H26" s="13"/>
      <c r="I26" s="13"/>
      <c r="J26" s="13"/>
      <c r="K26" s="13"/>
      <c r="L26" s="13"/>
      <c r="M26" s="13"/>
      <c r="N26" s="13"/>
      <c r="O26" s="13"/>
      <c r="P26" s="13"/>
      <c r="Q26" s="13"/>
      <c r="R26" s="13"/>
      <c r="S26" s="13"/>
      <c r="T26" s="13"/>
      <c r="U26" s="13"/>
      <c r="V26" s="13"/>
      <c r="W26" s="13"/>
      <c r="X26" s="13"/>
    </row>
    <row r="27" spans="1:24" ht="15.75" customHeight="1" x14ac:dyDescent="0.3">
      <c r="A27" s="13"/>
      <c r="B27" s="13"/>
      <c r="C27" s="13"/>
      <c r="D27" s="13"/>
      <c r="E27" s="13"/>
      <c r="F27" s="13"/>
      <c r="G27" s="13"/>
      <c r="H27" s="13"/>
      <c r="I27" s="13"/>
      <c r="J27" s="13"/>
      <c r="K27" s="13"/>
      <c r="L27" s="13"/>
      <c r="M27" s="13"/>
      <c r="N27" s="13"/>
      <c r="O27" s="13"/>
      <c r="P27" s="13"/>
      <c r="Q27" s="13"/>
      <c r="R27" s="13"/>
      <c r="S27" s="13"/>
      <c r="T27" s="13"/>
      <c r="U27" s="13"/>
      <c r="V27" s="13"/>
      <c r="W27" s="13"/>
      <c r="X27" s="13"/>
    </row>
    <row r="28" spans="1:24" ht="15.75" customHeight="1"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ht="15.75" customHeight="1"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ht="15.75" customHeight="1"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ht="15.75" customHeight="1"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ht="15.75" customHeight="1" x14ac:dyDescent="0.3">
      <c r="A32" s="13"/>
      <c r="B32" s="13"/>
      <c r="C32" s="13"/>
      <c r="D32" s="13"/>
      <c r="E32" s="13"/>
      <c r="F32" s="13"/>
      <c r="G32" s="13"/>
      <c r="H32" s="13"/>
      <c r="I32" s="13"/>
      <c r="J32" s="13"/>
      <c r="K32" s="13"/>
      <c r="L32" s="25"/>
      <c r="M32" s="13"/>
      <c r="N32" s="13"/>
      <c r="O32" s="13"/>
      <c r="P32" s="13"/>
      <c r="Q32" s="13"/>
      <c r="R32" s="13"/>
      <c r="S32" s="13"/>
      <c r="T32" s="13"/>
      <c r="U32" s="13"/>
      <c r="V32" s="13"/>
      <c r="W32" s="13"/>
      <c r="X32" s="13"/>
    </row>
    <row r="33" spans="1:24" ht="15.75" customHeight="1" x14ac:dyDescent="0.3">
      <c r="A33" s="13"/>
      <c r="B33" s="13"/>
      <c r="C33" s="13"/>
      <c r="D33" s="13"/>
      <c r="E33" s="13"/>
      <c r="F33" s="13"/>
      <c r="G33" s="13"/>
      <c r="H33" s="13"/>
      <c r="I33" s="13"/>
      <c r="J33" s="13"/>
      <c r="K33" s="13"/>
      <c r="L33" s="25"/>
      <c r="M33" s="13"/>
      <c r="N33" s="13"/>
      <c r="O33" s="13"/>
      <c r="P33" s="13"/>
      <c r="Q33" s="13"/>
      <c r="R33" s="13"/>
      <c r="S33" s="13"/>
      <c r="T33" s="13"/>
      <c r="U33" s="13"/>
      <c r="V33" s="13"/>
      <c r="W33" s="13"/>
      <c r="X33" s="13"/>
    </row>
    <row r="34" spans="1:24" ht="15.75" customHeight="1" x14ac:dyDescent="0.3">
      <c r="A34" s="13"/>
      <c r="B34" s="13"/>
      <c r="C34" s="13"/>
      <c r="D34" s="13"/>
      <c r="E34" s="13"/>
      <c r="F34" s="13"/>
      <c r="G34" s="13"/>
      <c r="H34" s="13"/>
      <c r="I34" s="13"/>
      <c r="J34" s="13"/>
      <c r="K34" s="13"/>
      <c r="L34" s="25"/>
      <c r="M34" s="13"/>
      <c r="N34" s="13"/>
      <c r="O34" s="13"/>
      <c r="P34" s="13"/>
      <c r="Q34" s="13"/>
      <c r="R34" s="13"/>
      <c r="S34" s="13"/>
      <c r="T34" s="13"/>
      <c r="U34" s="13"/>
      <c r="V34" s="13"/>
      <c r="W34" s="13"/>
      <c r="X34" s="13"/>
    </row>
    <row r="35" spans="1:24" ht="15.75" customHeight="1" x14ac:dyDescent="0.3">
      <c r="A35" s="13"/>
      <c r="B35" s="13"/>
      <c r="C35" s="13"/>
      <c r="D35" s="13"/>
      <c r="E35" s="13"/>
      <c r="F35" s="13"/>
      <c r="G35" s="13"/>
      <c r="H35" s="13"/>
      <c r="I35" s="13"/>
      <c r="J35" s="13"/>
      <c r="K35" s="13"/>
      <c r="L35" s="25"/>
      <c r="M35" s="13"/>
      <c r="N35" s="13"/>
      <c r="O35" s="13"/>
      <c r="P35" s="13"/>
      <c r="Q35" s="13"/>
      <c r="R35" s="13"/>
      <c r="S35" s="13"/>
      <c r="T35" s="13"/>
      <c r="U35" s="13"/>
      <c r="V35" s="13"/>
      <c r="W35" s="13"/>
      <c r="X35" s="13"/>
    </row>
    <row r="36" spans="1:24" ht="15.75" customHeight="1" x14ac:dyDescent="0.3">
      <c r="A36" s="13"/>
      <c r="B36" s="13"/>
      <c r="C36" s="13"/>
      <c r="D36" s="13"/>
      <c r="E36" s="13"/>
      <c r="F36" s="13"/>
      <c r="G36" s="13"/>
      <c r="H36" s="13"/>
      <c r="I36" s="13"/>
      <c r="J36" s="13"/>
      <c r="K36" s="13"/>
      <c r="L36" s="25"/>
      <c r="M36" s="13"/>
      <c r="N36" s="13"/>
      <c r="O36" s="13"/>
      <c r="P36" s="13"/>
      <c r="Q36" s="13"/>
      <c r="R36" s="13"/>
      <c r="S36" s="13"/>
      <c r="T36" s="13"/>
      <c r="U36" s="13"/>
      <c r="V36" s="13"/>
      <c r="W36" s="13"/>
      <c r="X36" s="13"/>
    </row>
    <row r="37" spans="1:24" ht="15.75" customHeight="1" x14ac:dyDescent="0.3">
      <c r="A37" s="13"/>
      <c r="B37" s="13"/>
      <c r="C37" s="13"/>
      <c r="D37" s="13"/>
      <c r="E37" s="13"/>
      <c r="F37" s="13"/>
      <c r="G37" s="13"/>
      <c r="H37" s="13"/>
      <c r="I37" s="13"/>
      <c r="J37" s="13"/>
      <c r="K37" s="13"/>
      <c r="L37" s="25"/>
      <c r="M37" s="13"/>
      <c r="N37" s="13"/>
      <c r="O37" s="13"/>
      <c r="P37" s="13"/>
      <c r="Q37" s="13"/>
      <c r="R37" s="13"/>
      <c r="S37" s="13"/>
      <c r="T37" s="13"/>
      <c r="U37" s="13"/>
      <c r="V37" s="13"/>
      <c r="W37" s="13"/>
      <c r="X37" s="13"/>
    </row>
    <row r="38" spans="1:24" ht="15.75" customHeight="1" x14ac:dyDescent="0.3">
      <c r="A38" s="13"/>
      <c r="B38" s="13"/>
      <c r="C38" s="13"/>
      <c r="D38" s="13"/>
      <c r="E38" s="13"/>
      <c r="F38" s="13"/>
      <c r="G38" s="13"/>
      <c r="H38" s="13"/>
      <c r="I38" s="13"/>
      <c r="J38" s="13"/>
      <c r="K38" s="13"/>
      <c r="L38" s="25"/>
      <c r="M38" s="13"/>
      <c r="N38" s="13"/>
      <c r="O38" s="13"/>
      <c r="P38" s="13"/>
      <c r="Q38" s="13"/>
      <c r="R38" s="13"/>
      <c r="S38" s="13"/>
      <c r="T38" s="13"/>
      <c r="U38" s="13"/>
      <c r="V38" s="13"/>
      <c r="W38" s="13"/>
      <c r="X38" s="13"/>
    </row>
    <row r="39" spans="1:24" ht="15.75" customHeight="1" x14ac:dyDescent="0.3">
      <c r="A39" s="13"/>
      <c r="B39" s="13"/>
      <c r="C39" s="13"/>
      <c r="D39" s="13"/>
      <c r="E39" s="13"/>
      <c r="F39" s="13"/>
      <c r="G39" s="13"/>
      <c r="H39" s="13"/>
      <c r="I39" s="13"/>
      <c r="J39" s="13"/>
      <c r="K39" s="13"/>
      <c r="L39" s="25"/>
      <c r="M39" s="13"/>
      <c r="N39" s="13"/>
      <c r="O39" s="13"/>
      <c r="P39" s="13"/>
      <c r="Q39" s="13"/>
      <c r="R39" s="13"/>
      <c r="S39" s="13"/>
      <c r="T39" s="13"/>
      <c r="U39" s="13"/>
      <c r="V39" s="13"/>
      <c r="W39" s="13"/>
      <c r="X39" s="13"/>
    </row>
    <row r="40" spans="1:24" ht="15.75" customHeight="1" x14ac:dyDescent="0.3">
      <c r="A40" s="13"/>
      <c r="B40" s="13"/>
      <c r="C40" s="13"/>
      <c r="D40" s="13"/>
      <c r="E40" s="13"/>
      <c r="F40" s="13"/>
      <c r="G40" s="13"/>
      <c r="H40" s="13"/>
      <c r="I40" s="13"/>
      <c r="J40" s="13"/>
      <c r="K40" s="13"/>
      <c r="L40" s="25"/>
      <c r="M40" s="13"/>
      <c r="N40" s="13"/>
      <c r="O40" s="13"/>
      <c r="P40" s="13"/>
      <c r="Q40" s="13"/>
      <c r="R40" s="13"/>
      <c r="S40" s="13"/>
      <c r="T40" s="13"/>
      <c r="U40" s="13"/>
      <c r="V40" s="13"/>
      <c r="W40" s="13"/>
      <c r="X40" s="13"/>
    </row>
    <row r="41" spans="1:24" ht="15.75" customHeight="1" x14ac:dyDescent="0.3">
      <c r="A41" s="13"/>
      <c r="B41" s="13"/>
      <c r="C41" s="13"/>
      <c r="D41" s="13"/>
      <c r="E41" s="13"/>
      <c r="F41" s="13"/>
      <c r="G41" s="13"/>
      <c r="H41" s="13"/>
      <c r="I41" s="13"/>
      <c r="J41" s="13"/>
      <c r="K41" s="13"/>
      <c r="L41" s="25"/>
      <c r="M41" s="13"/>
      <c r="N41" s="13"/>
      <c r="O41" s="13"/>
      <c r="P41" s="13"/>
      <c r="Q41" s="13"/>
      <c r="R41" s="13"/>
      <c r="S41" s="13"/>
      <c r="T41" s="13"/>
      <c r="U41" s="13"/>
      <c r="V41" s="13"/>
      <c r="W41" s="13"/>
      <c r="X41" s="13"/>
    </row>
    <row r="42" spans="1:24" ht="15.75" customHeight="1" x14ac:dyDescent="0.3">
      <c r="A42" s="13"/>
      <c r="B42" s="13"/>
      <c r="C42" s="13"/>
      <c r="D42" s="13"/>
      <c r="E42" s="13"/>
      <c r="F42" s="13"/>
      <c r="G42" s="13"/>
      <c r="H42" s="13"/>
      <c r="I42" s="13"/>
      <c r="J42" s="13"/>
      <c r="K42" s="13"/>
      <c r="L42" s="25"/>
      <c r="M42" s="22"/>
      <c r="N42" s="13"/>
      <c r="O42" s="13"/>
      <c r="P42" s="13"/>
      <c r="Q42" s="13"/>
      <c r="R42" s="13"/>
      <c r="S42" s="13"/>
      <c r="T42" s="13"/>
      <c r="U42" s="13"/>
      <c r="V42" s="13"/>
      <c r="W42" s="13"/>
      <c r="X42" s="13"/>
    </row>
    <row r="43" spans="1:24" ht="15.7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3:P3"/>
  </mergeCells>
  <conditionalFormatting pivot="1" sqref="C7:Z13">
    <cfRule type="cellIs" dxfId="21" priority="2" operator="greaterThan">
      <formula>82.5</formula>
    </cfRule>
  </conditionalFormatting>
  <conditionalFormatting pivot="1" sqref="C7:Z13">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AE1001"/>
  <sheetViews>
    <sheetView showGridLines="0" workbookViewId="0">
      <selection activeCell="AB15" sqref="AB15"/>
    </sheetView>
  </sheetViews>
  <sheetFormatPr defaultColWidth="14.44140625" defaultRowHeight="15" customHeight="1" x14ac:dyDescent="0.3"/>
  <cols>
    <col min="1" max="1" width="3" customWidth="1"/>
    <col min="2" max="2" width="25.6640625" customWidth="1"/>
    <col min="3" max="3" width="12.88671875" customWidth="1"/>
    <col min="4" max="4" width="5.5546875" bestFit="1" customWidth="1"/>
    <col min="5" max="5" width="8" customWidth="1"/>
    <col min="6" max="6" width="5.5546875" bestFit="1" customWidth="1"/>
    <col min="7" max="7" width="9.88671875" customWidth="1"/>
    <col min="8" max="12" width="5.5546875" bestFit="1" customWidth="1"/>
    <col min="13" max="13" width="11.33203125" customWidth="1"/>
    <col min="14" max="16" width="5.5546875" bestFit="1" customWidth="1"/>
    <col min="17" max="19" width="8.88671875" hidden="1" customWidth="1"/>
    <col min="20" max="23" width="10.6640625" hidden="1" customWidth="1"/>
    <col min="24" max="24" width="27" hidden="1" customWidth="1"/>
    <col min="25" max="26" width="5.5546875" bestFit="1" customWidth="1"/>
  </cols>
  <sheetData>
    <row r="1" spans="1:31"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31" ht="14.4" x14ac:dyDescent="0.3">
      <c r="A2" s="3"/>
      <c r="B2" s="3"/>
      <c r="C2" s="3"/>
      <c r="D2" s="3"/>
      <c r="E2" s="3"/>
      <c r="F2" s="3"/>
      <c r="G2" s="3"/>
      <c r="H2" s="3"/>
      <c r="I2" s="3"/>
      <c r="J2" s="3"/>
      <c r="K2" s="3"/>
      <c r="L2" s="3"/>
      <c r="M2" s="3"/>
      <c r="N2" s="3"/>
      <c r="O2" s="3"/>
      <c r="P2" s="3"/>
      <c r="Q2" s="13"/>
      <c r="R2" s="13"/>
      <c r="S2" s="13"/>
      <c r="T2" s="3"/>
      <c r="U2" s="3"/>
      <c r="V2" s="3"/>
      <c r="W2" s="13"/>
      <c r="X2" s="13"/>
    </row>
    <row r="3" spans="1:31" ht="14.4" x14ac:dyDescent="0.3">
      <c r="A3" s="74"/>
      <c r="B3" s="76" t="s">
        <v>289</v>
      </c>
      <c r="C3" s="74"/>
      <c r="D3" s="74"/>
      <c r="E3" s="74"/>
      <c r="F3" s="74"/>
      <c r="G3" s="74"/>
      <c r="H3" s="74"/>
      <c r="I3" s="74"/>
      <c r="J3" s="74"/>
      <c r="K3" s="74"/>
      <c r="L3" s="74"/>
      <c r="M3" s="74"/>
      <c r="N3" s="76" t="s">
        <v>290</v>
      </c>
      <c r="O3" s="74"/>
      <c r="P3" s="74"/>
      <c r="Q3" s="13"/>
      <c r="R3" s="13"/>
      <c r="S3" s="13"/>
      <c r="T3" s="3"/>
      <c r="U3" s="3"/>
      <c r="V3" s="3"/>
      <c r="W3" s="13"/>
      <c r="X3" s="13"/>
      <c r="AA3" s="72"/>
      <c r="AB3" s="73"/>
    </row>
    <row r="4" spans="1:31" ht="15.6" customHeight="1" x14ac:dyDescent="0.3">
      <c r="A4" s="13"/>
      <c r="B4" s="84" t="s">
        <v>291</v>
      </c>
      <c r="C4" s="87"/>
      <c r="D4" s="87"/>
      <c r="E4" s="87"/>
      <c r="F4" s="87"/>
      <c r="G4" s="87"/>
      <c r="H4" s="87"/>
      <c r="I4" s="87"/>
      <c r="J4" s="87"/>
      <c r="K4" s="87"/>
      <c r="L4" s="87"/>
      <c r="M4" s="87"/>
      <c r="N4" s="87"/>
      <c r="O4" s="87"/>
      <c r="P4" s="87"/>
      <c r="Q4" s="26"/>
      <c r="R4" s="26"/>
      <c r="S4" s="26"/>
      <c r="T4" s="13"/>
      <c r="U4" s="13"/>
      <c r="V4" s="13"/>
      <c r="W4" s="13"/>
      <c r="X4" s="13"/>
    </row>
    <row r="5" spans="1:31" ht="14.4" x14ac:dyDescent="0.3">
      <c r="A5" s="13"/>
      <c r="B5" s="22"/>
      <c r="C5" s="13"/>
      <c r="D5" s="13"/>
      <c r="E5" s="13"/>
      <c r="F5" s="13"/>
      <c r="G5" s="13"/>
      <c r="H5" s="13"/>
      <c r="I5" s="13"/>
      <c r="J5" s="13"/>
      <c r="K5" s="13"/>
      <c r="L5" s="13"/>
      <c r="M5" s="13"/>
      <c r="N5" s="13"/>
      <c r="O5" s="13"/>
      <c r="P5" s="13"/>
      <c r="Q5" s="13"/>
      <c r="R5" s="13"/>
      <c r="S5" s="13"/>
      <c r="T5" s="13"/>
      <c r="U5" s="13"/>
      <c r="V5" s="13"/>
      <c r="W5" s="13"/>
      <c r="X5" s="13"/>
    </row>
    <row r="6" spans="1:31" ht="14.4" x14ac:dyDescent="0.3">
      <c r="A6" s="13"/>
      <c r="B6" s="34" t="s">
        <v>259</v>
      </c>
      <c r="C6" s="34" t="s">
        <v>217</v>
      </c>
      <c r="AB6" s="42" t="s">
        <v>272</v>
      </c>
      <c r="AC6" s="71">
        <f>SUM(D22:E27)</f>
        <v>4870</v>
      </c>
    </row>
    <row r="7" spans="1:31" ht="14.4" x14ac:dyDescent="0.3">
      <c r="A7" s="13"/>
      <c r="B7" s="34" t="s">
        <v>276</v>
      </c>
      <c r="C7" t="s">
        <v>255</v>
      </c>
      <c r="D7" t="s">
        <v>254</v>
      </c>
      <c r="E7" t="s">
        <v>253</v>
      </c>
      <c r="F7" t="s">
        <v>252</v>
      </c>
      <c r="G7" t="s">
        <v>251</v>
      </c>
      <c r="H7" t="s">
        <v>250</v>
      </c>
      <c r="I7" t="s">
        <v>249</v>
      </c>
      <c r="J7" t="s">
        <v>248</v>
      </c>
      <c r="K7" t="s">
        <v>247</v>
      </c>
      <c r="L7" t="s">
        <v>246</v>
      </c>
      <c r="M7" t="s">
        <v>245</v>
      </c>
      <c r="N7" t="s">
        <v>244</v>
      </c>
      <c r="O7" t="s">
        <v>243</v>
      </c>
      <c r="P7" t="s">
        <v>242</v>
      </c>
      <c r="Q7" t="s">
        <v>241</v>
      </c>
      <c r="R7" t="s">
        <v>240</v>
      </c>
      <c r="S7" t="s">
        <v>239</v>
      </c>
      <c r="T7" t="s">
        <v>238</v>
      </c>
      <c r="U7" t="s">
        <v>237</v>
      </c>
      <c r="V7" t="s">
        <v>236</v>
      </c>
      <c r="W7" t="s">
        <v>235</v>
      </c>
      <c r="X7" t="s">
        <v>234</v>
      </c>
      <c r="Y7" t="s">
        <v>233</v>
      </c>
      <c r="Z7" t="s">
        <v>232</v>
      </c>
    </row>
    <row r="8" spans="1:31" ht="14.4" x14ac:dyDescent="0.3">
      <c r="A8" s="13"/>
      <c r="B8" s="35" t="s">
        <v>225</v>
      </c>
      <c r="C8">
        <v>84</v>
      </c>
      <c r="D8">
        <v>44</v>
      </c>
      <c r="E8">
        <v>61</v>
      </c>
      <c r="F8">
        <v>57</v>
      </c>
      <c r="G8">
        <v>51</v>
      </c>
      <c r="H8">
        <v>26</v>
      </c>
      <c r="I8">
        <v>15</v>
      </c>
      <c r="J8">
        <v>17</v>
      </c>
      <c r="K8">
        <v>19</v>
      </c>
      <c r="L8">
        <v>32</v>
      </c>
      <c r="M8">
        <v>35</v>
      </c>
      <c r="N8">
        <v>33</v>
      </c>
      <c r="O8">
        <v>35</v>
      </c>
      <c r="P8">
        <v>47</v>
      </c>
      <c r="Q8">
        <v>45</v>
      </c>
      <c r="R8">
        <v>38</v>
      </c>
      <c r="S8">
        <v>48</v>
      </c>
      <c r="T8">
        <v>40</v>
      </c>
      <c r="U8">
        <v>52</v>
      </c>
      <c r="V8">
        <v>44</v>
      </c>
      <c r="W8">
        <v>45</v>
      </c>
      <c r="X8">
        <v>58</v>
      </c>
      <c r="Y8">
        <v>54</v>
      </c>
      <c r="Z8">
        <v>36</v>
      </c>
      <c r="AB8" s="75" t="s">
        <v>292</v>
      </c>
      <c r="AC8" s="75"/>
      <c r="AD8" s="75"/>
      <c r="AE8" s="75"/>
    </row>
    <row r="9" spans="1:31" ht="14.4" x14ac:dyDescent="0.3">
      <c r="A9" s="13"/>
      <c r="B9" s="35" t="s">
        <v>231</v>
      </c>
      <c r="C9">
        <v>26</v>
      </c>
      <c r="D9">
        <v>17</v>
      </c>
      <c r="E9">
        <v>4</v>
      </c>
      <c r="F9">
        <v>2</v>
      </c>
      <c r="G9">
        <v>4</v>
      </c>
      <c r="H9">
        <v>6</v>
      </c>
      <c r="I9">
        <v>11</v>
      </c>
      <c r="J9">
        <v>32</v>
      </c>
      <c r="K9">
        <v>60</v>
      </c>
      <c r="L9">
        <v>84</v>
      </c>
      <c r="M9">
        <v>50</v>
      </c>
      <c r="N9">
        <v>30</v>
      </c>
      <c r="O9">
        <v>22</v>
      </c>
      <c r="P9">
        <v>28</v>
      </c>
      <c r="Q9">
        <v>17</v>
      </c>
      <c r="R9">
        <v>34</v>
      </c>
      <c r="S9">
        <v>35</v>
      </c>
      <c r="T9">
        <v>33</v>
      </c>
      <c r="U9">
        <v>49</v>
      </c>
      <c r="V9">
        <v>55</v>
      </c>
      <c r="W9">
        <v>31</v>
      </c>
      <c r="X9">
        <v>47</v>
      </c>
      <c r="Y9">
        <v>31</v>
      </c>
      <c r="Z9">
        <v>36</v>
      </c>
      <c r="AB9" s="75" t="s">
        <v>293</v>
      </c>
      <c r="AC9" s="75"/>
      <c r="AD9" s="75"/>
      <c r="AE9" s="75"/>
    </row>
    <row r="10" spans="1:31" ht="14.4" x14ac:dyDescent="0.3">
      <c r="A10" s="13"/>
      <c r="B10" s="35" t="s">
        <v>230</v>
      </c>
      <c r="C10">
        <v>16</v>
      </c>
      <c r="D10">
        <v>6</v>
      </c>
      <c r="E10">
        <v>9</v>
      </c>
      <c r="F10">
        <v>9</v>
      </c>
      <c r="G10">
        <v>7</v>
      </c>
      <c r="H10">
        <v>2</v>
      </c>
      <c r="I10">
        <v>15</v>
      </c>
      <c r="J10">
        <v>39</v>
      </c>
      <c r="K10">
        <v>71</v>
      </c>
      <c r="L10">
        <v>66</v>
      </c>
      <c r="M10">
        <v>41</v>
      </c>
      <c r="N10">
        <v>36</v>
      </c>
      <c r="O10">
        <v>24</v>
      </c>
      <c r="P10">
        <v>33</v>
      </c>
      <c r="Q10">
        <v>31</v>
      </c>
      <c r="R10">
        <v>22</v>
      </c>
      <c r="S10">
        <v>25</v>
      </c>
      <c r="T10">
        <v>65</v>
      </c>
      <c r="U10">
        <v>94</v>
      </c>
      <c r="V10">
        <v>78</v>
      </c>
      <c r="W10">
        <v>78</v>
      </c>
      <c r="X10">
        <v>44</v>
      </c>
      <c r="Y10">
        <v>48</v>
      </c>
      <c r="Z10">
        <v>55</v>
      </c>
    </row>
    <row r="11" spans="1:31" ht="14.4" x14ac:dyDescent="0.3">
      <c r="A11" s="13"/>
      <c r="B11" s="35" t="s">
        <v>229</v>
      </c>
      <c r="C11">
        <v>32</v>
      </c>
      <c r="D11">
        <v>23</v>
      </c>
      <c r="E11">
        <v>5</v>
      </c>
      <c r="F11">
        <v>9</v>
      </c>
      <c r="G11">
        <v>7</v>
      </c>
      <c r="H11">
        <v>4</v>
      </c>
      <c r="I11">
        <v>11</v>
      </c>
      <c r="J11">
        <v>34</v>
      </c>
      <c r="K11">
        <v>97</v>
      </c>
      <c r="L11">
        <v>92</v>
      </c>
      <c r="M11">
        <v>55</v>
      </c>
      <c r="N11">
        <v>41</v>
      </c>
      <c r="O11">
        <v>38</v>
      </c>
      <c r="P11">
        <v>31</v>
      </c>
      <c r="Q11">
        <v>25</v>
      </c>
      <c r="R11">
        <v>31</v>
      </c>
      <c r="S11">
        <v>53</v>
      </c>
      <c r="T11">
        <v>49</v>
      </c>
      <c r="U11">
        <v>81</v>
      </c>
      <c r="V11">
        <v>75</v>
      </c>
      <c r="W11">
        <v>54</v>
      </c>
      <c r="X11">
        <v>43</v>
      </c>
      <c r="Y11">
        <v>38</v>
      </c>
      <c r="Z11">
        <v>61</v>
      </c>
    </row>
    <row r="12" spans="1:31" ht="14.4" x14ac:dyDescent="0.3">
      <c r="A12" s="13"/>
      <c r="B12" s="35" t="s">
        <v>228</v>
      </c>
      <c r="C12">
        <v>31</v>
      </c>
      <c r="D12">
        <v>22</v>
      </c>
      <c r="E12">
        <v>5</v>
      </c>
      <c r="F12">
        <v>1</v>
      </c>
      <c r="G12">
        <v>4</v>
      </c>
      <c r="H12">
        <v>5</v>
      </c>
      <c r="I12">
        <v>7</v>
      </c>
      <c r="J12">
        <v>33</v>
      </c>
      <c r="K12">
        <v>75</v>
      </c>
      <c r="L12">
        <v>93</v>
      </c>
      <c r="M12">
        <v>38</v>
      </c>
      <c r="N12">
        <v>27</v>
      </c>
      <c r="O12">
        <v>27</v>
      </c>
      <c r="P12">
        <v>37</v>
      </c>
      <c r="Q12">
        <v>16</v>
      </c>
      <c r="R12">
        <v>26</v>
      </c>
      <c r="S12">
        <v>32</v>
      </c>
      <c r="T12">
        <v>68</v>
      </c>
      <c r="U12">
        <v>74</v>
      </c>
      <c r="V12">
        <v>56</v>
      </c>
      <c r="W12">
        <v>53</v>
      </c>
      <c r="X12">
        <v>36</v>
      </c>
      <c r="Y12">
        <v>47</v>
      </c>
      <c r="Z12">
        <v>46</v>
      </c>
    </row>
    <row r="13" spans="1:31" ht="14.4" x14ac:dyDescent="0.3">
      <c r="A13" s="13"/>
      <c r="B13" s="35" t="s">
        <v>227</v>
      </c>
      <c r="C13">
        <v>34</v>
      </c>
      <c r="D13">
        <v>20</v>
      </c>
      <c r="E13">
        <v>12</v>
      </c>
      <c r="F13">
        <v>6</v>
      </c>
      <c r="G13">
        <v>5</v>
      </c>
      <c r="H13">
        <v>6</v>
      </c>
      <c r="I13">
        <v>10</v>
      </c>
      <c r="J13">
        <v>33</v>
      </c>
      <c r="K13">
        <v>77</v>
      </c>
      <c r="L13">
        <v>88</v>
      </c>
      <c r="M13">
        <v>82</v>
      </c>
      <c r="N13">
        <v>63</v>
      </c>
      <c r="O13">
        <v>44</v>
      </c>
      <c r="P13">
        <v>43</v>
      </c>
      <c r="Q13">
        <v>50</v>
      </c>
      <c r="R13">
        <v>39</v>
      </c>
      <c r="S13">
        <v>73</v>
      </c>
      <c r="T13">
        <v>84</v>
      </c>
      <c r="U13">
        <v>128</v>
      </c>
      <c r="V13">
        <v>132</v>
      </c>
      <c r="W13">
        <v>114</v>
      </c>
      <c r="X13">
        <v>69</v>
      </c>
      <c r="Y13">
        <v>53</v>
      </c>
      <c r="Z13">
        <v>118</v>
      </c>
    </row>
    <row r="14" spans="1:31" ht="14.4" x14ac:dyDescent="0.3">
      <c r="A14" s="13"/>
      <c r="B14" s="35" t="s">
        <v>226</v>
      </c>
      <c r="C14">
        <v>164</v>
      </c>
      <c r="D14">
        <v>61</v>
      </c>
      <c r="E14">
        <v>33</v>
      </c>
      <c r="F14">
        <v>40</v>
      </c>
      <c r="G14">
        <v>31</v>
      </c>
      <c r="H14">
        <v>26</v>
      </c>
      <c r="I14">
        <v>12</v>
      </c>
      <c r="J14">
        <v>18</v>
      </c>
      <c r="K14">
        <v>29</v>
      </c>
      <c r="L14">
        <v>24</v>
      </c>
      <c r="M14">
        <v>35</v>
      </c>
      <c r="N14">
        <v>37</v>
      </c>
      <c r="O14">
        <v>44</v>
      </c>
      <c r="P14">
        <v>47</v>
      </c>
      <c r="Q14">
        <v>38</v>
      </c>
      <c r="R14">
        <v>31</v>
      </c>
      <c r="S14">
        <v>41</v>
      </c>
      <c r="T14">
        <v>51</v>
      </c>
      <c r="U14">
        <v>55</v>
      </c>
      <c r="V14">
        <v>47</v>
      </c>
      <c r="W14">
        <v>43</v>
      </c>
      <c r="X14">
        <v>53</v>
      </c>
      <c r="Y14">
        <v>72</v>
      </c>
      <c r="Z14">
        <v>110</v>
      </c>
    </row>
    <row r="15" spans="1:31" ht="14.4"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31" ht="14.4"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6" ht="14.4" x14ac:dyDescent="0.3">
      <c r="A17" s="13"/>
      <c r="B17" s="13"/>
      <c r="C17" s="44" t="s">
        <v>255</v>
      </c>
      <c r="D17" s="44" t="s">
        <v>254</v>
      </c>
      <c r="E17" s="44" t="s">
        <v>253</v>
      </c>
      <c r="F17" s="44" t="s">
        <v>252</v>
      </c>
      <c r="G17" s="44" t="s">
        <v>251</v>
      </c>
      <c r="H17" s="44" t="s">
        <v>250</v>
      </c>
      <c r="I17" s="44" t="s">
        <v>249</v>
      </c>
      <c r="J17" s="44" t="s">
        <v>248</v>
      </c>
      <c r="K17" s="44" t="s">
        <v>247</v>
      </c>
      <c r="L17" s="44" t="s">
        <v>246</v>
      </c>
      <c r="M17" s="44" t="s">
        <v>245</v>
      </c>
      <c r="N17" s="44" t="s">
        <v>244</v>
      </c>
      <c r="O17" s="44" t="s">
        <v>243</v>
      </c>
      <c r="P17" s="44" t="s">
        <v>242</v>
      </c>
      <c r="Q17" s="44" t="s">
        <v>241</v>
      </c>
      <c r="R17" s="44" t="s">
        <v>240</v>
      </c>
      <c r="S17" s="44" t="s">
        <v>239</v>
      </c>
      <c r="T17" s="44" t="s">
        <v>238</v>
      </c>
      <c r="U17" s="44" t="s">
        <v>237</v>
      </c>
      <c r="V17" s="44" t="s">
        <v>236</v>
      </c>
      <c r="W17" s="44" t="s">
        <v>235</v>
      </c>
      <c r="X17" s="44" t="s">
        <v>234</v>
      </c>
      <c r="Y17" s="44" t="s">
        <v>233</v>
      </c>
      <c r="Z17" s="44" t="s">
        <v>232</v>
      </c>
    </row>
    <row r="18" spans="1:26" ht="14.4" x14ac:dyDescent="0.3">
      <c r="A18" s="13"/>
      <c r="B18" s="47" t="s">
        <v>267</v>
      </c>
      <c r="C18" s="46">
        <f>SUM(C8:C14)</f>
        <v>387</v>
      </c>
      <c r="D18" s="39">
        <f>SUM(D8:D14)</f>
        <v>193</v>
      </c>
      <c r="E18" s="39">
        <f t="shared" ref="E18:Z18" si="0">SUM(E8:E14)</f>
        <v>129</v>
      </c>
      <c r="F18" s="39">
        <f t="shared" si="0"/>
        <v>124</v>
      </c>
      <c r="G18" s="39">
        <f t="shared" si="0"/>
        <v>109</v>
      </c>
      <c r="H18" s="39">
        <f t="shared" si="0"/>
        <v>75</v>
      </c>
      <c r="I18" s="39">
        <f t="shared" si="0"/>
        <v>81</v>
      </c>
      <c r="J18" s="39">
        <f t="shared" si="0"/>
        <v>206</v>
      </c>
      <c r="K18" s="46">
        <f t="shared" si="0"/>
        <v>428</v>
      </c>
      <c r="L18" s="46">
        <f t="shared" si="0"/>
        <v>479</v>
      </c>
      <c r="M18" s="46">
        <f t="shared" si="0"/>
        <v>336</v>
      </c>
      <c r="N18" s="39">
        <f t="shared" si="0"/>
        <v>267</v>
      </c>
      <c r="O18" s="39">
        <f t="shared" si="0"/>
        <v>234</v>
      </c>
      <c r="P18" s="39">
        <f t="shared" si="0"/>
        <v>266</v>
      </c>
      <c r="Q18" s="39">
        <f t="shared" si="0"/>
        <v>222</v>
      </c>
      <c r="R18" s="39">
        <f t="shared" si="0"/>
        <v>221</v>
      </c>
      <c r="S18" s="39">
        <f t="shared" si="0"/>
        <v>307</v>
      </c>
      <c r="T18" s="39">
        <f t="shared" si="0"/>
        <v>390</v>
      </c>
      <c r="U18" s="39">
        <f t="shared" si="0"/>
        <v>533</v>
      </c>
      <c r="V18" s="39">
        <f t="shared" si="0"/>
        <v>487</v>
      </c>
      <c r="W18" s="39">
        <f t="shared" si="0"/>
        <v>418</v>
      </c>
      <c r="X18" s="39">
        <f t="shared" si="0"/>
        <v>350</v>
      </c>
      <c r="Y18" s="46">
        <f t="shared" si="0"/>
        <v>343</v>
      </c>
      <c r="Z18" s="46">
        <f t="shared" si="0"/>
        <v>462</v>
      </c>
    </row>
    <row r="19" spans="1:26" ht="14.4" x14ac:dyDescent="0.3">
      <c r="A19" s="13"/>
      <c r="B19" s="45" t="s">
        <v>268</v>
      </c>
      <c r="C19" s="45" cm="1">
        <f t="array" ref="C19">SUM((C8:C14)/5)</f>
        <v>77.400000000000006</v>
      </c>
      <c r="D19" s="36" cm="1">
        <f t="array" ref="D19">SUM((D8:D14)/5)</f>
        <v>38.599999999999994</v>
      </c>
      <c r="E19" s="36" cm="1">
        <f t="array" ref="E19">SUM((E8:E14)/5)</f>
        <v>25.799999999999997</v>
      </c>
      <c r="F19" s="36" cm="1">
        <f t="array" ref="F19">SUM((F8:F14)/5)</f>
        <v>24.8</v>
      </c>
      <c r="G19" s="36" cm="1">
        <f t="array" ref="G19">SUM((G8:G14)/5)</f>
        <v>21.8</v>
      </c>
      <c r="H19" s="36" cm="1">
        <f t="array" ref="H19">SUM((H8:H14)/5)</f>
        <v>15</v>
      </c>
      <c r="I19" s="36" cm="1">
        <f t="array" ref="I19">SUM((I8:I14)/5)</f>
        <v>16.2</v>
      </c>
      <c r="J19" s="36" cm="1">
        <f t="array" ref="J19">SUM((J8:J14)/5)</f>
        <v>41.2</v>
      </c>
      <c r="K19" s="45" cm="1">
        <f t="array" ref="K19">SUM((K8:K14)/5)</f>
        <v>85.600000000000009</v>
      </c>
      <c r="L19" s="45" cm="1">
        <f t="array" ref="L19">SUM((L8:L14)/5)</f>
        <v>95.8</v>
      </c>
      <c r="M19" s="45" cm="1">
        <f t="array" ref="M19">SUM((M8:M14)/5)</f>
        <v>67.2</v>
      </c>
      <c r="N19" s="36" cm="1">
        <f t="array" ref="N19">SUM((N8:N14)/5)</f>
        <v>53.4</v>
      </c>
      <c r="O19" s="36" cm="1">
        <f t="array" ref="O19">SUM((O8:O14)/5)</f>
        <v>46.8</v>
      </c>
      <c r="P19" s="36" cm="1">
        <f t="array" ref="P19">SUM((P8:P14)/5)</f>
        <v>53.2</v>
      </c>
      <c r="Q19" s="36" cm="1">
        <f t="array" ref="Q19">SUM((Q8:Q14)/5)</f>
        <v>44.4</v>
      </c>
      <c r="R19" s="36" cm="1">
        <f t="array" ref="R19">SUM((R8:R14)/5)</f>
        <v>44.199999999999996</v>
      </c>
      <c r="S19" s="36" cm="1">
        <f t="array" ref="S19">SUM((S8:S14)/5)</f>
        <v>61.400000000000006</v>
      </c>
      <c r="T19" s="36" cm="1">
        <f t="array" ref="T19">SUM((T8:T14)/5)</f>
        <v>78.000000000000014</v>
      </c>
      <c r="U19" s="36" cm="1">
        <f t="array" ref="U19">SUM((U8:U14)/5)</f>
        <v>106.6</v>
      </c>
      <c r="V19" s="36" cm="1">
        <f t="array" ref="V19">SUM((V8:V14)/5)</f>
        <v>97.4</v>
      </c>
      <c r="W19" s="36" cm="1">
        <f t="array" ref="W19">SUM((W8:W14)/5)</f>
        <v>83.6</v>
      </c>
      <c r="X19" s="36" cm="1">
        <f t="array" ref="X19">SUM((X8:X14)/5)</f>
        <v>70</v>
      </c>
      <c r="Y19" s="45" cm="1">
        <f t="array" ref="Y19">SUM((Y8:Y14)/5)</f>
        <v>68.600000000000009</v>
      </c>
      <c r="Z19" s="45" cm="1">
        <f t="array" ref="Z19">SUM((Z8:Z14)/5)</f>
        <v>92.4</v>
      </c>
    </row>
    <row r="20" spans="1:26" ht="14.4"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6" ht="14.4" x14ac:dyDescent="0.3">
      <c r="A21" s="13"/>
      <c r="B21" s="48" t="s">
        <v>269</v>
      </c>
      <c r="C21" s="51" t="s">
        <v>270</v>
      </c>
      <c r="D21" s="51" t="s">
        <v>288</v>
      </c>
      <c r="E21" s="52"/>
      <c r="F21" s="51" t="s">
        <v>271</v>
      </c>
      <c r="G21" s="51"/>
      <c r="H21" s="53" t="s">
        <v>273</v>
      </c>
      <c r="I21" s="53"/>
      <c r="L21" s="13"/>
      <c r="M21" s="13"/>
      <c r="N21" s="13"/>
      <c r="O21" s="13"/>
      <c r="P21" s="13"/>
      <c r="Q21" s="13"/>
      <c r="R21" s="13"/>
      <c r="S21" s="13"/>
      <c r="T21" s="13"/>
      <c r="U21" s="13"/>
      <c r="V21" s="13"/>
      <c r="W21" s="13"/>
      <c r="X21" s="13"/>
    </row>
    <row r="22" spans="1:26" ht="15.75" customHeight="1" x14ac:dyDescent="0.3">
      <c r="A22" s="13"/>
      <c r="B22" s="48" t="s">
        <v>255</v>
      </c>
      <c r="C22" s="50">
        <f>C18*10</f>
        <v>3870</v>
      </c>
      <c r="D22" s="88">
        <f t="shared" ref="D22:D27" si="1">C22*0.2</f>
        <v>774</v>
      </c>
      <c r="E22" s="90"/>
      <c r="F22" s="88">
        <f>C19*10</f>
        <v>774</v>
      </c>
      <c r="G22" s="89"/>
      <c r="H22" s="88">
        <f t="shared" ref="H22:H27" si="2">F22*0.2</f>
        <v>154.80000000000001</v>
      </c>
      <c r="I22" s="90"/>
      <c r="L22" s="13"/>
      <c r="M22" s="13"/>
      <c r="N22" s="13"/>
      <c r="O22" s="13"/>
      <c r="P22" s="13"/>
      <c r="Q22" s="13"/>
      <c r="R22" s="13"/>
      <c r="S22" s="13"/>
      <c r="T22" s="13"/>
      <c r="U22" s="13"/>
      <c r="V22" s="13"/>
      <c r="W22" s="13"/>
      <c r="X22" s="13"/>
    </row>
    <row r="23" spans="1:26" ht="15.75" customHeight="1" x14ac:dyDescent="0.3">
      <c r="A23" s="13"/>
      <c r="B23" s="48" t="s">
        <v>247</v>
      </c>
      <c r="C23" s="50">
        <f>K18*10</f>
        <v>4280</v>
      </c>
      <c r="D23" s="88">
        <f t="shared" si="1"/>
        <v>856</v>
      </c>
      <c r="E23" s="90"/>
      <c r="F23" s="88">
        <f>K19*10</f>
        <v>856.00000000000011</v>
      </c>
      <c r="G23" s="89"/>
      <c r="H23" s="88">
        <f t="shared" si="2"/>
        <v>171.20000000000005</v>
      </c>
      <c r="I23" s="90"/>
      <c r="L23" s="13"/>
      <c r="M23" s="13"/>
      <c r="N23" s="13"/>
      <c r="O23" s="13"/>
      <c r="P23" s="13"/>
      <c r="Q23" s="13"/>
      <c r="R23" s="13"/>
      <c r="S23" s="13"/>
      <c r="T23" s="13"/>
      <c r="U23" s="13"/>
      <c r="V23" s="13"/>
      <c r="W23" s="13"/>
      <c r="X23" s="13"/>
    </row>
    <row r="24" spans="1:26" ht="15.75" customHeight="1" x14ac:dyDescent="0.3">
      <c r="A24" s="13"/>
      <c r="B24" s="48" t="s">
        <v>246</v>
      </c>
      <c r="C24" s="50">
        <f>L18*10</f>
        <v>4790</v>
      </c>
      <c r="D24" s="88">
        <f t="shared" si="1"/>
        <v>958</v>
      </c>
      <c r="E24" s="90"/>
      <c r="F24" s="88">
        <f>L19*10</f>
        <v>958</v>
      </c>
      <c r="G24" s="89"/>
      <c r="H24" s="88">
        <f t="shared" si="2"/>
        <v>191.60000000000002</v>
      </c>
      <c r="I24" s="90"/>
      <c r="L24" s="13"/>
      <c r="M24" s="13"/>
      <c r="N24" s="13"/>
      <c r="O24" s="13"/>
      <c r="P24" s="13"/>
      <c r="Q24" s="13"/>
      <c r="R24" s="13"/>
      <c r="S24" s="13"/>
      <c r="T24" s="13"/>
      <c r="U24" s="13"/>
      <c r="V24" s="13"/>
      <c r="W24" s="13"/>
      <c r="X24" s="13"/>
    </row>
    <row r="25" spans="1:26" ht="15.75" customHeight="1" x14ac:dyDescent="0.3">
      <c r="A25" s="13"/>
      <c r="B25" s="48" t="s">
        <v>245</v>
      </c>
      <c r="C25" s="50">
        <f>M18*10</f>
        <v>3360</v>
      </c>
      <c r="D25" s="88">
        <f t="shared" si="1"/>
        <v>672</v>
      </c>
      <c r="E25" s="90"/>
      <c r="F25" s="88">
        <f>M19*10</f>
        <v>672</v>
      </c>
      <c r="G25" s="89"/>
      <c r="H25" s="88">
        <f t="shared" si="2"/>
        <v>134.4</v>
      </c>
      <c r="I25" s="90"/>
      <c r="L25" s="13"/>
      <c r="M25" s="13"/>
      <c r="N25" s="13"/>
      <c r="O25" s="13"/>
      <c r="P25" s="13"/>
      <c r="Q25" s="13"/>
      <c r="R25" s="13"/>
      <c r="S25" s="13"/>
      <c r="T25" s="13"/>
      <c r="U25" s="13"/>
      <c r="V25" s="13"/>
      <c r="W25" s="13"/>
      <c r="X25" s="13"/>
    </row>
    <row r="26" spans="1:26" ht="15.75" customHeight="1" x14ac:dyDescent="0.3">
      <c r="A26" s="13"/>
      <c r="B26" s="48" t="s">
        <v>233</v>
      </c>
      <c r="C26" s="50">
        <f>Y18*10</f>
        <v>3430</v>
      </c>
      <c r="D26" s="88">
        <f t="shared" si="1"/>
        <v>686</v>
      </c>
      <c r="E26" s="90"/>
      <c r="F26" s="88">
        <f>Y19*10</f>
        <v>686.00000000000011</v>
      </c>
      <c r="G26" s="89"/>
      <c r="H26" s="88">
        <f t="shared" si="2"/>
        <v>137.20000000000002</v>
      </c>
      <c r="I26" s="90"/>
      <c r="L26" s="13"/>
      <c r="M26" s="13"/>
      <c r="N26" s="13"/>
      <c r="O26" s="13"/>
      <c r="P26" s="13"/>
      <c r="Q26" s="13"/>
      <c r="R26" s="13"/>
      <c r="S26" s="13"/>
      <c r="T26" s="13"/>
      <c r="U26" s="13"/>
      <c r="V26" s="13"/>
      <c r="W26" s="13"/>
      <c r="X26" s="13"/>
    </row>
    <row r="27" spans="1:26" ht="15.75" customHeight="1" x14ac:dyDescent="0.3">
      <c r="A27" s="13"/>
      <c r="B27" s="48" t="s">
        <v>232</v>
      </c>
      <c r="C27" s="50">
        <f>Z18*10</f>
        <v>4620</v>
      </c>
      <c r="D27" s="88">
        <f t="shared" si="1"/>
        <v>924</v>
      </c>
      <c r="E27" s="90"/>
      <c r="F27" s="88">
        <f>Z19*10</f>
        <v>924</v>
      </c>
      <c r="G27" s="89"/>
      <c r="H27" s="88">
        <f t="shared" si="2"/>
        <v>184.8</v>
      </c>
      <c r="I27" s="90"/>
      <c r="L27" s="13"/>
      <c r="M27" s="13"/>
      <c r="N27" s="13"/>
      <c r="O27" s="13"/>
      <c r="P27" s="13"/>
      <c r="Q27" s="13"/>
      <c r="R27" s="13"/>
      <c r="S27" s="13"/>
      <c r="T27" s="13"/>
      <c r="U27" s="13"/>
      <c r="V27" s="13"/>
      <c r="W27" s="13"/>
      <c r="X27" s="13"/>
    </row>
    <row r="28" spans="1:26" ht="15.75" customHeight="1"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6" ht="15.75" customHeight="1"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6" ht="15.75" customHeight="1"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6" ht="15.75" customHeight="1"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6" ht="15.75" customHeight="1"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5.75" customHeight="1"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ht="15.75" customHeight="1"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ht="15.75" customHeight="1"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ht="15.75" customHeight="1"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ht="15.75" customHeight="1"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ht="15.75" customHeight="1"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row>
    <row r="39" spans="1:24" ht="15.75" customHeight="1" x14ac:dyDescent="0.3">
      <c r="A39" s="13"/>
      <c r="B39" s="13"/>
      <c r="C39" s="13"/>
      <c r="D39" s="13"/>
      <c r="E39" s="13"/>
      <c r="F39" s="13"/>
      <c r="G39" s="13"/>
      <c r="H39" s="13"/>
      <c r="I39" s="13"/>
      <c r="J39" s="13"/>
      <c r="K39" s="13"/>
      <c r="L39" s="13"/>
      <c r="M39" s="13"/>
      <c r="N39" s="13"/>
      <c r="O39" s="13"/>
      <c r="P39" s="13"/>
      <c r="Q39" s="13"/>
      <c r="R39" s="13"/>
      <c r="S39" s="13"/>
      <c r="T39" s="13"/>
      <c r="U39" s="13"/>
      <c r="V39" s="13"/>
      <c r="W39" s="13"/>
      <c r="X39" s="13"/>
    </row>
    <row r="40" spans="1:24" ht="15.75" customHeight="1" x14ac:dyDescent="0.3">
      <c r="A40" s="13"/>
      <c r="B40" s="13"/>
      <c r="C40" s="13"/>
      <c r="D40" s="13"/>
      <c r="E40" s="13"/>
      <c r="F40" s="13"/>
      <c r="G40" s="13"/>
      <c r="H40" s="13"/>
      <c r="I40" s="13"/>
      <c r="J40" s="13"/>
      <c r="K40" s="13"/>
      <c r="L40" s="13"/>
      <c r="M40" s="13"/>
      <c r="N40" s="13"/>
      <c r="O40" s="13"/>
      <c r="P40" s="13"/>
      <c r="Q40" s="13"/>
      <c r="R40" s="13"/>
      <c r="S40" s="13"/>
      <c r="T40" s="13"/>
      <c r="U40" s="13"/>
      <c r="V40" s="13"/>
      <c r="W40" s="13"/>
      <c r="X40" s="13"/>
    </row>
    <row r="41" spans="1:24" ht="15.75" customHeight="1"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row>
    <row r="42" spans="1:24" ht="15.75" customHeight="1"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row>
    <row r="43" spans="1:24" ht="15.7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mergeCells count="19">
    <mergeCell ref="D27:E27"/>
    <mergeCell ref="H22:I22"/>
    <mergeCell ref="H23:I23"/>
    <mergeCell ref="H24:I24"/>
    <mergeCell ref="H25:I25"/>
    <mergeCell ref="H26:I26"/>
    <mergeCell ref="H27:I27"/>
    <mergeCell ref="F26:G26"/>
    <mergeCell ref="F27:G27"/>
    <mergeCell ref="D26:E26"/>
    <mergeCell ref="B4:P4"/>
    <mergeCell ref="F22:G22"/>
    <mergeCell ref="F23:G23"/>
    <mergeCell ref="F24:G24"/>
    <mergeCell ref="F25:G25"/>
    <mergeCell ref="D22:E22"/>
    <mergeCell ref="D23:E23"/>
    <mergeCell ref="D24:E24"/>
    <mergeCell ref="D25:E25"/>
  </mergeCells>
  <conditionalFormatting pivot="1" sqref="C8:Z14">
    <cfRule type="cellIs" dxfId="20" priority="2" operator="greaterThan">
      <formula>82.5</formula>
    </cfRule>
  </conditionalFormatting>
  <conditionalFormatting pivot="1" sqref="C8:Z14">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X1000"/>
  <sheetViews>
    <sheetView showGridLines="0" workbookViewId="0">
      <selection activeCell="C10" sqref="C10"/>
    </sheetView>
  </sheetViews>
  <sheetFormatPr defaultColWidth="14.44140625" defaultRowHeight="15" customHeight="1" x14ac:dyDescent="0.3"/>
  <cols>
    <col min="1" max="1" width="3" customWidth="1"/>
    <col min="2" max="2" width="15.44140625" customWidth="1"/>
    <col min="3" max="3" width="19.6640625" bestFit="1" customWidth="1"/>
    <col min="4" max="16" width="9.109375" customWidth="1"/>
    <col min="17" max="17" width="35.88671875" hidden="1" customWidth="1"/>
    <col min="18" max="18" width="22" hidden="1" customWidth="1"/>
    <col min="19" max="19" width="35.88671875" hidden="1" customWidth="1"/>
    <col min="20" max="20" width="22" hidden="1" customWidth="1"/>
    <col min="21" max="21" width="35.88671875" hidden="1" customWidth="1"/>
    <col min="22" max="22" width="22" hidden="1" customWidth="1"/>
    <col min="23" max="24" width="10.6640625" hidden="1" customWidth="1"/>
    <col min="25" max="26" width="10.6640625" customWidth="1"/>
  </cols>
  <sheetData>
    <row r="1" spans="1:24"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24" ht="14.4" x14ac:dyDescent="0.3">
      <c r="A2" s="3"/>
      <c r="B2" s="3"/>
      <c r="C2" s="3"/>
      <c r="D2" s="3"/>
      <c r="E2" s="3"/>
      <c r="F2" s="3"/>
      <c r="G2" s="3"/>
      <c r="H2" s="3"/>
      <c r="I2" s="3"/>
      <c r="J2" s="3"/>
      <c r="K2" s="3"/>
      <c r="L2" s="3"/>
      <c r="M2" s="3"/>
      <c r="N2" s="3"/>
      <c r="O2" s="3"/>
      <c r="P2" s="3"/>
      <c r="Q2" s="3"/>
      <c r="R2" s="3"/>
      <c r="S2" s="3"/>
      <c r="T2" s="3"/>
      <c r="U2" s="3"/>
      <c r="V2" s="3"/>
      <c r="W2" s="13"/>
      <c r="X2" s="13"/>
    </row>
    <row r="3" spans="1:24" ht="16.5" customHeight="1" x14ac:dyDescent="0.3">
      <c r="A3" s="13"/>
      <c r="B3" s="84" t="s">
        <v>10</v>
      </c>
      <c r="C3" s="78"/>
      <c r="D3" s="78"/>
      <c r="E3" s="78"/>
      <c r="F3" s="78"/>
      <c r="G3" s="78"/>
      <c r="H3" s="78"/>
      <c r="I3" s="78"/>
      <c r="J3" s="78"/>
      <c r="K3" s="78"/>
      <c r="L3" s="78"/>
      <c r="M3" s="78"/>
      <c r="N3" s="78"/>
      <c r="O3" s="78"/>
      <c r="P3" s="78"/>
      <c r="Q3" s="13"/>
      <c r="R3" s="13"/>
      <c r="S3" s="13"/>
      <c r="T3" s="13"/>
      <c r="U3" s="13"/>
      <c r="V3" s="13"/>
      <c r="W3" s="13"/>
      <c r="X3" s="13"/>
    </row>
    <row r="4" spans="1:24" ht="14.4" x14ac:dyDescent="0.3">
      <c r="A4" s="13"/>
      <c r="B4" s="26"/>
      <c r="C4" s="26"/>
      <c r="D4" s="26"/>
      <c r="E4" s="26"/>
      <c r="F4" s="26"/>
      <c r="G4" s="26"/>
      <c r="H4" s="26"/>
      <c r="I4" s="26"/>
      <c r="J4" s="26"/>
      <c r="K4" s="26"/>
      <c r="L4" s="26"/>
      <c r="M4" s="26"/>
      <c r="N4" s="26"/>
      <c r="O4" s="26"/>
      <c r="P4" s="26"/>
      <c r="Q4" s="13"/>
      <c r="R4" s="13"/>
      <c r="S4" s="13"/>
      <c r="T4" s="13"/>
      <c r="U4" s="13"/>
      <c r="V4" s="13"/>
      <c r="W4" s="13"/>
      <c r="X4" s="13"/>
    </row>
    <row r="5" spans="1:24" ht="14.4" x14ac:dyDescent="0.3">
      <c r="A5" s="13"/>
      <c r="D5" s="13"/>
      <c r="E5" s="13"/>
      <c r="F5" s="13"/>
      <c r="G5" s="13"/>
      <c r="H5" s="13"/>
      <c r="I5" s="13"/>
      <c r="J5" s="13"/>
      <c r="K5" s="13"/>
      <c r="L5" s="13"/>
      <c r="M5" s="13"/>
      <c r="N5" s="13"/>
      <c r="O5" s="13"/>
      <c r="P5" s="13"/>
      <c r="Q5" s="13"/>
      <c r="R5" s="13"/>
      <c r="S5" s="13"/>
      <c r="T5" s="13"/>
      <c r="U5" s="13"/>
      <c r="V5" s="13"/>
      <c r="W5" s="13"/>
      <c r="X5" s="13"/>
    </row>
    <row r="6" spans="1:24" ht="14.4" x14ac:dyDescent="0.3">
      <c r="A6" s="13"/>
      <c r="B6" s="65" t="s">
        <v>276</v>
      </c>
      <c r="C6" s="39" t="s">
        <v>279</v>
      </c>
      <c r="D6" s="13"/>
      <c r="E6" s="13"/>
      <c r="F6" s="13"/>
      <c r="G6" s="13"/>
      <c r="H6" s="13"/>
      <c r="I6" s="13"/>
      <c r="J6" s="13"/>
      <c r="K6" s="13"/>
      <c r="L6" s="13"/>
      <c r="M6" s="13"/>
      <c r="N6" s="13"/>
      <c r="O6" s="13"/>
      <c r="P6" s="13"/>
      <c r="Q6" s="13"/>
      <c r="R6" s="13"/>
      <c r="S6" s="13"/>
      <c r="T6" s="13"/>
      <c r="U6" s="13"/>
      <c r="V6" s="13"/>
      <c r="W6" s="13"/>
      <c r="X6" s="13"/>
    </row>
    <row r="7" spans="1:24" ht="14.4" x14ac:dyDescent="0.3">
      <c r="A7" s="13"/>
      <c r="B7" s="38" t="s">
        <v>225</v>
      </c>
      <c r="C7" s="39">
        <v>0</v>
      </c>
      <c r="D7" s="13"/>
      <c r="E7" s="13"/>
      <c r="F7" s="13"/>
      <c r="G7" s="13"/>
      <c r="H7" s="13"/>
      <c r="I7" s="13"/>
      <c r="J7" s="13"/>
      <c r="K7" s="13"/>
      <c r="L7" s="13"/>
      <c r="M7" s="13"/>
      <c r="N7" s="13"/>
      <c r="O7" s="13"/>
      <c r="P7" s="13"/>
      <c r="Q7" s="13"/>
      <c r="R7" s="13"/>
      <c r="S7" s="13"/>
      <c r="T7" s="13"/>
      <c r="U7" s="13"/>
      <c r="V7" s="13"/>
      <c r="W7" s="13"/>
      <c r="X7" s="13"/>
    </row>
    <row r="8" spans="1:24" ht="14.4" x14ac:dyDescent="0.3">
      <c r="A8" s="13"/>
      <c r="B8" s="38" t="s">
        <v>231</v>
      </c>
      <c r="C8" s="39">
        <v>35</v>
      </c>
      <c r="D8" s="13"/>
      <c r="E8" s="13"/>
      <c r="F8" s="13"/>
      <c r="G8" s="13"/>
      <c r="H8" s="13"/>
      <c r="I8" s="13"/>
      <c r="J8" s="13"/>
      <c r="K8" s="13"/>
      <c r="L8" s="13"/>
      <c r="M8" s="13"/>
      <c r="N8" s="13"/>
      <c r="O8" s="13"/>
      <c r="P8" s="13"/>
      <c r="Q8" s="13"/>
      <c r="R8" s="13"/>
      <c r="S8" s="13"/>
      <c r="T8" s="13"/>
      <c r="U8" s="13"/>
      <c r="V8" s="13"/>
      <c r="W8" s="13"/>
      <c r="X8" s="13"/>
    </row>
    <row r="9" spans="1:24" ht="14.4" x14ac:dyDescent="0.3">
      <c r="A9" s="13"/>
      <c r="B9" s="38" t="s">
        <v>230</v>
      </c>
      <c r="C9" s="39">
        <v>2</v>
      </c>
      <c r="D9" s="13"/>
      <c r="E9" s="13"/>
      <c r="F9" s="13"/>
      <c r="G9" s="13"/>
      <c r="H9" s="13"/>
      <c r="I9" s="13"/>
      <c r="J9" s="13"/>
      <c r="K9" s="13"/>
      <c r="L9" s="13"/>
      <c r="M9" s="13"/>
      <c r="N9" s="13"/>
      <c r="O9" s="13"/>
      <c r="P9" s="13"/>
      <c r="Q9" s="13"/>
      <c r="R9" s="13"/>
      <c r="S9" s="13"/>
      <c r="T9" s="13"/>
      <c r="U9" s="13"/>
      <c r="V9" s="13"/>
      <c r="W9" s="13"/>
      <c r="X9" s="13"/>
    </row>
    <row r="10" spans="1:24" ht="14.4" x14ac:dyDescent="0.3">
      <c r="A10" s="13"/>
      <c r="B10" s="38" t="s">
        <v>229</v>
      </c>
      <c r="C10" s="39">
        <v>0</v>
      </c>
      <c r="D10" s="13"/>
      <c r="E10" s="13"/>
      <c r="F10" s="13"/>
      <c r="G10" s="13"/>
      <c r="H10" s="13"/>
      <c r="I10" s="13"/>
      <c r="J10" s="13"/>
      <c r="K10" s="13"/>
      <c r="L10" s="13"/>
      <c r="M10" s="13"/>
      <c r="N10" s="13"/>
      <c r="O10" s="13"/>
      <c r="P10" s="13"/>
      <c r="Q10" s="13"/>
      <c r="R10" s="13"/>
      <c r="S10" s="13"/>
      <c r="T10" s="13"/>
      <c r="U10" s="13"/>
      <c r="V10" s="13"/>
      <c r="W10" s="13"/>
      <c r="X10" s="13"/>
    </row>
    <row r="11" spans="1:24" ht="14.4" x14ac:dyDescent="0.3">
      <c r="A11" s="13"/>
      <c r="B11" s="38" t="s">
        <v>228</v>
      </c>
      <c r="C11" s="39">
        <v>1</v>
      </c>
      <c r="D11" s="13"/>
      <c r="E11" s="13"/>
      <c r="F11" s="13"/>
      <c r="G11" s="13"/>
      <c r="H11" s="13"/>
      <c r="I11" s="13"/>
      <c r="J11" s="13"/>
      <c r="K11" s="13"/>
      <c r="L11" s="13"/>
      <c r="M11" s="13"/>
      <c r="N11" s="13"/>
      <c r="O11" s="13"/>
      <c r="P11" s="13"/>
      <c r="Q11" s="13"/>
      <c r="R11" s="13"/>
      <c r="S11" s="13"/>
      <c r="T11" s="13"/>
      <c r="U11" s="13"/>
      <c r="V11" s="13"/>
      <c r="W11" s="13"/>
      <c r="X11" s="13"/>
    </row>
    <row r="12" spans="1:24" ht="14.4" x14ac:dyDescent="0.3">
      <c r="A12" s="13"/>
      <c r="B12" s="38" t="s">
        <v>227</v>
      </c>
      <c r="C12" s="39">
        <v>0</v>
      </c>
      <c r="D12" s="13"/>
      <c r="E12" s="13"/>
      <c r="F12" s="13"/>
      <c r="G12" s="13"/>
      <c r="H12" s="13"/>
      <c r="I12" s="13"/>
      <c r="J12" s="13"/>
      <c r="K12" s="13"/>
      <c r="L12" s="13"/>
      <c r="M12" s="13"/>
      <c r="N12" s="13"/>
      <c r="O12" s="13"/>
      <c r="P12" s="13"/>
      <c r="Q12" s="13"/>
      <c r="R12" s="13"/>
      <c r="S12" s="13"/>
      <c r="T12" s="13"/>
      <c r="U12" s="13"/>
      <c r="V12" s="13"/>
      <c r="W12" s="13"/>
      <c r="X12" s="13"/>
    </row>
    <row r="13" spans="1:24" ht="14.4" x14ac:dyDescent="0.3">
      <c r="A13" s="13"/>
      <c r="B13" s="38" t="s">
        <v>226</v>
      </c>
      <c r="C13" s="39">
        <v>0</v>
      </c>
      <c r="D13" s="13"/>
      <c r="E13" s="13"/>
      <c r="F13" s="13"/>
      <c r="G13" s="13"/>
      <c r="H13" s="13"/>
      <c r="I13" s="13"/>
      <c r="J13" s="13"/>
      <c r="K13" s="13"/>
      <c r="L13" s="13"/>
      <c r="M13" s="13"/>
      <c r="N13" s="13"/>
      <c r="O13" s="13"/>
      <c r="P13" s="13"/>
      <c r="Q13" s="13"/>
      <c r="R13" s="13"/>
      <c r="S13" s="13"/>
      <c r="T13" s="13"/>
      <c r="U13" s="13"/>
      <c r="V13" s="13"/>
      <c r="W13" s="13"/>
      <c r="X13" s="13"/>
    </row>
    <row r="14" spans="1:24" ht="14.4"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row>
    <row r="15" spans="1:24" ht="14.4"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24" ht="14.4"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4" ht="14.4" x14ac:dyDescent="0.3">
      <c r="A17" s="13"/>
      <c r="B17" s="13"/>
      <c r="C17" s="13"/>
      <c r="D17" s="13"/>
      <c r="E17" s="13"/>
      <c r="F17" s="13"/>
      <c r="G17" s="13"/>
      <c r="H17" s="13"/>
      <c r="I17" s="13"/>
      <c r="J17" s="13"/>
      <c r="K17" s="13"/>
      <c r="L17" s="13"/>
      <c r="M17" s="13"/>
      <c r="N17" s="13"/>
      <c r="O17" s="13"/>
      <c r="P17" s="13"/>
      <c r="Q17" s="13"/>
      <c r="R17" s="13"/>
      <c r="S17" s="13"/>
      <c r="T17" s="13"/>
      <c r="U17" s="13"/>
      <c r="V17" s="13"/>
      <c r="W17" s="13"/>
      <c r="X17" s="13"/>
    </row>
    <row r="18" spans="1:24" ht="14.4" x14ac:dyDescent="0.3">
      <c r="A18" s="13"/>
      <c r="B18" s="13"/>
      <c r="C18" s="13"/>
      <c r="D18" s="13"/>
      <c r="E18" s="13"/>
      <c r="F18" s="13"/>
      <c r="G18" s="13"/>
      <c r="H18" s="13"/>
      <c r="I18" s="13"/>
      <c r="J18" s="13"/>
      <c r="K18" s="13"/>
      <c r="L18" s="13"/>
      <c r="M18" s="13"/>
      <c r="N18" s="13"/>
      <c r="O18" s="13"/>
      <c r="P18" s="13"/>
      <c r="Q18" s="13"/>
      <c r="R18" s="13"/>
      <c r="S18" s="13"/>
      <c r="T18" s="13"/>
      <c r="U18" s="13"/>
      <c r="V18" s="13"/>
      <c r="W18" s="13"/>
      <c r="X18" s="13"/>
    </row>
    <row r="19" spans="1:24" ht="14.4" x14ac:dyDescent="0.3">
      <c r="A19" s="13"/>
      <c r="B19" s="13"/>
      <c r="C19" s="13"/>
      <c r="D19" s="13"/>
      <c r="E19" s="13"/>
      <c r="F19" s="13"/>
      <c r="G19" s="13"/>
      <c r="H19" s="13"/>
      <c r="I19" s="13"/>
      <c r="J19" s="13"/>
      <c r="K19" s="13"/>
      <c r="L19" s="13"/>
      <c r="M19" s="13"/>
      <c r="N19" s="13"/>
      <c r="O19" s="13"/>
      <c r="P19" s="13"/>
      <c r="Q19" s="13"/>
      <c r="R19" s="13"/>
      <c r="S19" s="13"/>
      <c r="T19" s="13"/>
      <c r="U19" s="13"/>
      <c r="V19" s="13"/>
      <c r="W19" s="13"/>
      <c r="X19" s="13"/>
    </row>
    <row r="20" spans="1:24" ht="14.4"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4" ht="15.75" customHeight="1" x14ac:dyDescent="0.3">
      <c r="A21" s="13"/>
      <c r="B21" s="13"/>
      <c r="C21" s="13"/>
      <c r="D21" s="13"/>
      <c r="E21" s="13"/>
      <c r="F21" s="13"/>
      <c r="G21" s="13"/>
      <c r="H21" s="13"/>
      <c r="I21" s="13"/>
      <c r="J21" s="13"/>
      <c r="K21" s="13"/>
      <c r="L21" s="13"/>
      <c r="M21" s="13"/>
      <c r="N21" s="13"/>
      <c r="O21" s="13"/>
      <c r="P21" s="13"/>
      <c r="Q21" s="13"/>
      <c r="R21" s="13"/>
      <c r="S21" s="13"/>
      <c r="T21" s="13"/>
      <c r="U21" s="13"/>
      <c r="V21" s="13"/>
      <c r="W21" s="13"/>
      <c r="X21" s="13"/>
    </row>
    <row r="22" spans="1:24" ht="15.75" customHeight="1" x14ac:dyDescent="0.3">
      <c r="A22" s="13"/>
      <c r="B22" s="13"/>
      <c r="C22" s="13"/>
      <c r="D22" s="13"/>
      <c r="E22" s="13"/>
      <c r="F22" s="13"/>
      <c r="G22" s="13"/>
      <c r="H22" s="13"/>
      <c r="I22" s="13"/>
      <c r="J22" s="13"/>
      <c r="K22" s="13"/>
      <c r="L22" s="13"/>
      <c r="M22" s="13"/>
      <c r="N22" s="13"/>
      <c r="O22" s="13"/>
      <c r="P22" s="13"/>
      <c r="Q22" s="13"/>
      <c r="R22" s="13"/>
      <c r="S22" s="13"/>
      <c r="T22" s="13"/>
      <c r="U22" s="13"/>
      <c r="V22" s="13"/>
      <c r="W22" s="13"/>
      <c r="X22" s="13"/>
    </row>
    <row r="23" spans="1:24" ht="15.75" customHeight="1"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ht="15.75" customHeight="1" x14ac:dyDescent="0.3">
      <c r="A24" s="13"/>
      <c r="B24" s="13"/>
      <c r="C24" s="13"/>
      <c r="D24" s="13"/>
      <c r="E24" s="13"/>
      <c r="F24" s="13"/>
      <c r="G24" s="13"/>
      <c r="H24" s="13"/>
      <c r="I24" s="13"/>
      <c r="J24" s="13"/>
      <c r="K24" s="13"/>
      <c r="L24" s="13"/>
      <c r="M24" s="13"/>
      <c r="N24" s="13"/>
      <c r="O24" s="13"/>
      <c r="P24" s="13"/>
      <c r="Q24" s="16"/>
      <c r="R24" s="13"/>
      <c r="S24" s="13"/>
      <c r="T24" s="13"/>
      <c r="U24" s="13"/>
      <c r="V24" s="13"/>
      <c r="W24" s="13"/>
      <c r="X24" s="13"/>
    </row>
    <row r="25" spans="1:24" ht="15.75" customHeight="1" x14ac:dyDescent="0.3">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ht="15.75" customHeight="1" x14ac:dyDescent="0.3">
      <c r="A26" s="13"/>
      <c r="B26" s="13"/>
      <c r="C26" s="13"/>
      <c r="D26" s="13"/>
      <c r="E26" s="13"/>
      <c r="F26" s="13"/>
      <c r="G26" s="13"/>
      <c r="H26" s="13"/>
      <c r="I26" s="13"/>
      <c r="J26" s="13"/>
      <c r="K26" s="13"/>
      <c r="L26" s="13"/>
      <c r="M26" s="13"/>
      <c r="N26" s="13"/>
      <c r="O26" s="13"/>
      <c r="P26" s="13"/>
      <c r="Q26" s="16"/>
      <c r="R26" s="13"/>
      <c r="S26" s="13"/>
      <c r="T26" s="13"/>
      <c r="U26" s="13"/>
      <c r="V26" s="13"/>
      <c r="W26" s="13"/>
      <c r="X26" s="13"/>
    </row>
    <row r="27" spans="1:24" ht="15.75" customHeight="1" x14ac:dyDescent="0.3">
      <c r="A27" s="13"/>
      <c r="B27" s="13"/>
      <c r="C27" s="13"/>
      <c r="D27" s="13"/>
      <c r="E27" s="13"/>
      <c r="F27" s="13"/>
      <c r="G27" s="13"/>
      <c r="H27" s="13"/>
      <c r="I27" s="13"/>
      <c r="J27" s="13"/>
      <c r="K27" s="13"/>
      <c r="L27" s="13"/>
      <c r="M27" s="13"/>
      <c r="N27" s="13"/>
      <c r="O27" s="13"/>
      <c r="P27" s="13"/>
      <c r="Q27" s="25"/>
      <c r="R27" s="13"/>
      <c r="S27" s="13"/>
      <c r="T27" s="13"/>
      <c r="U27" s="13"/>
      <c r="V27" s="13"/>
      <c r="W27" s="13"/>
      <c r="X27" s="13"/>
    </row>
    <row r="28" spans="1:24" ht="15.75" customHeight="1"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ht="15.75" customHeight="1"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ht="15.75" customHeight="1"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ht="15.75" customHeight="1"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ht="15.75" customHeight="1"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5.75" customHeight="1"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ht="15.75" customHeight="1"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ht="15.75" customHeight="1"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ht="15.75" customHeight="1"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ht="15.75" customHeight="1"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ht="15.75" customHeight="1"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row>
    <row r="39" spans="1:24" ht="15.75" customHeight="1" x14ac:dyDescent="0.3">
      <c r="A39" s="13"/>
      <c r="B39" s="13"/>
      <c r="C39" s="13"/>
      <c r="D39" s="13"/>
      <c r="E39" s="13"/>
      <c r="F39" s="13"/>
      <c r="G39" s="13"/>
      <c r="H39" s="13"/>
      <c r="I39" s="13"/>
      <c r="J39" s="13"/>
      <c r="K39" s="13"/>
      <c r="L39" s="25"/>
      <c r="M39" s="13"/>
      <c r="N39" s="13"/>
      <c r="O39" s="13"/>
      <c r="P39" s="13"/>
      <c r="Q39" s="13"/>
      <c r="R39" s="13"/>
      <c r="S39" s="13"/>
      <c r="T39" s="13"/>
      <c r="U39" s="13"/>
      <c r="V39" s="13"/>
      <c r="W39" s="13"/>
      <c r="X39" s="13"/>
    </row>
    <row r="40" spans="1:24" ht="15.75" customHeight="1" x14ac:dyDescent="0.3">
      <c r="A40" s="13"/>
      <c r="B40" s="13"/>
      <c r="C40" s="13"/>
      <c r="D40" s="13"/>
      <c r="E40" s="13"/>
      <c r="F40" s="13"/>
      <c r="G40" s="13"/>
      <c r="H40" s="13"/>
      <c r="I40" s="13"/>
      <c r="J40" s="13"/>
      <c r="K40" s="13"/>
      <c r="L40" s="25"/>
      <c r="M40" s="13"/>
      <c r="N40" s="13"/>
      <c r="O40" s="13"/>
      <c r="P40" s="13"/>
      <c r="Q40" s="13"/>
      <c r="R40" s="13"/>
      <c r="S40" s="13"/>
      <c r="T40" s="13"/>
      <c r="U40" s="13"/>
      <c r="V40" s="13"/>
      <c r="W40" s="13"/>
      <c r="X40" s="13"/>
    </row>
    <row r="41" spans="1:24" ht="15.75" customHeight="1" x14ac:dyDescent="0.3">
      <c r="A41" s="13"/>
      <c r="B41" s="13"/>
      <c r="C41" s="13"/>
      <c r="D41" s="13"/>
      <c r="E41" s="13"/>
      <c r="F41" s="13"/>
      <c r="G41" s="13"/>
      <c r="H41" s="13"/>
      <c r="I41" s="13"/>
      <c r="J41" s="13"/>
      <c r="K41" s="13"/>
      <c r="L41" s="25"/>
      <c r="M41" s="13"/>
      <c r="N41" s="13"/>
      <c r="O41" s="13"/>
      <c r="P41" s="13"/>
      <c r="Q41" s="13"/>
      <c r="R41" s="13"/>
      <c r="S41" s="13"/>
      <c r="T41" s="13"/>
      <c r="U41" s="13"/>
      <c r="V41" s="13"/>
      <c r="W41" s="13"/>
      <c r="X41" s="13"/>
    </row>
    <row r="42" spans="1:24" ht="15.75" customHeight="1" x14ac:dyDescent="0.3">
      <c r="A42" s="13"/>
      <c r="B42" s="13"/>
      <c r="C42" s="13"/>
      <c r="D42" s="13"/>
      <c r="E42" s="13"/>
      <c r="F42" s="13"/>
      <c r="G42" s="13"/>
      <c r="H42" s="13"/>
      <c r="I42" s="13"/>
      <c r="J42" s="13"/>
      <c r="K42" s="13"/>
      <c r="L42" s="25"/>
      <c r="M42" s="22"/>
      <c r="N42" s="13"/>
      <c r="O42" s="13"/>
      <c r="P42" s="13"/>
      <c r="Q42" s="13"/>
      <c r="R42" s="13"/>
      <c r="S42" s="13"/>
      <c r="T42" s="13"/>
      <c r="U42" s="13"/>
      <c r="V42" s="13"/>
      <c r="W42" s="13"/>
      <c r="X42" s="13"/>
    </row>
    <row r="43" spans="1:24" ht="15.7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3:P3"/>
  </mergeCells>
  <pageMargins left="0.7" right="0.7" top="0.75" bottom="0.75" header="0" footer="0"/>
  <pageSetup paperSize="9" orientation="portrait"/>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Z1000"/>
  <sheetViews>
    <sheetView showGridLines="0" workbookViewId="0">
      <selection activeCell="G12" sqref="G12"/>
    </sheetView>
  </sheetViews>
  <sheetFormatPr defaultColWidth="14.44140625" defaultRowHeight="15" customHeight="1" x14ac:dyDescent="0.3"/>
  <cols>
    <col min="1" max="1" width="3" customWidth="1"/>
    <col min="2" max="2" width="15.6640625" customWidth="1"/>
    <col min="3" max="3" width="10.5546875" customWidth="1"/>
    <col min="4" max="14" width="9.109375" customWidth="1"/>
    <col min="15" max="15" width="6.77734375" customWidth="1"/>
    <col min="16" max="16" width="9.109375" customWidth="1"/>
    <col min="17" max="24" width="10.6640625" hidden="1" customWidth="1"/>
    <col min="25" max="26" width="10.6640625" customWidth="1"/>
  </cols>
  <sheetData>
    <row r="1" spans="1:26" ht="54.75" customHeight="1" x14ac:dyDescent="0.3">
      <c r="A1" s="1"/>
      <c r="B1" s="1"/>
      <c r="C1" s="1"/>
      <c r="D1" s="2" t="s">
        <v>0</v>
      </c>
      <c r="E1" s="1"/>
      <c r="F1" s="1"/>
      <c r="G1" s="1"/>
      <c r="H1" s="1"/>
      <c r="I1" s="1"/>
      <c r="J1" s="1"/>
      <c r="K1" s="1"/>
      <c r="L1" s="1"/>
      <c r="M1" s="13"/>
      <c r="N1" s="13"/>
      <c r="O1" s="13"/>
      <c r="P1" s="13"/>
      <c r="Q1" s="13"/>
      <c r="R1" s="13"/>
      <c r="S1" s="13"/>
      <c r="T1" s="13"/>
      <c r="U1" s="13"/>
      <c r="V1" s="13"/>
      <c r="W1" s="13"/>
      <c r="X1" s="13"/>
    </row>
    <row r="2" spans="1:26" ht="14.4" x14ac:dyDescent="0.3">
      <c r="A2" s="3"/>
      <c r="B2" s="3"/>
      <c r="C2" s="3"/>
      <c r="D2" s="3"/>
      <c r="E2" s="3"/>
      <c r="F2" s="3"/>
      <c r="G2" s="3"/>
      <c r="H2" s="3"/>
      <c r="I2" s="3"/>
      <c r="J2" s="3"/>
      <c r="K2" s="3"/>
      <c r="L2" s="3"/>
      <c r="M2" s="3"/>
      <c r="N2" s="3"/>
      <c r="O2" s="3"/>
      <c r="P2" s="3"/>
      <c r="Q2" s="3"/>
      <c r="R2" s="3"/>
      <c r="S2" s="3"/>
      <c r="T2" s="3"/>
      <c r="U2" s="3"/>
      <c r="V2" s="3"/>
      <c r="W2" s="13"/>
      <c r="X2" s="13"/>
    </row>
    <row r="3" spans="1:26" ht="14.4" x14ac:dyDescent="0.3">
      <c r="A3" s="13"/>
      <c r="B3" s="85" t="s">
        <v>214</v>
      </c>
      <c r="C3" s="78"/>
      <c r="D3" s="78"/>
      <c r="E3" s="78"/>
      <c r="F3" s="78"/>
      <c r="G3" s="78"/>
      <c r="H3" s="78"/>
      <c r="I3" s="78"/>
      <c r="J3" s="78"/>
      <c r="K3" s="78"/>
      <c r="L3" s="78"/>
      <c r="M3" s="78"/>
      <c r="N3" s="78"/>
      <c r="O3" s="78"/>
      <c r="P3" s="78"/>
      <c r="Q3" s="78"/>
      <c r="R3" s="78"/>
      <c r="S3" s="78"/>
      <c r="T3" s="78"/>
      <c r="U3" s="78"/>
      <c r="V3" s="78"/>
      <c r="W3" s="78"/>
      <c r="X3" s="78"/>
      <c r="Y3" s="21"/>
      <c r="Z3" s="21"/>
    </row>
    <row r="4" spans="1:26" ht="14.4" x14ac:dyDescent="0.3">
      <c r="A4" s="13"/>
      <c r="B4" s="85" t="s">
        <v>215</v>
      </c>
      <c r="C4" s="78"/>
      <c r="D4" s="78"/>
      <c r="E4" s="78"/>
      <c r="F4" s="78"/>
      <c r="G4" s="78"/>
      <c r="H4" s="78"/>
      <c r="I4" s="78"/>
      <c r="J4" s="78"/>
      <c r="K4" s="78"/>
      <c r="L4" s="78"/>
      <c r="M4" s="78"/>
      <c r="N4" s="78"/>
      <c r="O4" s="78"/>
      <c r="P4" s="78"/>
      <c r="Q4" s="13"/>
      <c r="R4" s="13"/>
      <c r="S4" s="13"/>
      <c r="T4" s="13"/>
      <c r="U4" s="13"/>
      <c r="V4" s="13"/>
      <c r="W4" s="13"/>
      <c r="X4" s="13"/>
    </row>
    <row r="5" spans="1:26" ht="14.4" x14ac:dyDescent="0.3">
      <c r="A5" s="13"/>
      <c r="B5" s="13"/>
      <c r="C5" s="13"/>
      <c r="D5" s="13"/>
      <c r="E5" s="13"/>
      <c r="F5" s="13"/>
      <c r="G5" s="13"/>
      <c r="H5" s="13"/>
      <c r="I5" s="13"/>
      <c r="J5" s="13"/>
      <c r="K5" s="13"/>
      <c r="L5" s="13"/>
      <c r="M5" s="13"/>
      <c r="N5" s="13"/>
      <c r="O5" s="13"/>
      <c r="P5" s="13"/>
      <c r="Q5" s="13"/>
      <c r="R5" s="13"/>
      <c r="S5" s="13"/>
      <c r="T5" s="13"/>
      <c r="U5" s="13"/>
      <c r="V5" s="13"/>
      <c r="W5" s="13"/>
      <c r="X5" s="13"/>
    </row>
    <row r="6" spans="1:26" ht="14.4" x14ac:dyDescent="0.3">
      <c r="A6" s="13"/>
      <c r="B6" s="13"/>
      <c r="C6" s="13"/>
      <c r="D6" s="13"/>
      <c r="E6" s="13"/>
      <c r="F6" s="13"/>
      <c r="G6" s="13"/>
      <c r="H6" s="13"/>
      <c r="I6" s="13"/>
      <c r="J6" s="13"/>
      <c r="K6" s="13"/>
      <c r="L6" s="13"/>
      <c r="M6" s="13"/>
      <c r="N6" s="13"/>
      <c r="O6" s="13"/>
      <c r="P6" s="13"/>
      <c r="Q6" s="13"/>
      <c r="R6" s="13"/>
      <c r="S6" s="13"/>
      <c r="T6" s="13"/>
      <c r="U6" s="13"/>
      <c r="V6" s="13"/>
      <c r="W6" s="13"/>
      <c r="X6" s="13"/>
    </row>
    <row r="7" spans="1:26" ht="14.4" x14ac:dyDescent="0.3">
      <c r="A7" s="13"/>
      <c r="B7" s="22" t="s">
        <v>280</v>
      </c>
      <c r="C7" s="13"/>
      <c r="D7" s="13"/>
      <c r="E7" s="13"/>
      <c r="F7" s="13"/>
      <c r="G7" s="13"/>
      <c r="H7" s="13"/>
      <c r="I7" s="13"/>
      <c r="J7" s="13"/>
      <c r="K7" s="13"/>
      <c r="L7" s="13"/>
      <c r="M7" s="13"/>
      <c r="N7" s="13"/>
      <c r="O7" s="13"/>
      <c r="P7" s="13"/>
      <c r="Q7" s="13"/>
      <c r="R7" s="13"/>
      <c r="S7" s="13"/>
      <c r="T7" s="13"/>
      <c r="U7" s="13"/>
      <c r="V7" s="13"/>
      <c r="W7" s="13"/>
      <c r="X7" s="13"/>
    </row>
    <row r="8" spans="1:26" ht="14.4" x14ac:dyDescent="0.3">
      <c r="A8" s="13"/>
      <c r="B8" s="69" t="s">
        <v>282</v>
      </c>
      <c r="C8" s="49"/>
      <c r="D8" s="49"/>
      <c r="E8" s="49"/>
      <c r="F8" s="49"/>
      <c r="G8" s="49"/>
      <c r="H8" s="49"/>
      <c r="I8" s="49"/>
      <c r="J8" s="49"/>
      <c r="K8" s="49"/>
      <c r="L8" s="49"/>
      <c r="M8" s="49"/>
      <c r="N8" s="49"/>
      <c r="O8" s="49"/>
      <c r="P8" s="67" t="s">
        <v>283</v>
      </c>
      <c r="Q8" s="49"/>
      <c r="R8" s="49"/>
      <c r="S8" s="49"/>
      <c r="T8" s="49"/>
      <c r="U8" s="49"/>
      <c r="V8" s="49"/>
      <c r="W8" s="49"/>
      <c r="X8" s="49"/>
      <c r="Y8" s="68"/>
      <c r="Z8" s="68"/>
    </row>
    <row r="9" spans="1:26" ht="14.4" x14ac:dyDescent="0.3">
      <c r="A9" s="13"/>
      <c r="B9" s="49" t="s">
        <v>284</v>
      </c>
      <c r="C9" s="49"/>
      <c r="D9" s="49"/>
      <c r="E9" s="49"/>
      <c r="F9" s="49"/>
      <c r="G9" s="49"/>
      <c r="H9" s="49"/>
      <c r="I9" s="49"/>
      <c r="J9" s="49"/>
      <c r="K9" s="49"/>
      <c r="L9" s="49"/>
      <c r="M9" s="49"/>
      <c r="N9" s="49"/>
      <c r="O9" s="49"/>
      <c r="P9" s="67"/>
      <c r="Q9" s="49"/>
      <c r="R9" s="49"/>
      <c r="S9" s="49"/>
      <c r="T9" s="49"/>
      <c r="U9" s="49"/>
      <c r="V9" s="49"/>
      <c r="W9" s="49"/>
      <c r="X9" s="49"/>
      <c r="Y9" s="68"/>
      <c r="Z9" s="68"/>
    </row>
    <row r="10" spans="1:26" ht="14.4" x14ac:dyDescent="0.3">
      <c r="A10" s="13"/>
      <c r="B10" s="49" t="s">
        <v>285</v>
      </c>
      <c r="C10" s="49"/>
      <c r="D10" s="49"/>
      <c r="E10" s="49"/>
      <c r="F10" s="49"/>
      <c r="G10" s="49"/>
      <c r="H10" s="49"/>
      <c r="I10" s="49"/>
      <c r="J10" s="49"/>
      <c r="K10" s="49"/>
      <c r="L10" s="49"/>
      <c r="M10" s="49"/>
      <c r="N10" s="49"/>
      <c r="O10" s="49"/>
      <c r="P10" s="67"/>
      <c r="Q10" s="49"/>
      <c r="R10" s="49"/>
      <c r="S10" s="49"/>
      <c r="T10" s="49"/>
      <c r="U10" s="49"/>
      <c r="V10" s="49"/>
      <c r="W10" s="49"/>
      <c r="X10" s="49"/>
      <c r="Y10" s="68"/>
      <c r="Z10" s="68"/>
    </row>
    <row r="11" spans="1:26" ht="14.4" x14ac:dyDescent="0.3">
      <c r="A11" s="13"/>
      <c r="B11" s="49"/>
      <c r="C11" s="49"/>
      <c r="D11" s="49"/>
      <c r="E11" s="49"/>
      <c r="F11" s="49"/>
      <c r="G11" s="49"/>
      <c r="H11" s="49"/>
      <c r="I11" s="49"/>
      <c r="J11" s="49"/>
      <c r="K11" s="49"/>
      <c r="L11" s="49"/>
      <c r="M11" s="49"/>
      <c r="N11" s="49"/>
      <c r="O11" s="49"/>
      <c r="P11" s="67"/>
      <c r="Q11" s="49"/>
      <c r="R11" s="49"/>
      <c r="S11" s="49"/>
      <c r="T11" s="49"/>
      <c r="U11" s="49"/>
      <c r="V11" s="49"/>
      <c r="W11" s="49"/>
      <c r="X11" s="49"/>
      <c r="Y11" s="68"/>
      <c r="Z11" s="68"/>
    </row>
    <row r="12" spans="1:26" ht="14.4" x14ac:dyDescent="0.3">
      <c r="A12" s="13"/>
      <c r="B12" s="49"/>
      <c r="C12" s="49"/>
      <c r="D12" s="49"/>
      <c r="E12" s="49"/>
      <c r="F12" s="49"/>
      <c r="G12" s="49"/>
      <c r="H12" s="49"/>
      <c r="I12" s="49"/>
      <c r="J12" s="49"/>
      <c r="K12" s="49"/>
      <c r="L12" s="49"/>
      <c r="M12" s="49"/>
      <c r="N12" s="49"/>
      <c r="O12" s="49"/>
      <c r="P12" s="67"/>
      <c r="Q12" s="49"/>
      <c r="R12" s="49"/>
      <c r="S12" s="49"/>
      <c r="T12" s="49"/>
      <c r="U12" s="49"/>
      <c r="V12" s="49"/>
      <c r="W12" s="49"/>
      <c r="X12" s="49"/>
      <c r="Y12" s="68"/>
      <c r="Z12" s="68"/>
    </row>
    <row r="13" spans="1:26" ht="14.4" x14ac:dyDescent="0.3">
      <c r="A13" s="13"/>
      <c r="B13" s="49"/>
      <c r="C13" s="49"/>
      <c r="D13" s="49"/>
      <c r="E13" s="49"/>
      <c r="F13" s="49"/>
      <c r="G13" s="49"/>
      <c r="H13" s="49"/>
      <c r="I13" s="49"/>
      <c r="J13" s="49"/>
      <c r="K13" s="49"/>
      <c r="L13" s="49"/>
      <c r="M13" s="49"/>
      <c r="N13" s="49"/>
      <c r="O13" s="49"/>
      <c r="P13" s="67"/>
      <c r="Q13" s="49"/>
      <c r="R13" s="49"/>
      <c r="S13" s="49"/>
      <c r="T13" s="49"/>
      <c r="U13" s="49"/>
      <c r="V13" s="49"/>
      <c r="W13" s="49"/>
      <c r="X13" s="49"/>
      <c r="Y13" s="68"/>
      <c r="Z13" s="68"/>
    </row>
    <row r="14" spans="1:26" ht="14.4" x14ac:dyDescent="0.3">
      <c r="A14" s="13"/>
      <c r="B14" s="49"/>
      <c r="C14" s="49"/>
      <c r="D14" s="49"/>
      <c r="E14" s="49"/>
      <c r="F14" s="49"/>
      <c r="G14" s="49"/>
      <c r="H14" s="49"/>
      <c r="I14" s="49"/>
      <c r="J14" s="49"/>
      <c r="K14" s="49"/>
      <c r="L14" s="49"/>
      <c r="M14" s="49"/>
      <c r="N14" s="49"/>
      <c r="O14" s="49"/>
      <c r="P14" s="67"/>
      <c r="Q14" s="49"/>
      <c r="R14" s="49"/>
      <c r="S14" s="49"/>
      <c r="T14" s="49"/>
      <c r="U14" s="49"/>
      <c r="V14" s="49"/>
      <c r="W14" s="49"/>
      <c r="X14" s="49"/>
      <c r="Y14" s="68"/>
      <c r="Z14" s="68"/>
    </row>
    <row r="15" spans="1:26" ht="14.4" x14ac:dyDescent="0.3">
      <c r="A15" s="13"/>
      <c r="B15" s="49"/>
      <c r="C15" s="49"/>
      <c r="D15" s="49"/>
      <c r="E15" s="49"/>
      <c r="F15" s="49"/>
      <c r="G15" s="49"/>
      <c r="H15" s="49"/>
      <c r="I15" s="49"/>
      <c r="J15" s="49"/>
      <c r="K15" s="49"/>
      <c r="L15" s="49"/>
      <c r="M15" s="49"/>
      <c r="N15" s="49"/>
      <c r="O15" s="49"/>
      <c r="P15" s="67"/>
      <c r="Q15" s="49"/>
      <c r="R15" s="49"/>
      <c r="S15" s="49"/>
      <c r="T15" s="49"/>
      <c r="U15" s="49"/>
      <c r="V15" s="49"/>
      <c r="W15" s="49"/>
      <c r="X15" s="49"/>
      <c r="Y15" s="68"/>
      <c r="Z15" s="68"/>
    </row>
    <row r="16" spans="1:26" ht="14.4" x14ac:dyDescent="0.3">
      <c r="A16" s="13"/>
      <c r="B16" s="22" t="s">
        <v>281</v>
      </c>
      <c r="C16" s="13"/>
      <c r="D16" s="13"/>
      <c r="E16" s="13"/>
      <c r="F16" s="13"/>
      <c r="G16" s="13"/>
      <c r="H16" s="13"/>
      <c r="I16" s="13"/>
      <c r="J16" s="13"/>
      <c r="K16" s="13"/>
      <c r="L16" s="13"/>
      <c r="M16" s="13"/>
      <c r="N16" s="13"/>
      <c r="O16" s="13"/>
      <c r="P16" s="24"/>
      <c r="Q16" s="13"/>
      <c r="R16" s="13"/>
      <c r="S16" s="13"/>
      <c r="T16" s="13"/>
      <c r="U16" s="13"/>
      <c r="V16" s="13"/>
      <c r="W16" s="13"/>
      <c r="X16" s="13"/>
    </row>
    <row r="17" spans="1:26" ht="14.4" x14ac:dyDescent="0.3">
      <c r="A17" s="13"/>
      <c r="B17" s="34" t="s">
        <v>275</v>
      </c>
      <c r="C17" s="34" t="s">
        <v>217</v>
      </c>
    </row>
    <row r="18" spans="1:26" ht="14.4" x14ac:dyDescent="0.3">
      <c r="A18" s="13"/>
      <c r="B18" s="34" t="s">
        <v>276</v>
      </c>
      <c r="C18" t="s">
        <v>255</v>
      </c>
      <c r="D18" t="s">
        <v>254</v>
      </c>
      <c r="E18" t="s">
        <v>253</v>
      </c>
      <c r="F18" t="s">
        <v>252</v>
      </c>
      <c r="G18" t="s">
        <v>251</v>
      </c>
      <c r="H18" t="s">
        <v>250</v>
      </c>
      <c r="I18" t="s">
        <v>249</v>
      </c>
      <c r="J18" t="s">
        <v>248</v>
      </c>
      <c r="K18" t="s">
        <v>247</v>
      </c>
      <c r="L18" t="s">
        <v>246</v>
      </c>
      <c r="M18" t="s">
        <v>245</v>
      </c>
      <c r="N18" t="s">
        <v>244</v>
      </c>
      <c r="O18" t="s">
        <v>243</v>
      </c>
      <c r="P18" t="s">
        <v>242</v>
      </c>
      <c r="Q18" t="s">
        <v>241</v>
      </c>
      <c r="R18" t="s">
        <v>240</v>
      </c>
      <c r="S18" t="s">
        <v>239</v>
      </c>
      <c r="T18" t="s">
        <v>238</v>
      </c>
      <c r="U18" t="s">
        <v>237</v>
      </c>
      <c r="V18" t="s">
        <v>236</v>
      </c>
      <c r="W18" t="s">
        <v>235</v>
      </c>
      <c r="X18" t="s">
        <v>234</v>
      </c>
      <c r="Y18" t="s">
        <v>233</v>
      </c>
      <c r="Z18" t="s">
        <v>232</v>
      </c>
    </row>
    <row r="19" spans="1:26" ht="14.4" x14ac:dyDescent="0.3">
      <c r="A19" s="13"/>
      <c r="B19" s="35" t="s">
        <v>225</v>
      </c>
      <c r="C19">
        <v>32</v>
      </c>
      <c r="D19">
        <v>14</v>
      </c>
      <c r="E19">
        <v>25</v>
      </c>
      <c r="F19">
        <v>19</v>
      </c>
      <c r="G19">
        <v>10</v>
      </c>
      <c r="H19">
        <v>7</v>
      </c>
      <c r="I19">
        <v>3</v>
      </c>
      <c r="J19">
        <v>3</v>
      </c>
      <c r="K19">
        <v>6</v>
      </c>
      <c r="L19">
        <v>5</v>
      </c>
      <c r="M19">
        <v>5</v>
      </c>
      <c r="N19">
        <v>5</v>
      </c>
      <c r="O19">
        <v>7</v>
      </c>
      <c r="P19">
        <v>11</v>
      </c>
      <c r="Q19">
        <v>11</v>
      </c>
      <c r="R19">
        <v>7</v>
      </c>
      <c r="S19">
        <v>12</v>
      </c>
      <c r="T19">
        <v>16</v>
      </c>
      <c r="U19">
        <v>11</v>
      </c>
      <c r="V19">
        <v>12</v>
      </c>
      <c r="W19">
        <v>14</v>
      </c>
      <c r="X19">
        <v>17</v>
      </c>
      <c r="Y19">
        <v>12</v>
      </c>
      <c r="Z19">
        <v>10</v>
      </c>
    </row>
    <row r="20" spans="1:26" ht="14.4" x14ac:dyDescent="0.3">
      <c r="A20" s="13"/>
      <c r="B20" s="35" t="s">
        <v>231</v>
      </c>
      <c r="C20">
        <v>6</v>
      </c>
      <c r="D20">
        <v>0</v>
      </c>
      <c r="E20">
        <v>1</v>
      </c>
      <c r="F20">
        <v>0</v>
      </c>
      <c r="G20">
        <v>1</v>
      </c>
      <c r="H20">
        <v>0</v>
      </c>
      <c r="I20">
        <v>2</v>
      </c>
      <c r="J20">
        <v>9</v>
      </c>
      <c r="K20">
        <v>11</v>
      </c>
      <c r="L20">
        <v>21</v>
      </c>
      <c r="M20">
        <v>5</v>
      </c>
      <c r="N20">
        <v>5</v>
      </c>
      <c r="O20">
        <v>6</v>
      </c>
      <c r="P20">
        <v>5</v>
      </c>
      <c r="Q20">
        <v>3</v>
      </c>
      <c r="R20">
        <v>11</v>
      </c>
      <c r="S20">
        <v>10</v>
      </c>
      <c r="T20">
        <v>11</v>
      </c>
      <c r="U20">
        <v>15</v>
      </c>
      <c r="V20">
        <v>16</v>
      </c>
      <c r="W20">
        <v>5</v>
      </c>
      <c r="X20">
        <v>14</v>
      </c>
      <c r="Y20">
        <v>8</v>
      </c>
      <c r="Z20">
        <v>9</v>
      </c>
    </row>
    <row r="21" spans="1:26" ht="15.75" customHeight="1" x14ac:dyDescent="0.3">
      <c r="A21" s="13"/>
      <c r="B21" s="35" t="s">
        <v>230</v>
      </c>
      <c r="C21">
        <v>6</v>
      </c>
      <c r="D21">
        <v>2</v>
      </c>
      <c r="E21">
        <v>0</v>
      </c>
      <c r="F21">
        <v>1</v>
      </c>
      <c r="G21">
        <v>0</v>
      </c>
      <c r="H21">
        <v>0</v>
      </c>
      <c r="I21">
        <v>2</v>
      </c>
      <c r="J21">
        <v>17</v>
      </c>
      <c r="K21">
        <v>17</v>
      </c>
      <c r="L21">
        <v>25</v>
      </c>
      <c r="M21">
        <v>11</v>
      </c>
      <c r="N21">
        <v>8</v>
      </c>
      <c r="O21">
        <v>6</v>
      </c>
      <c r="P21">
        <v>10</v>
      </c>
      <c r="Q21">
        <v>4</v>
      </c>
      <c r="R21">
        <v>2</v>
      </c>
      <c r="S21">
        <v>7</v>
      </c>
      <c r="T21">
        <v>24</v>
      </c>
      <c r="U21">
        <v>18</v>
      </c>
      <c r="V21">
        <v>27</v>
      </c>
      <c r="W21">
        <v>22</v>
      </c>
      <c r="X21">
        <v>17</v>
      </c>
      <c r="Y21">
        <v>12</v>
      </c>
      <c r="Z21">
        <v>21</v>
      </c>
    </row>
    <row r="22" spans="1:26" ht="15.75" customHeight="1" x14ac:dyDescent="0.3">
      <c r="A22" s="13"/>
      <c r="B22" s="35" t="s">
        <v>229</v>
      </c>
      <c r="C22">
        <v>9</v>
      </c>
      <c r="D22">
        <v>7</v>
      </c>
      <c r="E22">
        <v>1</v>
      </c>
      <c r="F22">
        <v>1</v>
      </c>
      <c r="G22">
        <v>0</v>
      </c>
      <c r="H22">
        <v>1</v>
      </c>
      <c r="I22">
        <v>0</v>
      </c>
      <c r="J22">
        <v>10</v>
      </c>
      <c r="K22">
        <v>19</v>
      </c>
      <c r="L22">
        <v>26</v>
      </c>
      <c r="M22">
        <v>10</v>
      </c>
      <c r="N22">
        <v>7</v>
      </c>
      <c r="O22">
        <v>9</v>
      </c>
      <c r="P22">
        <v>5</v>
      </c>
      <c r="Q22">
        <v>4</v>
      </c>
      <c r="R22">
        <v>4</v>
      </c>
      <c r="S22">
        <v>13</v>
      </c>
      <c r="T22">
        <v>16</v>
      </c>
      <c r="U22">
        <v>31</v>
      </c>
      <c r="V22">
        <v>28</v>
      </c>
      <c r="W22">
        <v>23</v>
      </c>
      <c r="X22">
        <v>17</v>
      </c>
      <c r="Y22">
        <v>13</v>
      </c>
      <c r="Z22">
        <v>15</v>
      </c>
    </row>
    <row r="23" spans="1:26" ht="15.75" customHeight="1" x14ac:dyDescent="0.3">
      <c r="A23" s="13"/>
      <c r="B23" s="35" t="s">
        <v>228</v>
      </c>
      <c r="C23">
        <v>8</v>
      </c>
      <c r="D23">
        <v>6</v>
      </c>
      <c r="E23">
        <v>0</v>
      </c>
      <c r="F23">
        <v>0</v>
      </c>
      <c r="G23">
        <v>1</v>
      </c>
      <c r="H23">
        <v>1</v>
      </c>
      <c r="I23">
        <v>1</v>
      </c>
      <c r="J23">
        <v>10</v>
      </c>
      <c r="K23">
        <v>11</v>
      </c>
      <c r="L23">
        <v>26</v>
      </c>
      <c r="M23">
        <v>10</v>
      </c>
      <c r="N23">
        <v>6</v>
      </c>
      <c r="O23">
        <v>7</v>
      </c>
      <c r="P23">
        <v>7</v>
      </c>
      <c r="Q23">
        <v>7</v>
      </c>
      <c r="R23">
        <v>4</v>
      </c>
      <c r="S23">
        <v>8</v>
      </c>
      <c r="T23">
        <v>22</v>
      </c>
      <c r="U23">
        <v>28</v>
      </c>
      <c r="V23">
        <v>26</v>
      </c>
      <c r="W23">
        <v>19</v>
      </c>
      <c r="X23">
        <v>10</v>
      </c>
      <c r="Y23">
        <v>18</v>
      </c>
      <c r="Z23">
        <v>13</v>
      </c>
    </row>
    <row r="24" spans="1:26" ht="15.75" customHeight="1" x14ac:dyDescent="0.3">
      <c r="A24" s="13"/>
      <c r="B24" s="35" t="s">
        <v>227</v>
      </c>
      <c r="C24">
        <v>13</v>
      </c>
      <c r="D24">
        <v>7</v>
      </c>
      <c r="E24">
        <v>5</v>
      </c>
      <c r="F24">
        <v>0</v>
      </c>
      <c r="G24">
        <v>2</v>
      </c>
      <c r="H24">
        <v>1</v>
      </c>
      <c r="I24">
        <v>1</v>
      </c>
      <c r="J24">
        <v>7</v>
      </c>
      <c r="K24">
        <v>24</v>
      </c>
      <c r="L24">
        <v>28</v>
      </c>
      <c r="M24">
        <v>6</v>
      </c>
      <c r="N24">
        <v>14</v>
      </c>
      <c r="O24">
        <v>13</v>
      </c>
      <c r="P24">
        <v>11</v>
      </c>
      <c r="Q24">
        <v>10</v>
      </c>
      <c r="R24">
        <v>9</v>
      </c>
      <c r="S24">
        <v>23</v>
      </c>
      <c r="T24">
        <v>26</v>
      </c>
      <c r="U24">
        <v>29</v>
      </c>
      <c r="V24">
        <v>36</v>
      </c>
      <c r="W24">
        <v>31</v>
      </c>
      <c r="X24">
        <v>21</v>
      </c>
      <c r="Y24">
        <v>18</v>
      </c>
      <c r="Z24">
        <v>40</v>
      </c>
    </row>
    <row r="25" spans="1:26" ht="15.75" customHeight="1" x14ac:dyDescent="0.3">
      <c r="A25" s="13"/>
      <c r="B25" s="35" t="s">
        <v>226</v>
      </c>
      <c r="C25">
        <v>47</v>
      </c>
      <c r="D25">
        <v>22</v>
      </c>
      <c r="E25">
        <v>19</v>
      </c>
      <c r="F25">
        <v>19</v>
      </c>
      <c r="G25">
        <v>6</v>
      </c>
      <c r="H25">
        <v>10</v>
      </c>
      <c r="I25">
        <v>4</v>
      </c>
      <c r="J25">
        <v>3</v>
      </c>
      <c r="K25">
        <v>4</v>
      </c>
      <c r="L25">
        <v>3</v>
      </c>
      <c r="M25">
        <v>6</v>
      </c>
      <c r="N25">
        <v>4</v>
      </c>
      <c r="O25">
        <v>7</v>
      </c>
      <c r="P25">
        <v>11</v>
      </c>
      <c r="Q25">
        <v>7</v>
      </c>
      <c r="R25">
        <v>8</v>
      </c>
      <c r="S25">
        <v>11</v>
      </c>
      <c r="T25">
        <v>14</v>
      </c>
      <c r="U25">
        <v>17</v>
      </c>
      <c r="V25">
        <v>12</v>
      </c>
      <c r="W25">
        <v>14</v>
      </c>
      <c r="X25">
        <v>12</v>
      </c>
      <c r="Y25">
        <v>22</v>
      </c>
      <c r="Z25">
        <v>43</v>
      </c>
    </row>
    <row r="26" spans="1:26" ht="15.75" customHeight="1" x14ac:dyDescent="0.3">
      <c r="A26" s="13"/>
      <c r="B26" s="35" t="s">
        <v>257</v>
      </c>
      <c r="C26" s="66">
        <v>121</v>
      </c>
      <c r="D26">
        <v>58</v>
      </c>
      <c r="E26">
        <v>51</v>
      </c>
      <c r="F26">
        <v>40</v>
      </c>
      <c r="G26">
        <v>20</v>
      </c>
      <c r="H26">
        <v>20</v>
      </c>
      <c r="I26">
        <v>13</v>
      </c>
      <c r="J26">
        <v>59</v>
      </c>
      <c r="K26" s="66">
        <v>92</v>
      </c>
      <c r="L26" s="66">
        <v>134</v>
      </c>
      <c r="M26">
        <v>53</v>
      </c>
      <c r="N26">
        <v>49</v>
      </c>
      <c r="O26">
        <v>55</v>
      </c>
      <c r="P26">
        <v>60</v>
      </c>
      <c r="Q26">
        <v>46</v>
      </c>
      <c r="R26">
        <v>45</v>
      </c>
      <c r="S26">
        <v>84</v>
      </c>
      <c r="T26">
        <v>129</v>
      </c>
      <c r="U26">
        <v>149</v>
      </c>
      <c r="V26">
        <v>157</v>
      </c>
      <c r="W26">
        <v>128</v>
      </c>
      <c r="X26">
        <v>108</v>
      </c>
      <c r="Y26" s="66">
        <v>103</v>
      </c>
      <c r="Z26" s="66">
        <v>151</v>
      </c>
    </row>
    <row r="27" spans="1:26" ht="15.75" customHeight="1" x14ac:dyDescent="0.3">
      <c r="A27" s="13"/>
      <c r="B27" s="13"/>
      <c r="C27" s="13"/>
      <c r="D27" s="13"/>
      <c r="E27" s="13"/>
      <c r="F27" s="13"/>
      <c r="G27" s="13"/>
      <c r="H27" s="13"/>
      <c r="I27" s="13"/>
      <c r="J27" s="13"/>
      <c r="K27" s="13"/>
      <c r="L27" s="13"/>
      <c r="M27" s="13"/>
      <c r="N27" s="13"/>
      <c r="O27" s="13"/>
      <c r="P27" s="24"/>
      <c r="Q27" s="13"/>
      <c r="R27" s="13"/>
      <c r="S27" s="13"/>
      <c r="T27" s="13"/>
      <c r="U27" s="13"/>
      <c r="V27" s="13"/>
      <c r="W27" s="13"/>
      <c r="X27" s="13"/>
    </row>
    <row r="28" spans="1:26" ht="15.75" customHeight="1" x14ac:dyDescent="0.3">
      <c r="A28" s="13"/>
      <c r="B28" s="13"/>
      <c r="C28" s="13"/>
      <c r="D28" s="13"/>
      <c r="E28" s="13"/>
      <c r="F28" s="13"/>
      <c r="G28" s="13"/>
      <c r="H28" s="13"/>
      <c r="I28" s="13"/>
      <c r="J28" s="13"/>
      <c r="K28" s="13"/>
      <c r="L28" s="13"/>
      <c r="M28" s="13"/>
      <c r="N28" s="13"/>
      <c r="O28" s="13"/>
      <c r="P28" s="24"/>
      <c r="Q28" s="13"/>
      <c r="R28" s="13"/>
      <c r="S28" s="13"/>
      <c r="T28" s="13"/>
      <c r="U28" s="13"/>
      <c r="V28" s="13"/>
      <c r="W28" s="13"/>
      <c r="X28" s="13"/>
    </row>
    <row r="29" spans="1:26" ht="15.75" customHeight="1" x14ac:dyDescent="0.3">
      <c r="A29" s="13"/>
      <c r="B29" s="13"/>
      <c r="C29" s="13"/>
      <c r="D29" s="13"/>
      <c r="E29" s="13"/>
      <c r="F29" s="13"/>
      <c r="G29" s="13"/>
      <c r="H29" s="13"/>
      <c r="I29" s="13"/>
      <c r="J29" s="13"/>
      <c r="K29" s="13"/>
      <c r="L29" s="13"/>
      <c r="M29" s="13"/>
      <c r="N29" s="13"/>
      <c r="O29" s="13"/>
      <c r="P29" s="24"/>
      <c r="Q29" s="13"/>
      <c r="R29" s="13"/>
      <c r="S29" s="13"/>
      <c r="T29" s="13"/>
      <c r="U29" s="13"/>
      <c r="V29" s="13"/>
      <c r="W29" s="13"/>
      <c r="X29" s="13"/>
    </row>
    <row r="30" spans="1:26" ht="15.75" customHeight="1" x14ac:dyDescent="0.3">
      <c r="A30" s="13"/>
      <c r="B30" s="13"/>
      <c r="C30" s="13"/>
      <c r="D30" s="13"/>
      <c r="E30" s="13"/>
      <c r="F30" s="13"/>
      <c r="G30" s="13"/>
      <c r="H30" s="13"/>
      <c r="I30" s="13"/>
      <c r="J30" s="13"/>
      <c r="K30" s="13"/>
      <c r="L30" s="13"/>
      <c r="M30" s="13"/>
      <c r="N30" s="13"/>
      <c r="O30" s="13"/>
      <c r="P30" s="24"/>
      <c r="Q30" s="13"/>
      <c r="R30" s="13"/>
      <c r="S30" s="13"/>
      <c r="T30" s="13"/>
      <c r="U30" s="13"/>
      <c r="V30" s="13"/>
      <c r="W30" s="13"/>
      <c r="X30" s="13"/>
    </row>
    <row r="31" spans="1:26" ht="15.75" customHeight="1" x14ac:dyDescent="0.3">
      <c r="A31" s="13"/>
      <c r="B31" s="13"/>
      <c r="C31" s="13"/>
      <c r="D31" s="13"/>
      <c r="E31" s="13"/>
      <c r="F31" s="13"/>
      <c r="G31" s="13"/>
      <c r="H31" s="13"/>
      <c r="I31" s="13"/>
      <c r="J31" s="13"/>
      <c r="K31" s="13"/>
      <c r="L31" s="13"/>
      <c r="M31" s="13"/>
      <c r="N31" s="13"/>
      <c r="O31" s="13"/>
      <c r="P31" s="24"/>
      <c r="Q31" s="13"/>
      <c r="R31" s="13"/>
      <c r="S31" s="13"/>
      <c r="T31" s="13"/>
      <c r="U31" s="13"/>
      <c r="V31" s="13"/>
      <c r="W31" s="13"/>
      <c r="X31" s="13"/>
    </row>
    <row r="32" spans="1:26" ht="15.75" customHeight="1"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5.75" customHeight="1"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ht="15.75" customHeight="1"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ht="15.75" customHeight="1"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ht="15.75" customHeight="1"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ht="15.75" customHeight="1"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ht="15.75" customHeight="1" x14ac:dyDescent="0.3">
      <c r="A38" s="13"/>
      <c r="B38" s="13"/>
      <c r="C38" s="13"/>
      <c r="D38" s="13"/>
      <c r="E38" s="13"/>
      <c r="F38" s="13"/>
      <c r="G38" s="13"/>
      <c r="H38" s="13"/>
      <c r="I38" s="13"/>
      <c r="J38" s="13"/>
      <c r="K38" s="13"/>
      <c r="L38" s="25"/>
      <c r="M38" s="13"/>
      <c r="N38" s="13"/>
      <c r="O38" s="13"/>
      <c r="P38" s="13"/>
      <c r="Q38" s="13"/>
      <c r="R38" s="13"/>
      <c r="S38" s="13"/>
      <c r="T38" s="13"/>
      <c r="U38" s="13"/>
      <c r="V38" s="13"/>
      <c r="W38" s="13"/>
      <c r="X38" s="13"/>
    </row>
    <row r="39" spans="1:24" ht="15.75" customHeight="1" x14ac:dyDescent="0.3">
      <c r="A39" s="13"/>
      <c r="B39" s="13"/>
      <c r="C39" s="13"/>
      <c r="D39" s="13"/>
      <c r="E39" s="13"/>
      <c r="F39" s="13"/>
      <c r="G39" s="13"/>
      <c r="H39" s="13"/>
      <c r="I39" s="13"/>
      <c r="J39" s="13"/>
      <c r="K39" s="13"/>
      <c r="L39" s="25"/>
      <c r="M39" s="13"/>
      <c r="N39" s="13"/>
      <c r="O39" s="13"/>
      <c r="P39" s="13"/>
      <c r="Q39" s="13"/>
      <c r="R39" s="13"/>
      <c r="S39" s="13"/>
      <c r="T39" s="13"/>
      <c r="U39" s="13"/>
      <c r="V39" s="13"/>
      <c r="W39" s="13"/>
      <c r="X39" s="13"/>
    </row>
    <row r="40" spans="1:24" ht="15.75" customHeight="1" x14ac:dyDescent="0.3">
      <c r="A40" s="13"/>
      <c r="B40" s="13"/>
      <c r="C40" s="13"/>
      <c r="D40" s="13"/>
      <c r="E40" s="13"/>
      <c r="F40" s="13"/>
      <c r="G40" s="13"/>
      <c r="H40" s="13"/>
      <c r="I40" s="13"/>
      <c r="J40" s="13"/>
      <c r="K40" s="13"/>
      <c r="L40" s="25"/>
      <c r="M40" s="13"/>
      <c r="N40" s="13"/>
      <c r="O40" s="13"/>
      <c r="P40" s="13"/>
      <c r="Q40" s="13"/>
      <c r="R40" s="13"/>
      <c r="S40" s="13"/>
      <c r="T40" s="13"/>
      <c r="U40" s="13"/>
      <c r="V40" s="13"/>
      <c r="W40" s="13"/>
      <c r="X40" s="13"/>
    </row>
    <row r="41" spans="1:24" ht="15.75" customHeight="1" x14ac:dyDescent="0.3">
      <c r="A41" s="13"/>
      <c r="B41" s="13"/>
      <c r="C41" s="13"/>
      <c r="D41" s="13"/>
      <c r="E41" s="13"/>
      <c r="F41" s="13"/>
      <c r="G41" s="13"/>
      <c r="H41" s="13"/>
      <c r="I41" s="13"/>
      <c r="J41" s="13"/>
      <c r="K41" s="13"/>
      <c r="L41" s="25"/>
      <c r="M41" s="13"/>
      <c r="N41" s="13"/>
      <c r="O41" s="13"/>
      <c r="P41" s="13"/>
      <c r="Q41" s="13"/>
      <c r="R41" s="13"/>
      <c r="S41" s="13"/>
      <c r="T41" s="13"/>
      <c r="U41" s="13"/>
      <c r="V41" s="13"/>
      <c r="W41" s="13"/>
      <c r="X41" s="13"/>
    </row>
    <row r="42" spans="1:24" ht="15.75" customHeight="1" x14ac:dyDescent="0.3">
      <c r="A42" s="13"/>
      <c r="B42" s="13"/>
      <c r="C42" s="13"/>
      <c r="D42" s="13"/>
      <c r="E42" s="13"/>
      <c r="F42" s="13"/>
      <c r="G42" s="13"/>
      <c r="H42" s="13"/>
      <c r="I42" s="13"/>
      <c r="J42" s="13"/>
      <c r="K42" s="13"/>
      <c r="L42" s="25"/>
      <c r="M42" s="22"/>
      <c r="N42" s="13"/>
      <c r="O42" s="13"/>
      <c r="P42" s="13"/>
      <c r="Q42" s="13"/>
      <c r="R42" s="13"/>
      <c r="S42" s="13"/>
      <c r="T42" s="13"/>
      <c r="U42" s="13"/>
      <c r="V42" s="13"/>
      <c r="W42" s="13"/>
      <c r="X42" s="13"/>
    </row>
    <row r="43" spans="1:24" ht="15.7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5.7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5.7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5.7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5.7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5.7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5.7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5.7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5.7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5.7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5.7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5.7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5.7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5.7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5.7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5.7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5.7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5.7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5.7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5.7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5.7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5.7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5.7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5.7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5.7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5.7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5.7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5.7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5.7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5.7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5.7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5.7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5.7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5.7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5.7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5.7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5.7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5.7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5.7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5.7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5.7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5.7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5.7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5.7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5.7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5.7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5.7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5.7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5.7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7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5.7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5.7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5.7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5.7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5.7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5.7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5.7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5.7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5.7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5.7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5.7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5.7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5.7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5.7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5.7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5.7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5.7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5.7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5.7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5.7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5.7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5.7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5.7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5.7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5.7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5.7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5.7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5.7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5.7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5.7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5.7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5.7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5.7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5.7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5.7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5.7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5.7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5.7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5.7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5.7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5.7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5.7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5.7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5.7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5.7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5.7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5.7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5.7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5.7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5.7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5.7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5.7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5.7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5.7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5.7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5.7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5.7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5.7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5.7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5.7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5.7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5.7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5.7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5.7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5.7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5.7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5.7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5.7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5.7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5.7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5.7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5.7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5.7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5.7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5.7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5.7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5.7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5.7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5.7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5.7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5.7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5.7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5.7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5.7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5.7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5.7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5.7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5.7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5.7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5.7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5.7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5.7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5.7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5.7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5.7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5.7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5.7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5.7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5.7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5.7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5.7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5.7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5.7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5.7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5.7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5.7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5.7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5.7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5.7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5.7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5.7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5.7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5.7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5.7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5.7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5.7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5.7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5.7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5.7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5.7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5.7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5.7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5.7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5.7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5.75" customHeight="1" x14ac:dyDescent="0.3"/>
    <row r="222" spans="1:24" ht="15.75" customHeight="1" x14ac:dyDescent="0.3"/>
    <row r="223" spans="1:24" ht="15.75" customHeight="1" x14ac:dyDescent="0.3"/>
    <row r="224" spans="1: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3:X3"/>
    <mergeCell ref="B4:P4"/>
  </mergeCells>
  <pageMargins left="0.7" right="0.7" top="0.75" bottom="0.75" header="0" footer="0"/>
  <pageSetup paperSize="9"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Instructions</vt:lpstr>
      <vt:lpstr>Details</vt:lpstr>
      <vt:lpstr>Searches_raw</vt:lpstr>
      <vt:lpstr>Activity_raw</vt:lpstr>
      <vt:lpstr>Activity Pivot</vt:lpstr>
      <vt:lpstr>Data Transformation(Activity)</vt:lpstr>
      <vt:lpstr>Search Pivot</vt:lpstr>
      <vt:lpstr>Data Transformation (Search)</vt:lpstr>
      <vt:lpstr>Q1</vt:lpstr>
      <vt:lpstr>Q2</vt:lpstr>
      <vt:lpstr>Q3</vt:lpstr>
      <vt:lpstr>Q4</vt:lpstr>
      <vt:lpstr>Q5</vt:lpstr>
      <vt:lpstr>Q6</vt:lpstr>
      <vt:lpstr>Q7</vt:lpstr>
      <vt:lpstr>'Q6'!solver_adj</vt:lpstr>
      <vt:lpstr>'Q6'!solver_opt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Elvar Safarzade</cp:lastModifiedBy>
  <dcterms:modified xsi:type="dcterms:W3CDTF">2025-01-19T14:54:31Z</dcterms:modified>
</cp:coreProperties>
</file>