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bar.az\dfs-r\Roam\Samid_Guluzada\Desktop\"/>
    </mc:Choice>
  </mc:AlternateContent>
  <bookViews>
    <workbookView xWindow="0" yWindow="0" windowWidth="28800" windowHeight="11700"/>
  </bookViews>
  <sheets>
    <sheet name="5.4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K_ffffffe6_lb_ffffffe6_c_ffffffe6_r_LFdr1_iNdEx_604">'[1]ST-2SD.ST'!$A$39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Siy_ffffffe6_z_ffffffe6_n_LFdr1_iNdEx_626">'[1]ST-2SD.ST'!$A$61</definedName>
    <definedName name="__LFT_ffffffe6_rt_ffffffe6_r_LFdr1_iNdEx_629">'[1]ST-2SD.ST'!$A$64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>'[2]3.6'!#REF!</definedName>
    <definedName name="_c1_iNdEx_3">'[2]3.6'!#REF!</definedName>
    <definedName name="_c2_iNdEx_4">'[2]3.6'!#REF!</definedName>
    <definedName name="_c3_iNdEx_5">'[2]3.6'!#REF!</definedName>
    <definedName name="_c4_iNdEx_6">'[2]3.6'!#REF!</definedName>
    <definedName name="_c5_iNdEx_7">'[2]3.6'!#REF!</definedName>
    <definedName name="_c6_iNdEx_8">'[2]3.6'!#REF!</definedName>
    <definedName name="_c7_iNdEx_9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>'[2]3.6'!#REF!</definedName>
    <definedName name="_h13_iNdEx_42">'[2]3.6 (2)'!$A$33</definedName>
    <definedName name="_h14_iNdEx_47">'[2]3.6 (2)'!$A$37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>'[2]3.6'!#REF!</definedName>
    <definedName name="_r13_iNdEx_31">'[2]3.6'!#REF!</definedName>
    <definedName name="_r14_iNdEx_32">'[2]3.6'!#REF!</definedName>
    <definedName name="_r15_iNdEx_33">'[2]3.6'!#REF!</definedName>
    <definedName name="_r16_iNdEx_34">'[2]3.6'!#REF!</definedName>
    <definedName name="_r17_iNdEx_35">'[2]3.6'!#REF!</definedName>
    <definedName name="_r18_iNdEx_36">'[2]3.6'!#REF!</definedName>
    <definedName name="_r19_iNdEx_41">'[2]3.6 (2)'!$A$32</definedName>
    <definedName name="_r2_iNdEx_18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>'[2]3.6'!#REF!</definedName>
    <definedName name="_r31_iNdEx_56">'[2]3.6'!#REF!</definedName>
    <definedName name="_r32_iNdEx_57">'[2]3.6'!#REF!</definedName>
    <definedName name="_r33_iNdEx_58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>'[2]3.6'!#REF!</definedName>
    <definedName name="fdfdfdf">'[3]ST-2SD.ST'!$A$23</definedName>
    <definedName name="lerik">'[3]ST-2SD.ST'!$A$42</definedName>
    <definedName name="_xlnm.Print_Area" localSheetId="0">'5.4'!$A$1:$AN$13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9" i="1"/>
  <c r="B9" i="1"/>
  <c r="C7" i="1"/>
  <c r="B7" i="1"/>
</calcChain>
</file>

<file path=xl/sharedStrings.xml><?xml version="1.0" encoding="utf-8"?>
<sst xmlns="http://schemas.openxmlformats.org/spreadsheetml/2006/main" count="13" uniqueCount="13">
  <si>
    <t xml:space="preserve"> Cədvəl 5.4. Bankların kredit portfelinin strukturu barədə məlumat</t>
  </si>
  <si>
    <t xml:space="preserve"> Table 5.4. Information on the structure of banks' loan portfolio</t>
  </si>
  <si>
    <t>mln. manatla</t>
  </si>
  <si>
    <t>Portfelin bölgüsü</t>
  </si>
  <si>
    <t>30.04.2020  **</t>
  </si>
  <si>
    <t>31.05.2020 **</t>
  </si>
  <si>
    <r>
      <t>Kredit portfeli,</t>
    </r>
    <r>
      <rPr>
        <b/>
        <i/>
        <sz val="17"/>
        <color theme="1"/>
        <rFont val="Times New Roman"/>
        <family val="1"/>
      </rPr>
      <t xml:space="preserve"> </t>
    </r>
  </si>
  <si>
    <t xml:space="preserve">     o cümlədən</t>
  </si>
  <si>
    <t xml:space="preserve"> - biznes kreditləri*</t>
  </si>
  <si>
    <t xml:space="preserve"> - istehlak kreditləri</t>
  </si>
  <si>
    <t xml:space="preserve"> - ipoteka kreditləri</t>
  </si>
  <si>
    <t>Qeyd (Kredit portfelinin bölgüsü prudensial metodologiyaya uyğun olaraq verilmişdir).
*fiziki şəxs sahibkarlara verilmiş kreditlər təyinata uyğun olaraq biznes kreditləri kimi tənsifləşdirilir</t>
  </si>
  <si>
    <r>
      <t xml:space="preserve">Mənbə: Azərbaycan Respublikasının Mərkəzi Bankı / </t>
    </r>
    <r>
      <rPr>
        <i/>
        <sz val="14"/>
        <color theme="8" tint="-0.249977111117893"/>
        <rFont val="Times New Roman"/>
        <family val="1"/>
      </rPr>
      <t>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</si>
</sst>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_(* #,##0.00_);_(* \(#,##0.00\);_(* &quot;-&quot;??_);_(@_)"/>
    <numFmt numFmtId="166" formatCode="_(* #,##0.0_);_(* \(#,##0.0\);_(* &quot;-&quot;??_);_(@_)"/>
  </numFmts>
  <fonts count="24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2"/>
    </font>
    <font>
      <sz val="12"/>
      <color theme="1"/>
      <name val="Palatino Linotype"/>
      <family val="1"/>
    </font>
    <font>
      <sz val="11"/>
      <color theme="1"/>
      <name val="Palatino Linotype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rgb="FF366092"/>
      <name val="Times New Roman"/>
      <family val="1"/>
    </font>
    <font>
      <sz val="14"/>
      <color theme="1"/>
      <name val="Palatino Linotype"/>
      <family val="1"/>
    </font>
    <font>
      <sz val="18"/>
      <color rgb="FF366092"/>
      <name val="Times New Roman"/>
      <family val="1"/>
    </font>
    <font>
      <b/>
      <sz val="22"/>
      <color rgb="FF366092"/>
      <name val="Palatino Linotype"/>
      <family val="1"/>
    </font>
    <font>
      <b/>
      <sz val="18"/>
      <color theme="0"/>
      <name val="Times New Roman"/>
      <family val="1"/>
    </font>
    <font>
      <b/>
      <sz val="18"/>
      <name val="Times New Roman"/>
      <family val="1"/>
    </font>
    <font>
      <b/>
      <sz val="17"/>
      <name val="Times New Roman"/>
      <family val="1"/>
    </font>
    <font>
      <b/>
      <sz val="17"/>
      <color theme="1"/>
      <name val="Times New Roman"/>
      <family val="1"/>
    </font>
    <font>
      <b/>
      <i/>
      <sz val="17"/>
      <color theme="1"/>
      <name val="Times New Roman"/>
      <family val="1"/>
    </font>
    <font>
      <sz val="11"/>
      <color indexed="8"/>
      <name val="Times New Roman"/>
      <family val="2"/>
    </font>
    <font>
      <i/>
      <sz val="17"/>
      <color theme="1"/>
      <name val="Times New Roman"/>
      <family val="1"/>
    </font>
    <font>
      <sz val="17"/>
      <color theme="1"/>
      <name val="Times New Roman"/>
      <family val="1"/>
    </font>
    <font>
      <sz val="17"/>
      <name val="Times New Roman"/>
      <family val="1"/>
    </font>
    <font>
      <i/>
      <sz val="14"/>
      <color theme="8" tint="-0.249977111117893"/>
      <name val="Times New Roman"/>
      <family val="1"/>
    </font>
    <font>
      <sz val="11"/>
      <color theme="8" tint="-0.249977111117893"/>
      <name val="Times New Roman"/>
      <family val="1"/>
    </font>
    <font>
      <b/>
      <i/>
      <sz val="14"/>
      <color theme="8" tint="-0.249977111117893"/>
      <name val="Times New Roman"/>
      <family val="1"/>
    </font>
    <font>
      <b/>
      <i/>
      <sz val="16"/>
      <color theme="8" tint="-0.249977111117893"/>
      <name val="Times New Roman"/>
      <family val="1"/>
    </font>
    <font>
      <sz val="10"/>
      <color theme="8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9" fontId="5" fillId="0" borderId="0" applyFont="0" applyFill="0" applyBorder="0" applyAlignment="0" applyProtection="0"/>
    <xf numFmtId="165" fontId="15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/>
    <xf numFmtId="164" fontId="3" fillId="0" borderId="0" xfId="2" applyNumberFormat="1" applyFont="1" applyFill="1"/>
    <xf numFmtId="0" fontId="6" fillId="0" borderId="0" xfId="1" applyFont="1" applyFill="1" applyBorder="1" applyAlignment="1">
      <alignment horizontal="center" vertical="center" wrapText="1"/>
    </xf>
    <xf numFmtId="0" fontId="7" fillId="0" borderId="0" xfId="1" applyFont="1" applyFill="1"/>
    <xf numFmtId="164" fontId="7" fillId="0" borderId="0" xfId="2" applyNumberFormat="1" applyFont="1" applyFill="1"/>
    <xf numFmtId="0" fontId="8" fillId="0" borderId="0" xfId="1" applyFont="1" applyFill="1" applyBorder="1" applyAlignment="1">
      <alignment horizontal="center" vertical="top" wrapText="1"/>
    </xf>
    <xf numFmtId="0" fontId="9" fillId="2" borderId="0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right" vertical="center" wrapText="1"/>
    </xf>
    <xf numFmtId="14" fontId="11" fillId="4" borderId="2" xfId="1" applyNumberFormat="1" applyFont="1" applyFill="1" applyBorder="1" applyAlignment="1" applyProtection="1">
      <alignment horizontal="center" vertical="center" wrapText="1"/>
    </xf>
    <xf numFmtId="14" fontId="12" fillId="4" borderId="3" xfId="1" applyNumberFormat="1" applyFont="1" applyFill="1" applyBorder="1" applyAlignment="1" applyProtection="1">
      <alignment horizontal="center" vertical="center" wrapText="1"/>
    </xf>
    <xf numFmtId="14" fontId="12" fillId="4" borderId="4" xfId="1" applyNumberFormat="1" applyFont="1" applyFill="1" applyBorder="1" applyAlignment="1" applyProtection="1">
      <alignment horizontal="center" vertical="center" wrapText="1"/>
    </xf>
    <xf numFmtId="14" fontId="12" fillId="4" borderId="5" xfId="1" applyNumberFormat="1" applyFont="1" applyFill="1" applyBorder="1" applyAlignment="1" applyProtection="1">
      <alignment horizontal="center" vertical="center" wrapText="1"/>
    </xf>
    <xf numFmtId="14" fontId="12" fillId="4" borderId="6" xfId="1" applyNumberFormat="1" applyFont="1" applyFill="1" applyBorder="1" applyAlignment="1" applyProtection="1">
      <alignment horizontal="center" vertical="center" wrapText="1"/>
    </xf>
    <xf numFmtId="0" fontId="13" fillId="0" borderId="7" xfId="1" applyFont="1" applyFill="1" applyBorder="1" applyAlignment="1">
      <alignment horizontal="left" vertical="center" wrapText="1" indent="3"/>
    </xf>
    <xf numFmtId="166" fontId="12" fillId="0" borderId="8" xfId="3" applyNumberFormat="1" applyFont="1" applyFill="1" applyBorder="1" applyAlignment="1" applyProtection="1">
      <alignment horizontal="right" vertical="center" wrapText="1"/>
    </xf>
    <xf numFmtId="166" fontId="12" fillId="0" borderId="9" xfId="3" applyNumberFormat="1" applyFont="1" applyFill="1" applyBorder="1" applyAlignment="1" applyProtection="1">
      <alignment horizontal="right" vertical="center" wrapText="1"/>
    </xf>
    <xf numFmtId="166" fontId="12" fillId="0" borderId="10" xfId="3" applyNumberFormat="1" applyFont="1" applyFill="1" applyBorder="1" applyAlignment="1" applyProtection="1">
      <alignment horizontal="right" vertical="center" wrapText="1"/>
    </xf>
    <xf numFmtId="166" fontId="12" fillId="0" borderId="11" xfId="3" applyNumberFormat="1" applyFont="1" applyFill="1" applyBorder="1" applyAlignment="1" applyProtection="1">
      <alignment horizontal="right" vertical="center" wrapText="1"/>
    </xf>
    <xf numFmtId="165" fontId="3" fillId="0" borderId="0" xfId="1" applyNumberFormat="1" applyFont="1" applyFill="1"/>
    <xf numFmtId="166" fontId="3" fillId="0" borderId="0" xfId="1" applyNumberFormat="1" applyFont="1" applyFill="1" applyAlignment="1">
      <alignment horizontal="center" vertical="center"/>
    </xf>
    <xf numFmtId="0" fontId="16" fillId="0" borderId="12" xfId="1" applyFont="1" applyFill="1" applyBorder="1" applyAlignment="1">
      <alignment horizontal="left" vertical="center" wrapText="1" indent="2"/>
    </xf>
    <xf numFmtId="166" fontId="12" fillId="0" borderId="13" xfId="3" applyNumberFormat="1" applyFont="1" applyFill="1" applyBorder="1" applyAlignment="1" applyProtection="1">
      <alignment horizontal="right" vertical="center" wrapText="1"/>
    </xf>
    <xf numFmtId="166" fontId="12" fillId="0" borderId="14" xfId="3" applyNumberFormat="1" applyFont="1" applyFill="1" applyBorder="1" applyAlignment="1" applyProtection="1">
      <alignment horizontal="right" vertical="center" wrapText="1"/>
    </xf>
    <xf numFmtId="166" fontId="12" fillId="0" borderId="15" xfId="3" applyNumberFormat="1" applyFont="1" applyFill="1" applyBorder="1" applyAlignment="1" applyProtection="1">
      <alignment horizontal="right" vertical="center" wrapText="1"/>
    </xf>
    <xf numFmtId="166" fontId="12" fillId="0" borderId="16" xfId="3" applyNumberFormat="1" applyFont="1" applyFill="1" applyBorder="1" applyAlignment="1" applyProtection="1">
      <alignment horizontal="right" vertical="center" wrapText="1"/>
    </xf>
    <xf numFmtId="0" fontId="17" fillId="0" borderId="12" xfId="1" applyFont="1" applyFill="1" applyBorder="1" applyAlignment="1">
      <alignment horizontal="left" vertical="center" wrapText="1" indent="5"/>
    </xf>
    <xf numFmtId="166" fontId="18" fillId="0" borderId="13" xfId="3" applyNumberFormat="1" applyFont="1" applyFill="1" applyBorder="1" applyAlignment="1" applyProtection="1">
      <alignment horizontal="right" vertical="center" wrapText="1"/>
    </xf>
    <xf numFmtId="166" fontId="18" fillId="0" borderId="14" xfId="3" applyNumberFormat="1" applyFont="1" applyFill="1" applyBorder="1" applyAlignment="1" applyProtection="1">
      <alignment horizontal="right" vertical="center" wrapText="1"/>
    </xf>
    <xf numFmtId="166" fontId="18" fillId="0" borderId="15" xfId="3" applyNumberFormat="1" applyFont="1" applyFill="1" applyBorder="1" applyAlignment="1" applyProtection="1">
      <alignment horizontal="right" vertical="center" wrapText="1"/>
    </xf>
    <xf numFmtId="166" fontId="18" fillId="0" borderId="16" xfId="3" applyNumberFormat="1" applyFont="1" applyFill="1" applyBorder="1" applyAlignment="1" applyProtection="1">
      <alignment horizontal="right" vertical="center" wrapText="1"/>
    </xf>
    <xf numFmtId="0" fontId="17" fillId="0" borderId="17" xfId="1" applyFont="1" applyFill="1" applyBorder="1" applyAlignment="1">
      <alignment horizontal="left" vertical="center" wrapText="1" indent="5"/>
    </xf>
    <xf numFmtId="166" fontId="18" fillId="0" borderId="18" xfId="3" applyNumberFormat="1" applyFont="1" applyFill="1" applyBorder="1" applyAlignment="1" applyProtection="1">
      <alignment horizontal="right" vertical="center" wrapText="1"/>
    </xf>
    <xf numFmtId="166" fontId="18" fillId="0" borderId="19" xfId="3" applyNumberFormat="1" applyFont="1" applyFill="1" applyBorder="1" applyAlignment="1" applyProtection="1">
      <alignment horizontal="right" vertical="center" wrapText="1"/>
    </xf>
    <xf numFmtId="166" fontId="18" fillId="0" borderId="20" xfId="3" applyNumberFormat="1" applyFont="1" applyFill="1" applyBorder="1" applyAlignment="1" applyProtection="1">
      <alignment horizontal="right" vertical="center" wrapText="1"/>
    </xf>
    <xf numFmtId="166" fontId="18" fillId="0" borderId="21" xfId="3" applyNumberFormat="1" applyFont="1" applyFill="1" applyBorder="1" applyAlignment="1" applyProtection="1">
      <alignment horizontal="right" vertical="center" wrapText="1"/>
    </xf>
    <xf numFmtId="0" fontId="19" fillId="0" borderId="22" xfId="1" applyFont="1" applyFill="1" applyBorder="1" applyAlignment="1">
      <alignment horizontal="left" vertical="center" wrapText="1"/>
    </xf>
    <xf numFmtId="165" fontId="20" fillId="0" borderId="0" xfId="1" applyNumberFormat="1" applyFont="1" applyFill="1"/>
    <xf numFmtId="0" fontId="20" fillId="0" borderId="0" xfId="1" applyFont="1" applyFill="1"/>
    <xf numFmtId="164" fontId="20" fillId="0" borderId="0" xfId="2" applyNumberFormat="1" applyFont="1" applyFill="1"/>
    <xf numFmtId="0" fontId="21" fillId="5" borderId="0" xfId="1" applyFont="1" applyFill="1" applyBorder="1" applyAlignment="1">
      <alignment vertical="center"/>
    </xf>
    <xf numFmtId="0" fontId="22" fillId="5" borderId="0" xfId="1" applyFont="1" applyFill="1" applyBorder="1" applyAlignment="1">
      <alignment vertical="center"/>
    </xf>
    <xf numFmtId="0" fontId="23" fillId="5" borderId="0" xfId="1" applyFont="1" applyFill="1" applyBorder="1" applyAlignment="1">
      <alignment vertical="center"/>
    </xf>
    <xf numFmtId="9" fontId="3" fillId="0" borderId="0" xfId="2" applyFont="1" applyFill="1"/>
  </cellXfs>
  <cellStyles count="4">
    <cellStyle name="Comma 2 4" xfId="3"/>
    <cellStyle name="Normal" xfId="0" builtinId="0"/>
    <cellStyle name="Normal 2 3" xfId="1"/>
    <cellStyle name="Percent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Alizade/LOCALS~1/Temp/notes0F6B36/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R21"/>
  <sheetViews>
    <sheetView showGridLines="0" tabSelected="1" view="pageBreakPreview" zoomScale="85" zoomScaleNormal="90" zoomScaleSheetLayoutView="85" workbookViewId="0">
      <selection activeCell="AO13" sqref="AO13"/>
    </sheetView>
  </sheetViews>
  <sheetFormatPr defaultColWidth="9.140625" defaultRowHeight="18" x14ac:dyDescent="0.35"/>
  <cols>
    <col min="1" max="1" width="47.7109375" style="1" customWidth="1"/>
    <col min="2" max="2" width="16.85546875" style="2" customWidth="1"/>
    <col min="3" max="11" width="18.140625" style="2" hidden="1" customWidth="1"/>
    <col min="12" max="13" width="16.85546875" style="2" hidden="1" customWidth="1"/>
    <col min="14" max="14" width="16.85546875" style="2" customWidth="1"/>
    <col min="15" max="25" width="16.85546875" style="2" hidden="1" customWidth="1"/>
    <col min="26" max="26" width="16.85546875" style="2" bestFit="1" customWidth="1"/>
    <col min="27" max="28" width="16.85546875" style="2" hidden="1" customWidth="1"/>
    <col min="29" max="29" width="16.85546875" style="2" bestFit="1" customWidth="1"/>
    <col min="30" max="31" width="16.85546875" style="2" hidden="1" customWidth="1"/>
    <col min="32" max="32" width="16.85546875" style="2" bestFit="1" customWidth="1"/>
    <col min="33" max="34" width="16.85546875" style="2" hidden="1" customWidth="1"/>
    <col min="35" max="35" width="16.85546875" style="2" customWidth="1"/>
    <col min="36" max="37" width="16.85546875" style="2" hidden="1" customWidth="1"/>
    <col min="38" max="38" width="16.85546875" style="2" bestFit="1" customWidth="1"/>
    <col min="39" max="39" width="16.85546875" style="2" customWidth="1"/>
    <col min="40" max="40" width="16.85546875" style="2" bestFit="1" customWidth="1"/>
    <col min="41" max="42" width="19.85546875" style="2" customWidth="1"/>
    <col min="43" max="43" width="9.140625" style="4"/>
    <col min="44" max="16384" width="9.140625" style="2"/>
  </cols>
  <sheetData>
    <row r="1" spans="1:44" ht="6" customHeight="1" x14ac:dyDescent="0.35">
      <c r="M1" s="3"/>
    </row>
    <row r="2" spans="1:44" s="6" customFormat="1" ht="30.6" customHeight="1" x14ac:dyDescent="0.4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Q2" s="7"/>
    </row>
    <row r="3" spans="1:44" s="6" customFormat="1" ht="44.25" customHeight="1" x14ac:dyDescent="0.4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Q3" s="7"/>
    </row>
    <row r="4" spans="1:44" s="6" customFormat="1" ht="20.25" customHeight="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Q4" s="7"/>
    </row>
    <row r="5" spans="1:44" s="6" customFormat="1" ht="20.25" customHeight="1" thickBot="1" x14ac:dyDescent="0.45">
      <c r="A5" s="10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Q5" s="7"/>
    </row>
    <row r="6" spans="1:44" ht="49.5" customHeight="1" thickBot="1" x14ac:dyDescent="0.35">
      <c r="A6" s="11" t="s">
        <v>3</v>
      </c>
      <c r="B6" s="12">
        <v>43830</v>
      </c>
      <c r="C6" s="13">
        <v>43861</v>
      </c>
      <c r="D6" s="13">
        <v>43890</v>
      </c>
      <c r="E6" s="13">
        <v>43921</v>
      </c>
      <c r="F6" s="13" t="s">
        <v>4</v>
      </c>
      <c r="G6" s="13" t="s">
        <v>5</v>
      </c>
      <c r="H6" s="13">
        <v>44012</v>
      </c>
      <c r="I6" s="13">
        <v>44043</v>
      </c>
      <c r="J6" s="13">
        <v>44074</v>
      </c>
      <c r="K6" s="13">
        <v>44104</v>
      </c>
      <c r="L6" s="13">
        <v>44135</v>
      </c>
      <c r="M6" s="13">
        <v>44165</v>
      </c>
      <c r="N6" s="13">
        <v>44196</v>
      </c>
      <c r="O6" s="13">
        <v>44227</v>
      </c>
      <c r="P6" s="13">
        <v>44255</v>
      </c>
      <c r="Q6" s="13">
        <v>44286</v>
      </c>
      <c r="R6" s="13">
        <v>44316</v>
      </c>
      <c r="S6" s="13">
        <v>44347</v>
      </c>
      <c r="T6" s="13">
        <v>44377</v>
      </c>
      <c r="U6" s="13">
        <v>44408</v>
      </c>
      <c r="V6" s="13">
        <v>44439</v>
      </c>
      <c r="W6" s="13">
        <v>44469</v>
      </c>
      <c r="X6" s="14">
        <v>44500</v>
      </c>
      <c r="Y6" s="14">
        <v>44530</v>
      </c>
      <c r="Z6" s="14">
        <v>44561</v>
      </c>
      <c r="AA6" s="14">
        <v>44592</v>
      </c>
      <c r="AB6" s="14">
        <v>44620</v>
      </c>
      <c r="AC6" s="14">
        <v>44651</v>
      </c>
      <c r="AD6" s="13">
        <v>44681</v>
      </c>
      <c r="AE6" s="13">
        <v>44712</v>
      </c>
      <c r="AF6" s="13">
        <v>44742</v>
      </c>
      <c r="AG6" s="13">
        <v>44773</v>
      </c>
      <c r="AH6" s="13">
        <v>44804</v>
      </c>
      <c r="AI6" s="13">
        <v>44834</v>
      </c>
      <c r="AJ6" s="13">
        <v>44865</v>
      </c>
      <c r="AK6" s="13">
        <v>44895</v>
      </c>
      <c r="AL6" s="13">
        <v>44926</v>
      </c>
      <c r="AM6" s="13">
        <v>44957</v>
      </c>
      <c r="AN6" s="15">
        <v>44985</v>
      </c>
      <c r="AO6" s="4"/>
    </row>
    <row r="7" spans="1:44" ht="47.25" customHeight="1" x14ac:dyDescent="0.3">
      <c r="A7" s="16" t="s">
        <v>6</v>
      </c>
      <c r="B7" s="17">
        <f>14900935.2388034/1000</f>
        <v>14900.9352388034</v>
      </c>
      <c r="C7" s="18">
        <f>15116371.44325/1000</f>
        <v>15116.37144325</v>
      </c>
      <c r="D7" s="18">
        <v>15299</v>
      </c>
      <c r="E7" s="18">
        <v>15232.732370605599</v>
      </c>
      <c r="F7" s="18">
        <v>14742.1609655675</v>
      </c>
      <c r="G7" s="18">
        <v>14361.020016311701</v>
      </c>
      <c r="H7" s="18">
        <v>14169.7916186724</v>
      </c>
      <c r="I7" s="18">
        <v>14204.549706681701</v>
      </c>
      <c r="J7" s="18">
        <v>14304.2281735577</v>
      </c>
      <c r="K7" s="18">
        <v>14497.027014687999</v>
      </c>
      <c r="L7" s="18">
        <v>14409.3148820396</v>
      </c>
      <c r="M7" s="18">
        <v>14304.744592270101</v>
      </c>
      <c r="N7" s="18">
        <v>14156.9795354296</v>
      </c>
      <c r="O7" s="18">
        <v>14213.7955625211</v>
      </c>
      <c r="P7" s="18">
        <v>14246.099123587101</v>
      </c>
      <c r="Q7" s="18">
        <v>14352.3548978935</v>
      </c>
      <c r="R7" s="18">
        <v>14611.8145951636</v>
      </c>
      <c r="S7" s="18">
        <v>14691.399157010501</v>
      </c>
      <c r="T7" s="18">
        <v>14856.889780031601</v>
      </c>
      <c r="U7" s="18">
        <v>14966.4982082432</v>
      </c>
      <c r="V7" s="18">
        <v>15206.8490947091</v>
      </c>
      <c r="W7" s="18">
        <v>15538.669058032599</v>
      </c>
      <c r="X7" s="19">
        <v>15997.255905959901</v>
      </c>
      <c r="Y7" s="19">
        <v>16281.9655474426</v>
      </c>
      <c r="Z7" s="19">
        <v>16659.1139423282</v>
      </c>
      <c r="AA7" s="19">
        <v>16781.439074845301</v>
      </c>
      <c r="AB7" s="19">
        <v>17126.533211405698</v>
      </c>
      <c r="AC7" s="19">
        <v>17528.185609502601</v>
      </c>
      <c r="AD7" s="18">
        <v>17840.380523788201</v>
      </c>
      <c r="AE7" s="18">
        <v>18098.283291124499</v>
      </c>
      <c r="AF7" s="18">
        <v>18320.0215140129</v>
      </c>
      <c r="AG7" s="18">
        <v>18487.445165762099</v>
      </c>
      <c r="AH7" s="18">
        <v>18638.6347982097</v>
      </c>
      <c r="AI7" s="18">
        <v>19157.176561456799</v>
      </c>
      <c r="AJ7" s="18">
        <v>19470.7845801437</v>
      </c>
      <c r="AK7" s="18">
        <v>19674.178382202601</v>
      </c>
      <c r="AL7" s="18">
        <v>19594.3555676619</v>
      </c>
      <c r="AM7" s="18">
        <v>19669.591816208002</v>
      </c>
      <c r="AN7" s="20">
        <v>19757.429416209201</v>
      </c>
      <c r="AO7" s="21"/>
      <c r="AP7" s="22"/>
    </row>
    <row r="8" spans="1:44" ht="21.75" customHeight="1" x14ac:dyDescent="0.3">
      <c r="A8" s="23" t="s">
        <v>7</v>
      </c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  <c r="Y8" s="26"/>
      <c r="Z8" s="26"/>
      <c r="AA8" s="26"/>
      <c r="AB8" s="26"/>
      <c r="AC8" s="26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7"/>
      <c r="AP8" s="22"/>
    </row>
    <row r="9" spans="1:44" ht="42.6" customHeight="1" x14ac:dyDescent="0.3">
      <c r="A9" s="28" t="s">
        <v>8</v>
      </c>
      <c r="B9" s="29">
        <f>9031554.58035958/1000</f>
        <v>9031.5545803595796</v>
      </c>
      <c r="C9" s="30">
        <f>9204734.07254856/1000</f>
        <v>9204.734072548561</v>
      </c>
      <c r="D9" s="30">
        <v>9320</v>
      </c>
      <c r="E9" s="30">
        <v>9365.6810480739696</v>
      </c>
      <c r="F9" s="30">
        <v>9086.2111487842103</v>
      </c>
      <c r="G9" s="30">
        <v>8803.5204885051407</v>
      </c>
      <c r="H9" s="30">
        <v>8623.7086235222305</v>
      </c>
      <c r="I9" s="30">
        <v>8627.8520207464298</v>
      </c>
      <c r="J9" s="30">
        <v>8644.8504572669099</v>
      </c>
      <c r="K9" s="30">
        <v>8741.1131108438294</v>
      </c>
      <c r="L9" s="30">
        <v>8679.7547216399598</v>
      </c>
      <c r="M9" s="30">
        <v>8576.4199081765</v>
      </c>
      <c r="N9" s="30">
        <v>8478.2732420388493</v>
      </c>
      <c r="O9" s="30">
        <v>8456.6530172459898</v>
      </c>
      <c r="P9" s="30">
        <v>8530.7241070030104</v>
      </c>
      <c r="Q9" s="30">
        <v>8565.19977037832</v>
      </c>
      <c r="R9" s="30">
        <v>8687.9569847346193</v>
      </c>
      <c r="S9" s="30">
        <v>8681.3914955681503</v>
      </c>
      <c r="T9" s="30">
        <v>8729.4295989843304</v>
      </c>
      <c r="U9" s="30">
        <v>8728.4506807199505</v>
      </c>
      <c r="V9" s="30">
        <v>8810.0314103063192</v>
      </c>
      <c r="W9" s="30">
        <v>9002.3337944931809</v>
      </c>
      <c r="X9" s="31">
        <v>9352.3577934536406</v>
      </c>
      <c r="Y9" s="31">
        <v>9526.2215396708107</v>
      </c>
      <c r="Z9" s="31">
        <v>9740.0273733666909</v>
      </c>
      <c r="AA9" s="31">
        <v>9746.5470725668401</v>
      </c>
      <c r="AB9" s="31">
        <v>9972.8923026190005</v>
      </c>
      <c r="AC9" s="31">
        <v>10182.345403994599</v>
      </c>
      <c r="AD9" s="30">
        <v>10328.283719864699</v>
      </c>
      <c r="AE9" s="30">
        <v>10414.01018178</v>
      </c>
      <c r="AF9" s="30">
        <v>10481.711144418799</v>
      </c>
      <c r="AG9" s="30">
        <v>10497.0466317302</v>
      </c>
      <c r="AH9" s="30">
        <v>10491.951041574381</v>
      </c>
      <c r="AI9" s="30">
        <v>10780.9439636307</v>
      </c>
      <c r="AJ9" s="30">
        <v>10912.557114003699</v>
      </c>
      <c r="AK9" s="30">
        <v>10975.828657382412</v>
      </c>
      <c r="AL9" s="30">
        <v>10855.0619328595</v>
      </c>
      <c r="AM9" s="30">
        <v>10845.560779616701</v>
      </c>
      <c r="AN9" s="32">
        <v>10835.578601880799</v>
      </c>
      <c r="AO9" s="21"/>
      <c r="AP9" s="22"/>
      <c r="AR9" s="4"/>
    </row>
    <row r="10" spans="1:44" ht="42.6" customHeight="1" x14ac:dyDescent="0.3">
      <c r="A10" s="28" t="s">
        <v>9</v>
      </c>
      <c r="B10" s="29">
        <v>4075.2996161158203</v>
      </c>
      <c r="C10" s="30">
        <v>4117</v>
      </c>
      <c r="D10" s="30">
        <f>D7-D9-D11</f>
        <v>4140</v>
      </c>
      <c r="E10" s="30">
        <f>E7-E9-E11</f>
        <v>3997.54851016563</v>
      </c>
      <c r="F10" s="30">
        <v>3813.58604906131</v>
      </c>
      <c r="G10" s="30">
        <v>3732.38447763052</v>
      </c>
      <c r="H10" s="30">
        <v>3684.02008196421</v>
      </c>
      <c r="I10" s="30">
        <v>3676.3274270513098</v>
      </c>
      <c r="J10" s="30">
        <v>3736.93684552583</v>
      </c>
      <c r="K10" s="30">
        <v>3808.5589581781601</v>
      </c>
      <c r="L10" s="30">
        <v>3746.7136044906001</v>
      </c>
      <c r="M10" s="30">
        <v>3730.9140567115501</v>
      </c>
      <c r="N10" s="30">
        <v>3661.2341626307798</v>
      </c>
      <c r="O10" s="30">
        <v>3702.5870864801</v>
      </c>
      <c r="P10" s="30">
        <v>3634.0159463651098</v>
      </c>
      <c r="Q10" s="30">
        <v>3680.4317218861702</v>
      </c>
      <c r="R10" s="30">
        <v>3777.7684898810098</v>
      </c>
      <c r="S10" s="30">
        <v>3847.31420429032</v>
      </c>
      <c r="T10" s="30">
        <v>3939.8826836162102</v>
      </c>
      <c r="U10" s="30">
        <v>4024.6339624112502</v>
      </c>
      <c r="V10" s="30">
        <v>4132.9137579377402</v>
      </c>
      <c r="W10" s="30">
        <v>4238.9990447283999</v>
      </c>
      <c r="X10" s="31">
        <v>4314.6982107272597</v>
      </c>
      <c r="Y10" s="31">
        <v>4400.38210608383</v>
      </c>
      <c r="Z10" s="31">
        <v>4518.4305427454801</v>
      </c>
      <c r="AA10" s="31">
        <v>4616.9806062794896</v>
      </c>
      <c r="AB10" s="31">
        <v>4691.8332097017501</v>
      </c>
      <c r="AC10" s="31">
        <v>4831.3088795529302</v>
      </c>
      <c r="AD10" s="30">
        <v>4940.5627041954604</v>
      </c>
      <c r="AE10" s="30">
        <v>5075.3588169995501</v>
      </c>
      <c r="AF10" s="30">
        <v>5189.8011099740997</v>
      </c>
      <c r="AG10" s="30">
        <v>5315.0369886608596</v>
      </c>
      <c r="AH10" s="30">
        <v>5416.56866060632</v>
      </c>
      <c r="AI10" s="30">
        <v>5601.5897617810597</v>
      </c>
      <c r="AJ10" s="30">
        <v>5696.7086805500403</v>
      </c>
      <c r="AK10" s="30">
        <v>5771.671512477189</v>
      </c>
      <c r="AL10" s="30">
        <v>5754.1449353284897</v>
      </c>
      <c r="AM10" s="30">
        <v>5811.8651133032299</v>
      </c>
      <c r="AN10" s="32">
        <v>5863.5669439863896</v>
      </c>
      <c r="AO10" s="21"/>
      <c r="AP10" s="22"/>
    </row>
    <row r="11" spans="1:44" ht="42.6" customHeight="1" thickBot="1" x14ac:dyDescent="0.35">
      <c r="A11" s="33" t="s">
        <v>10</v>
      </c>
      <c r="B11" s="34">
        <v>1794.041042328</v>
      </c>
      <c r="C11" s="35">
        <v>1794.7</v>
      </c>
      <c r="D11" s="35">
        <v>1839</v>
      </c>
      <c r="E11" s="35">
        <v>1869.5028123659999</v>
      </c>
      <c r="F11" s="35">
        <v>1842.3637677219999</v>
      </c>
      <c r="G11" s="35">
        <v>1825.1150501760001</v>
      </c>
      <c r="H11" s="35">
        <v>1862.0629131860001</v>
      </c>
      <c r="I11" s="35">
        <v>1900.280258884</v>
      </c>
      <c r="J11" s="35">
        <v>1922.440870765</v>
      </c>
      <c r="K11" s="35">
        <v>1947.354945666</v>
      </c>
      <c r="L11" s="35">
        <v>1982.846555909</v>
      </c>
      <c r="M11" s="35">
        <v>1997.3506273820001</v>
      </c>
      <c r="N11" s="35">
        <v>2017.47213076</v>
      </c>
      <c r="O11" s="35">
        <v>2054.4554587950001</v>
      </c>
      <c r="P11" s="35">
        <v>2081.3590702189999</v>
      </c>
      <c r="Q11" s="35">
        <v>2106.8234056289998</v>
      </c>
      <c r="R11" s="35">
        <v>2146.0491205479998</v>
      </c>
      <c r="S11" s="35">
        <v>2162.6934571520001</v>
      </c>
      <c r="T11" s="35">
        <v>2187.5774974310002</v>
      </c>
      <c r="U11" s="35">
        <v>2213.413565112</v>
      </c>
      <c r="V11" s="35">
        <v>2263.903926465</v>
      </c>
      <c r="W11" s="35">
        <v>2297.4362188109999</v>
      </c>
      <c r="X11" s="36">
        <v>2330.2099017790001</v>
      </c>
      <c r="Y11" s="36">
        <v>2355.3619016880002</v>
      </c>
      <c r="Z11" s="36">
        <v>2400.6560262160001</v>
      </c>
      <c r="AA11" s="36">
        <v>2417.911395999</v>
      </c>
      <c r="AB11" s="36">
        <v>2461.807699085</v>
      </c>
      <c r="AC11" s="36">
        <v>2514.5513259549998</v>
      </c>
      <c r="AD11" s="35">
        <v>2571.534099728</v>
      </c>
      <c r="AE11" s="35">
        <v>2608.9142923449999</v>
      </c>
      <c r="AF11" s="35">
        <v>2648.5092596200002</v>
      </c>
      <c r="AG11" s="35">
        <v>2675.3615453709999</v>
      </c>
      <c r="AH11" s="35">
        <v>2730.0150960289998</v>
      </c>
      <c r="AI11" s="35">
        <v>2774.6528360450002</v>
      </c>
      <c r="AJ11" s="35">
        <v>2861.5187855899999</v>
      </c>
      <c r="AK11" s="35">
        <v>2926.6782123429998</v>
      </c>
      <c r="AL11" s="35">
        <v>2985.1586994740001</v>
      </c>
      <c r="AM11" s="35">
        <v>3012.1659232880002</v>
      </c>
      <c r="AN11" s="37">
        <v>3058.1838703419999</v>
      </c>
      <c r="AO11" s="21"/>
      <c r="AP11" s="22"/>
    </row>
    <row r="12" spans="1:44" s="40" customFormat="1" ht="46.15" customHeight="1" x14ac:dyDescent="0.25">
      <c r="A12" s="38" t="s">
        <v>11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Q12" s="41"/>
    </row>
    <row r="13" spans="1:44" s="44" customFormat="1" ht="30" customHeight="1" x14ac:dyDescent="0.25">
      <c r="A13" s="42" t="s">
        <v>12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</row>
    <row r="15" spans="1:44" x14ac:dyDescent="0.35">
      <c r="AH15" s="4"/>
      <c r="AI15" s="4"/>
      <c r="AJ15" s="4"/>
      <c r="AK15" s="4"/>
      <c r="AL15" s="4"/>
      <c r="AM15" s="4"/>
      <c r="AN15" s="4"/>
    </row>
    <row r="16" spans="1:44" x14ac:dyDescent="0.35"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21"/>
      <c r="AM16" s="21"/>
      <c r="AN16" s="21"/>
    </row>
    <row r="17" spans="32:32" x14ac:dyDescent="0.35">
      <c r="AF17" s="4"/>
    </row>
    <row r="18" spans="32:32" x14ac:dyDescent="0.35">
      <c r="AF18" s="4"/>
    </row>
    <row r="21" spans="32:32" x14ac:dyDescent="0.35">
      <c r="AF21" s="45"/>
    </row>
  </sheetData>
  <mergeCells count="4">
    <mergeCell ref="A2:AN2"/>
    <mergeCell ref="A3:AN3"/>
    <mergeCell ref="A5:AN5"/>
    <mergeCell ref="A12:AC12"/>
  </mergeCells>
  <pageMargins left="0.5" right="0.5" top="0.5" bottom="0.5" header="0.3" footer="0.3"/>
  <pageSetup paperSize="9" scale="43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5.4</vt:lpstr>
      <vt:lpstr>'5.4'!Print_Area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Guluzadə</dc:creator>
  <cp:lastModifiedBy>Samid Guluzadə</cp:lastModifiedBy>
  <dcterms:created xsi:type="dcterms:W3CDTF">2023-03-27T08:31:11Z</dcterms:created>
  <dcterms:modified xsi:type="dcterms:W3CDTF">2023-03-27T08:31:15Z</dcterms:modified>
</cp:coreProperties>
</file>