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715"/>
  <workbookPr/>
  <mc:AlternateContent xmlns:mc="http://schemas.openxmlformats.org/markup-compatibility/2006">
    <mc:Choice Requires="x15">
      <x15ac:absPath xmlns:x15ac="http://schemas.microsoft.com/office/spreadsheetml/2010/11/ac" url="/Users/elming/Desktop/NCT Bioinfo/"/>
    </mc:Choice>
  </mc:AlternateContent>
  <bookViews>
    <workbookView xWindow="120" yWindow="460" windowWidth="18920" windowHeight="11820"/>
  </bookViews>
  <sheets>
    <sheet name="Tabelle1" sheetId="1" r:id="rId1"/>
    <sheet name="Tabelle2" sheetId="2" r:id="rId2"/>
    <sheet name="Tabelle3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28" i="1" l="1"/>
  <c r="I28" i="1"/>
  <c r="J28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3" i="1"/>
  <c r="G28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3" i="1"/>
  <c r="D28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3" i="1"/>
  <c r="F28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30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30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30" i="1"/>
</calcChain>
</file>

<file path=xl/sharedStrings.xml><?xml version="1.0" encoding="utf-8"?>
<sst xmlns="http://schemas.openxmlformats.org/spreadsheetml/2006/main" count="37" uniqueCount="37">
  <si>
    <t>chr#</t>
  </si>
  <si>
    <t>chr1</t>
  </si>
  <si>
    <t>chr2</t>
  </si>
  <si>
    <t>chr3</t>
  </si>
  <si>
    <t>chr4</t>
  </si>
  <si>
    <t>chr5</t>
  </si>
  <si>
    <t>chr6</t>
  </si>
  <si>
    <t>chr7</t>
  </si>
  <si>
    <t>chr8</t>
  </si>
  <si>
    <t>chr9</t>
  </si>
  <si>
    <t>chr10</t>
  </si>
  <si>
    <t>chr11</t>
  </si>
  <si>
    <t>chr12</t>
  </si>
  <si>
    <t>chr13</t>
  </si>
  <si>
    <t>chr14</t>
  </si>
  <si>
    <t>chr15</t>
  </si>
  <si>
    <t>chr16</t>
  </si>
  <si>
    <t>chr17</t>
  </si>
  <si>
    <t>chr18</t>
  </si>
  <si>
    <t>chr19</t>
  </si>
  <si>
    <t>chr20</t>
  </si>
  <si>
    <t>chr21</t>
  </si>
  <si>
    <t>chr22</t>
  </si>
  <si>
    <t>chrX</t>
  </si>
  <si>
    <t>size(bp)</t>
  </si>
  <si>
    <t>chrY</t>
  </si>
  <si>
    <t>average</t>
  </si>
  <si>
    <t>Total mappability (bp)</t>
  </si>
  <si>
    <t>Mappability of the chromosome kmer=40 (bp)</t>
  </si>
  <si>
    <t>Mappability of the chromosome kmer=100 (bp)</t>
  </si>
  <si>
    <t>Mappability of the chromosome kmer=200 (bp)</t>
  </si>
  <si>
    <t xml:space="preserve">Percent of IS on the chr# kmer=40 </t>
  </si>
  <si>
    <t>Percent of IS on the chr# kmer=100 (%)</t>
  </si>
  <si>
    <t>Percent of IS on the chr# kmer=200 (%)</t>
  </si>
  <si>
    <t>%mappable kmer40</t>
  </si>
  <si>
    <t>%mappable kmer100</t>
  </si>
  <si>
    <t>%mappable kmer200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</si>
</sst>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0" fontId="0" fillId="0" borderId="1" xfId="0" applyBorder="1" applyAlignment="1">
      <alignment horizontal="right"/>
    </xf>
    <xf numFmtId="10" fontId="0" fillId="0" borderId="1" xfId="0" applyNumberFormat="1" applyBorder="1" applyAlignment="1">
      <alignment horizontal="right"/>
    </xf>
    <xf numFmtId="0" fontId="1" fillId="0" borderId="1" xfId="0" applyFont="1" applyBorder="1" applyAlignment="1">
      <alignment horizontal="center" vertical="distributed"/>
    </xf>
    <xf numFmtId="10" fontId="1" fillId="0" borderId="1" xfId="0" applyNumberFormat="1" applyFont="1" applyBorder="1" applyAlignment="1">
      <alignment horizontal="center" vertical="distributed"/>
    </xf>
    <xf numFmtId="0" fontId="1" fillId="0" borderId="1" xfId="0" applyFont="1" applyBorder="1" applyAlignment="1">
      <alignment horizontal="center"/>
    </xf>
    <xf numFmtId="164" fontId="0" fillId="0" borderId="1" xfId="0" applyNumberForma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30"/>
  <sheetViews>
    <sheetView tabSelected="1" topLeftCell="E10" workbookViewId="0">
      <selection activeCell="N28" sqref="N28"/>
    </sheetView>
  </sheetViews>
  <sheetFormatPr baseColWidth="10" defaultRowHeight="15" x14ac:dyDescent="0.2"/>
  <cols>
    <col min="4" max="4" width="14.1640625" customWidth="1"/>
    <col min="5" max="6" width="10.83203125" style="1"/>
    <col min="7" max="7" width="14.83203125" customWidth="1"/>
    <col min="8" max="9" width="10.83203125" style="1"/>
    <col min="10" max="10" width="15.6640625" customWidth="1"/>
    <col min="11" max="11" width="10.83203125" style="1"/>
  </cols>
  <sheetData>
    <row r="2" spans="2:12" ht="60" x14ac:dyDescent="0.2">
      <c r="B2" s="4" t="s">
        <v>0</v>
      </c>
      <c r="C2" s="4" t="s">
        <v>24</v>
      </c>
      <c r="D2" s="4" t="s">
        <v>28</v>
      </c>
      <c r="E2" s="5" t="s">
        <v>34</v>
      </c>
      <c r="F2" s="5" t="s">
        <v>31</v>
      </c>
      <c r="G2" s="4" t="s">
        <v>29</v>
      </c>
      <c r="H2" s="5" t="s">
        <v>35</v>
      </c>
      <c r="I2" s="5" t="s">
        <v>32</v>
      </c>
      <c r="J2" s="4" t="s">
        <v>30</v>
      </c>
      <c r="K2" s="5" t="s">
        <v>36</v>
      </c>
      <c r="L2" s="5" t="s">
        <v>33</v>
      </c>
    </row>
    <row r="3" spans="2:12" x14ac:dyDescent="0.2">
      <c r="B3" s="6" t="s">
        <v>1</v>
      </c>
      <c r="C3" s="2">
        <v>248956422</v>
      </c>
      <c r="D3" s="2">
        <v>183895114</v>
      </c>
      <c r="E3" s="3">
        <f>D3/C3</f>
        <v>0.73866386945422924</v>
      </c>
      <c r="F3" s="7">
        <f>D3/$D$28</f>
        <v>7.8875110130475712E-2</v>
      </c>
      <c r="G3" s="2">
        <v>204268190</v>
      </c>
      <c r="H3" s="3">
        <f>G3/C3</f>
        <v>0.82049777370274068</v>
      </c>
      <c r="I3" s="7">
        <f>G3/$G$28</f>
        <v>7.914879533809302E-2</v>
      </c>
      <c r="J3" s="2">
        <v>209471710</v>
      </c>
      <c r="K3" s="3">
        <f>J3/C3</f>
        <v>0.84139910236981152</v>
      </c>
      <c r="L3" s="7">
        <f>J3/$J$28</f>
        <v>7.915649211863339E-2</v>
      </c>
    </row>
    <row r="4" spans="2:12" x14ac:dyDescent="0.2">
      <c r="B4" s="6" t="s">
        <v>2</v>
      </c>
      <c r="C4" s="2">
        <v>242193529</v>
      </c>
      <c r="D4" s="2">
        <v>200761632</v>
      </c>
      <c r="E4" s="3">
        <f t="shared" ref="E4:E26" si="0">D4/C4</f>
        <v>0.82893061936431833</v>
      </c>
      <c r="F4" s="7">
        <f t="shared" ref="F4:F26" si="1">D4/$D$28</f>
        <v>8.6109388604930739E-2</v>
      </c>
      <c r="G4" s="2">
        <v>219512880</v>
      </c>
      <c r="H4" s="3">
        <f t="shared" ref="H4:H26" si="2">G4/C4</f>
        <v>0.90635319988256169</v>
      </c>
      <c r="I4" s="7">
        <f t="shared" ref="I4:I26" si="3">G4/$G$28</f>
        <v>8.5055729985150264E-2</v>
      </c>
      <c r="J4" s="2">
        <v>224441603</v>
      </c>
      <c r="K4" s="3">
        <f t="shared" ref="K4:K25" si="4">J4/C4</f>
        <v>0.92670354954033474</v>
      </c>
      <c r="L4" s="7">
        <f t="shared" ref="L4:L26" si="5">J4/$J$28</f>
        <v>8.4813409786758054E-2</v>
      </c>
    </row>
    <row r="5" spans="2:12" x14ac:dyDescent="0.2">
      <c r="B5" s="6" t="s">
        <v>3</v>
      </c>
      <c r="C5" s="2">
        <v>198295559</v>
      </c>
      <c r="D5" s="2">
        <v>167230863</v>
      </c>
      <c r="E5" s="3">
        <f t="shared" si="0"/>
        <v>0.84334144366793407</v>
      </c>
      <c r="F5" s="7">
        <f t="shared" si="1"/>
        <v>7.1727586717390962E-2</v>
      </c>
      <c r="G5" s="2">
        <v>183361795</v>
      </c>
      <c r="H5" s="3">
        <f t="shared" si="2"/>
        <v>0.92468936734987595</v>
      </c>
      <c r="I5" s="7">
        <f t="shared" si="3"/>
        <v>7.1048092144353786E-2</v>
      </c>
      <c r="J5" s="2">
        <v>187694908</v>
      </c>
      <c r="K5" s="3">
        <f t="shared" si="4"/>
        <v>0.94654115778760328</v>
      </c>
      <c r="L5" s="7">
        <f t="shared" si="5"/>
        <v>7.0927336707231822E-2</v>
      </c>
    </row>
    <row r="6" spans="2:12" x14ac:dyDescent="0.2">
      <c r="B6" s="6" t="s">
        <v>4</v>
      </c>
      <c r="C6" s="2">
        <v>190214555</v>
      </c>
      <c r="D6" s="2">
        <v>158680130</v>
      </c>
      <c r="E6" s="3">
        <f t="shared" si="0"/>
        <v>0.83421655088381641</v>
      </c>
      <c r="F6" s="7">
        <f t="shared" si="1"/>
        <v>6.8060061287262941E-2</v>
      </c>
      <c r="G6" s="2">
        <v>173386256</v>
      </c>
      <c r="H6" s="3">
        <f t="shared" si="2"/>
        <v>0.91152990894939667</v>
      </c>
      <c r="I6" s="7">
        <f t="shared" si="3"/>
        <v>6.7182821224304204E-2</v>
      </c>
      <c r="J6" s="2">
        <v>177558252</v>
      </c>
      <c r="K6" s="3">
        <f t="shared" si="4"/>
        <v>0.93346301496223572</v>
      </c>
      <c r="L6" s="7">
        <f t="shared" si="5"/>
        <v>6.7096833147713933E-2</v>
      </c>
    </row>
    <row r="7" spans="2:12" x14ac:dyDescent="0.2">
      <c r="B7" s="6" t="s">
        <v>5</v>
      </c>
      <c r="C7" s="2">
        <v>181538259</v>
      </c>
      <c r="D7" s="2">
        <v>148972197</v>
      </c>
      <c r="E7" s="3">
        <f t="shared" si="0"/>
        <v>0.82061047528278874</v>
      </c>
      <c r="F7" s="7">
        <f t="shared" si="1"/>
        <v>6.3896197072174116E-2</v>
      </c>
      <c r="G7" s="2">
        <v>163126407</v>
      </c>
      <c r="H7" s="3">
        <f t="shared" si="2"/>
        <v>0.89857866820238708</v>
      </c>
      <c r="I7" s="7">
        <f t="shared" si="3"/>
        <v>6.3207387317043659E-2</v>
      </c>
      <c r="J7" s="2">
        <v>166932212</v>
      </c>
      <c r="K7" s="3">
        <f t="shared" si="4"/>
        <v>0.91954287167643267</v>
      </c>
      <c r="L7" s="7">
        <f t="shared" si="5"/>
        <v>6.3081398072914185E-2</v>
      </c>
    </row>
    <row r="8" spans="2:12" x14ac:dyDescent="0.2">
      <c r="B8" s="6" t="s">
        <v>6</v>
      </c>
      <c r="C8" s="2">
        <v>170805979</v>
      </c>
      <c r="D8" s="2">
        <v>138502962</v>
      </c>
      <c r="E8" s="3">
        <f t="shared" si="0"/>
        <v>0.81087888615421355</v>
      </c>
      <c r="F8" s="7">
        <f t="shared" si="1"/>
        <v>5.9405800097261388E-2</v>
      </c>
      <c r="G8" s="2">
        <v>152047698</v>
      </c>
      <c r="H8" s="3">
        <f t="shared" si="2"/>
        <v>0.89017784324751303</v>
      </c>
      <c r="I8" s="7">
        <f t="shared" si="3"/>
        <v>5.8914665717800581E-2</v>
      </c>
      <c r="J8" s="2">
        <v>155653058</v>
      </c>
      <c r="K8" s="3">
        <f t="shared" si="4"/>
        <v>0.91128576945189954</v>
      </c>
      <c r="L8" s="7">
        <f t="shared" si="5"/>
        <v>5.8819160156844977E-2</v>
      </c>
    </row>
    <row r="9" spans="2:12" x14ac:dyDescent="0.2">
      <c r="B9" s="6" t="s">
        <v>7</v>
      </c>
      <c r="C9" s="2">
        <v>159345973</v>
      </c>
      <c r="D9" s="2">
        <v>124765815</v>
      </c>
      <c r="E9" s="3">
        <f t="shared" si="0"/>
        <v>0.78298693497575866</v>
      </c>
      <c r="F9" s="7">
        <f t="shared" si="1"/>
        <v>5.3513751315021667E-2</v>
      </c>
      <c r="G9" s="2">
        <v>138971276</v>
      </c>
      <c r="H9" s="3">
        <f t="shared" si="2"/>
        <v>0.87213547593072838</v>
      </c>
      <c r="I9" s="7">
        <f t="shared" si="3"/>
        <v>5.3847880484952836E-2</v>
      </c>
      <c r="J9" s="2">
        <v>142854303</v>
      </c>
      <c r="K9" s="3">
        <f t="shared" si="4"/>
        <v>0.89650400515612649</v>
      </c>
      <c r="L9" s="7">
        <f t="shared" si="5"/>
        <v>5.3982685822025159E-2</v>
      </c>
    </row>
    <row r="10" spans="2:12" x14ac:dyDescent="0.2">
      <c r="B10" s="6" t="s">
        <v>8</v>
      </c>
      <c r="C10" s="2">
        <v>145138636</v>
      </c>
      <c r="D10" s="2">
        <v>119418047</v>
      </c>
      <c r="E10" s="3">
        <f t="shared" si="0"/>
        <v>0.82278606366398532</v>
      </c>
      <c r="F10" s="7">
        <f t="shared" si="1"/>
        <v>5.1220021042491237E-2</v>
      </c>
      <c r="G10" s="2">
        <v>130602405</v>
      </c>
      <c r="H10" s="3">
        <f t="shared" si="2"/>
        <v>0.89984588941568944</v>
      </c>
      <c r="I10" s="7">
        <f t="shared" si="3"/>
        <v>5.060515307844915E-2</v>
      </c>
      <c r="J10" s="2">
        <v>133378381</v>
      </c>
      <c r="K10" s="3">
        <f t="shared" si="4"/>
        <v>0.91897226455952086</v>
      </c>
      <c r="L10" s="7">
        <f t="shared" si="5"/>
        <v>5.0401864597479924E-2</v>
      </c>
    </row>
    <row r="11" spans="2:12" x14ac:dyDescent="0.2">
      <c r="B11" s="6" t="s">
        <v>9</v>
      </c>
      <c r="C11" s="2">
        <v>138394717</v>
      </c>
      <c r="D11" s="2">
        <v>92552752</v>
      </c>
      <c r="E11" s="3">
        <f t="shared" si="0"/>
        <v>0.66875928508166971</v>
      </c>
      <c r="F11" s="7">
        <f t="shared" si="1"/>
        <v>3.9697131414152778E-2</v>
      </c>
      <c r="G11" s="2">
        <v>102161250</v>
      </c>
      <c r="H11" s="3">
        <f t="shared" si="2"/>
        <v>0.73818749887685375</v>
      </c>
      <c r="I11" s="7">
        <f t="shared" si="3"/>
        <v>3.9584919549802422E-2</v>
      </c>
      <c r="J11" s="2">
        <v>104746422</v>
      </c>
      <c r="K11" s="3">
        <f t="shared" si="4"/>
        <v>0.75686720035707722</v>
      </c>
      <c r="L11" s="7">
        <f t="shared" si="5"/>
        <v>3.958223918398359E-2</v>
      </c>
    </row>
    <row r="12" spans="2:12" x14ac:dyDescent="0.2">
      <c r="B12" s="6" t="s">
        <v>10</v>
      </c>
      <c r="C12" s="2">
        <v>133797422</v>
      </c>
      <c r="D12" s="2">
        <v>109474593</v>
      </c>
      <c r="E12" s="3">
        <f t="shared" si="0"/>
        <v>0.81821152727441937</v>
      </c>
      <c r="F12" s="7">
        <f t="shared" si="1"/>
        <v>4.6955138674124895E-2</v>
      </c>
      <c r="G12" s="2">
        <v>121112010</v>
      </c>
      <c r="H12" s="3">
        <f t="shared" si="2"/>
        <v>0.90518941388870711</v>
      </c>
      <c r="I12" s="7">
        <f t="shared" si="3"/>
        <v>4.692786327854119E-2</v>
      </c>
      <c r="J12" s="2">
        <v>124027430</v>
      </c>
      <c r="K12" s="3">
        <f t="shared" si="4"/>
        <v>0.92697922087018991</v>
      </c>
      <c r="L12" s="7">
        <f t="shared" si="5"/>
        <v>4.6868268203326138E-2</v>
      </c>
    </row>
    <row r="13" spans="2:12" x14ac:dyDescent="0.2">
      <c r="B13" s="6" t="s">
        <v>11</v>
      </c>
      <c r="C13" s="2">
        <v>135086622</v>
      </c>
      <c r="D13" s="2">
        <v>108833262</v>
      </c>
      <c r="E13" s="3">
        <f t="shared" si="0"/>
        <v>0.8056553668208537</v>
      </c>
      <c r="F13" s="7">
        <f t="shared" si="1"/>
        <v>4.6680063104389595E-2</v>
      </c>
      <c r="G13" s="2">
        <v>120151193</v>
      </c>
      <c r="H13" s="3">
        <f t="shared" si="2"/>
        <v>0.88943813399967908</v>
      </c>
      <c r="I13" s="7">
        <f t="shared" si="3"/>
        <v>4.6555570812982262E-2</v>
      </c>
      <c r="J13" s="2">
        <v>123276333</v>
      </c>
      <c r="K13" s="3">
        <f t="shared" si="4"/>
        <v>0.91257247516338069</v>
      </c>
      <c r="L13" s="7">
        <f t="shared" si="5"/>
        <v>4.6584438927473909E-2</v>
      </c>
    </row>
    <row r="14" spans="2:12" x14ac:dyDescent="0.2">
      <c r="B14" s="6" t="s">
        <v>12</v>
      </c>
      <c r="C14" s="2">
        <v>133275309</v>
      </c>
      <c r="D14" s="2">
        <v>108906942</v>
      </c>
      <c r="E14" s="3">
        <f t="shared" si="0"/>
        <v>0.81715767772108483</v>
      </c>
      <c r="F14" s="7">
        <f t="shared" si="1"/>
        <v>4.6711665456339049E-2</v>
      </c>
      <c r="G14" s="2">
        <v>121496919</v>
      </c>
      <c r="H14" s="3">
        <f t="shared" si="2"/>
        <v>0.91162361514389734</v>
      </c>
      <c r="I14" s="7">
        <f t="shared" si="3"/>
        <v>4.7077005852648249E-2</v>
      </c>
      <c r="J14" s="2">
        <v>124680501</v>
      </c>
      <c r="K14" s="3">
        <f t="shared" si="4"/>
        <v>0.93551087546156053</v>
      </c>
      <c r="L14" s="7">
        <f t="shared" si="5"/>
        <v>4.711505479548414E-2</v>
      </c>
    </row>
    <row r="15" spans="2:12" x14ac:dyDescent="0.2">
      <c r="B15" s="6" t="s">
        <v>13</v>
      </c>
      <c r="C15" s="2">
        <v>114364328</v>
      </c>
      <c r="D15" s="2">
        <v>82811404</v>
      </c>
      <c r="E15" s="3">
        <f t="shared" si="0"/>
        <v>0.72410169716557071</v>
      </c>
      <c r="F15" s="7">
        <f t="shared" si="1"/>
        <v>3.5518935052071682E-2</v>
      </c>
      <c r="G15" s="2">
        <v>89972761</v>
      </c>
      <c r="H15" s="3">
        <f t="shared" si="2"/>
        <v>0.78672049732150751</v>
      </c>
      <c r="I15" s="7">
        <f t="shared" si="3"/>
        <v>3.486218606231424E-2</v>
      </c>
      <c r="J15" s="2">
        <v>91845743</v>
      </c>
      <c r="K15" s="3">
        <f t="shared" si="4"/>
        <v>0.80309782434956467</v>
      </c>
      <c r="L15" s="7">
        <f t="shared" si="5"/>
        <v>3.4707249164622408E-2</v>
      </c>
    </row>
    <row r="16" spans="2:12" x14ac:dyDescent="0.2">
      <c r="B16" s="6" t="s">
        <v>14</v>
      </c>
      <c r="C16" s="2">
        <v>107043718</v>
      </c>
      <c r="D16" s="2">
        <v>72080449</v>
      </c>
      <c r="E16" s="3">
        <f t="shared" si="0"/>
        <v>0.67337392933231266</v>
      </c>
      <c r="F16" s="7">
        <f t="shared" si="1"/>
        <v>3.0916282817221225E-2</v>
      </c>
      <c r="G16" s="2">
        <v>79735905</v>
      </c>
      <c r="H16" s="3">
        <f t="shared" si="2"/>
        <v>0.74489102667379326</v>
      </c>
      <c r="I16" s="7">
        <f t="shared" si="3"/>
        <v>3.0895661365299355E-2</v>
      </c>
      <c r="J16" s="2">
        <v>81649288</v>
      </c>
      <c r="K16" s="3">
        <f t="shared" si="4"/>
        <v>0.76276580751800871</v>
      </c>
      <c r="L16" s="7">
        <f t="shared" si="5"/>
        <v>3.085414838148802E-2</v>
      </c>
    </row>
    <row r="17" spans="2:12" x14ac:dyDescent="0.2">
      <c r="B17" s="6" t="s">
        <v>15</v>
      </c>
      <c r="C17" s="2">
        <v>101991189</v>
      </c>
      <c r="D17" s="2">
        <v>61651154</v>
      </c>
      <c r="E17" s="3">
        <f t="shared" si="0"/>
        <v>0.60447529442960024</v>
      </c>
      <c r="F17" s="7">
        <f t="shared" si="1"/>
        <v>2.6443016650354933E-2</v>
      </c>
      <c r="G17" s="2">
        <v>68492827</v>
      </c>
      <c r="H17" s="3">
        <f t="shared" si="2"/>
        <v>0.67155631453615072</v>
      </c>
      <c r="I17" s="7">
        <f t="shared" si="3"/>
        <v>2.6539250905147842E-2</v>
      </c>
      <c r="J17" s="2">
        <v>70243737</v>
      </c>
      <c r="K17" s="3">
        <f t="shared" si="4"/>
        <v>0.68872358179881599</v>
      </c>
      <c r="L17" s="7">
        <f t="shared" si="5"/>
        <v>2.6544146769145373E-2</v>
      </c>
    </row>
    <row r="18" spans="2:12" x14ac:dyDescent="0.2">
      <c r="B18" s="6" t="s">
        <v>16</v>
      </c>
      <c r="C18" s="2">
        <v>90338345</v>
      </c>
      <c r="D18" s="2">
        <v>59954439</v>
      </c>
      <c r="E18" s="3">
        <f t="shared" si="0"/>
        <v>0.66366545678914091</v>
      </c>
      <c r="F18" s="7">
        <f t="shared" si="1"/>
        <v>2.571527255985653E-2</v>
      </c>
      <c r="G18" s="2">
        <v>67603560</v>
      </c>
      <c r="H18" s="3">
        <f t="shared" si="2"/>
        <v>0.74833737545225121</v>
      </c>
      <c r="I18" s="7">
        <f t="shared" si="3"/>
        <v>2.6194682268279226E-2</v>
      </c>
      <c r="J18" s="2">
        <v>69266003</v>
      </c>
      <c r="K18" s="3">
        <f t="shared" si="4"/>
        <v>0.76673978253641906</v>
      </c>
      <c r="L18" s="7">
        <f t="shared" si="5"/>
        <v>2.6174674473029017E-2</v>
      </c>
    </row>
    <row r="19" spans="2:12" x14ac:dyDescent="0.2">
      <c r="B19" s="6" t="s">
        <v>17</v>
      </c>
      <c r="C19" s="2">
        <v>83257441</v>
      </c>
      <c r="D19" s="2">
        <v>57158462</v>
      </c>
      <c r="E19" s="3">
        <f t="shared" si="0"/>
        <v>0.686526769421126</v>
      </c>
      <c r="F19" s="7">
        <f t="shared" si="1"/>
        <v>2.4516040078903952E-2</v>
      </c>
      <c r="G19" s="2">
        <v>66057563</v>
      </c>
      <c r="H19" s="3">
        <f t="shared" si="2"/>
        <v>0.79341332386134711</v>
      </c>
      <c r="I19" s="7">
        <f t="shared" si="3"/>
        <v>2.5595647244048062E-2</v>
      </c>
      <c r="J19" s="2">
        <v>68314473</v>
      </c>
      <c r="K19" s="3">
        <f t="shared" si="4"/>
        <v>0.82052093097600731</v>
      </c>
      <c r="L19" s="7">
        <f t="shared" si="5"/>
        <v>2.5815104309852122E-2</v>
      </c>
    </row>
    <row r="20" spans="2:12" x14ac:dyDescent="0.2">
      <c r="B20" s="6" t="s">
        <v>18</v>
      </c>
      <c r="C20" s="2">
        <v>80373285</v>
      </c>
      <c r="D20" s="2">
        <v>64105197</v>
      </c>
      <c r="E20" s="3">
        <f t="shared" si="0"/>
        <v>0.79759334211610233</v>
      </c>
      <c r="F20" s="7">
        <f t="shared" si="1"/>
        <v>2.7495588998144027E-2</v>
      </c>
      <c r="G20" s="2">
        <v>69530997</v>
      </c>
      <c r="H20" s="3">
        <f t="shared" si="2"/>
        <v>0.86510084787501218</v>
      </c>
      <c r="I20" s="7">
        <f t="shared" si="3"/>
        <v>2.694151571620897E-2</v>
      </c>
      <c r="J20" s="2">
        <v>70939282</v>
      </c>
      <c r="K20" s="3">
        <f t="shared" si="4"/>
        <v>0.88262265253933569</v>
      </c>
      <c r="L20" s="7">
        <f t="shared" si="5"/>
        <v>2.6806983704551375E-2</v>
      </c>
    </row>
    <row r="21" spans="2:12" x14ac:dyDescent="0.2">
      <c r="B21" s="6" t="s">
        <v>19</v>
      </c>
      <c r="C21" s="2">
        <v>58617616</v>
      </c>
      <c r="D21" s="2">
        <v>39940707</v>
      </c>
      <c r="E21" s="3">
        <f t="shared" si="0"/>
        <v>0.68137719896353344</v>
      </c>
      <c r="F21" s="7">
        <f t="shared" si="1"/>
        <v>1.7131111288329622E-2</v>
      </c>
      <c r="G21" s="2">
        <v>49095071</v>
      </c>
      <c r="H21" s="3">
        <f t="shared" si="2"/>
        <v>0.83754806746149491</v>
      </c>
      <c r="I21" s="7">
        <f t="shared" si="3"/>
        <v>1.9023107448536875E-2</v>
      </c>
      <c r="J21" s="2">
        <v>51215221</v>
      </c>
      <c r="K21" s="3">
        <f t="shared" si="4"/>
        <v>0.87371722862287682</v>
      </c>
      <c r="L21" s="7">
        <f t="shared" si="5"/>
        <v>1.9353531020683257E-2</v>
      </c>
    </row>
    <row r="22" spans="2:12" x14ac:dyDescent="0.2">
      <c r="B22" s="6" t="s">
        <v>20</v>
      </c>
      <c r="C22" s="2">
        <v>64444167</v>
      </c>
      <c r="D22" s="2">
        <v>51338706</v>
      </c>
      <c r="E22" s="3">
        <f t="shared" si="0"/>
        <v>0.79663852276964031</v>
      </c>
      <c r="F22" s="7">
        <f t="shared" si="1"/>
        <v>2.2019867747579823E-2</v>
      </c>
      <c r="G22" s="2">
        <v>56987346</v>
      </c>
      <c r="H22" s="3">
        <f t="shared" si="2"/>
        <v>0.88429021047009582</v>
      </c>
      <c r="I22" s="7">
        <f t="shared" si="3"/>
        <v>2.208116587029578E-2</v>
      </c>
      <c r="J22" s="2">
        <v>58423933</v>
      </c>
      <c r="K22" s="3">
        <f t="shared" si="4"/>
        <v>0.90658217368222016</v>
      </c>
      <c r="L22" s="7">
        <f t="shared" si="5"/>
        <v>2.2077604618084539E-2</v>
      </c>
    </row>
    <row r="23" spans="2:12" x14ac:dyDescent="0.2">
      <c r="B23" s="6" t="s">
        <v>21</v>
      </c>
      <c r="C23" s="2">
        <v>46709983</v>
      </c>
      <c r="D23" s="2">
        <v>27789889</v>
      </c>
      <c r="E23" s="3">
        <f t="shared" si="0"/>
        <v>0.59494538886901327</v>
      </c>
      <c r="F23" s="7">
        <f t="shared" si="1"/>
        <v>1.1919460543082704E-2</v>
      </c>
      <c r="G23" s="2">
        <v>30474271</v>
      </c>
      <c r="H23" s="3">
        <f t="shared" si="2"/>
        <v>0.65241451704232045</v>
      </c>
      <c r="I23" s="7">
        <f t="shared" si="3"/>
        <v>1.1808014935935857E-2</v>
      </c>
      <c r="J23" s="2">
        <v>31210181</v>
      </c>
      <c r="K23" s="3">
        <f t="shared" si="4"/>
        <v>0.66816939325368629</v>
      </c>
      <c r="L23" s="7">
        <f t="shared" si="5"/>
        <v>1.1793900218543218E-2</v>
      </c>
    </row>
    <row r="24" spans="2:12" x14ac:dyDescent="0.2">
      <c r="B24" s="6" t="s">
        <v>22</v>
      </c>
      <c r="C24" s="2">
        <v>50818468</v>
      </c>
      <c r="D24" s="2">
        <v>26177198</v>
      </c>
      <c r="E24" s="3">
        <f t="shared" si="0"/>
        <v>0.51511190774188631</v>
      </c>
      <c r="F24" s="7">
        <f t="shared" si="1"/>
        <v>1.1227755486517541E-2</v>
      </c>
      <c r="G24" s="2">
        <v>29953487</v>
      </c>
      <c r="H24" s="3">
        <f t="shared" si="2"/>
        <v>0.58942129070085303</v>
      </c>
      <c r="I24" s="7">
        <f t="shared" si="3"/>
        <v>1.1606224210559802E-2</v>
      </c>
      <c r="J24" s="2">
        <v>30933084</v>
      </c>
      <c r="K24" s="3">
        <f t="shared" si="4"/>
        <v>0.60869768840729321</v>
      </c>
      <c r="L24" s="7">
        <f t="shared" si="5"/>
        <v>1.1689189054937417E-2</v>
      </c>
    </row>
    <row r="25" spans="2:12" x14ac:dyDescent="0.2">
      <c r="B25" s="6" t="s">
        <v>23</v>
      </c>
      <c r="C25" s="2">
        <v>156040895</v>
      </c>
      <c r="D25" s="2">
        <v>116930160</v>
      </c>
      <c r="E25" s="3">
        <f t="shared" si="0"/>
        <v>0.74935586597346804</v>
      </c>
      <c r="F25" s="7">
        <f t="shared" si="1"/>
        <v>5.0152932543787686E-2</v>
      </c>
      <c r="G25" s="2">
        <v>131578655</v>
      </c>
      <c r="H25" s="3">
        <f t="shared" si="2"/>
        <v>0.84323186559523389</v>
      </c>
      <c r="I25" s="7">
        <f t="shared" si="3"/>
        <v>5.0983425444052495E-2</v>
      </c>
      <c r="J25" s="2">
        <v>135757250</v>
      </c>
      <c r="K25" s="3">
        <f t="shared" si="4"/>
        <v>0.87001071097419691</v>
      </c>
      <c r="L25" s="7">
        <f t="shared" si="5"/>
        <v>5.1300806632419926E-2</v>
      </c>
    </row>
    <row r="26" spans="2:12" x14ac:dyDescent="0.2">
      <c r="B26" s="6" t="s">
        <v>25</v>
      </c>
      <c r="C26" s="2">
        <v>57227415</v>
      </c>
      <c r="D26" s="2">
        <v>9539967</v>
      </c>
      <c r="E26" s="3">
        <f t="shared" si="0"/>
        <v>0.16670274203369137</v>
      </c>
      <c r="F26" s="7">
        <f t="shared" si="1"/>
        <v>4.0918213181352064E-3</v>
      </c>
      <c r="G26" s="2">
        <v>11131647</v>
      </c>
      <c r="H26" s="3">
        <f t="shared" si="2"/>
        <v>0.1945159850396877</v>
      </c>
      <c r="I26" s="7">
        <f t="shared" si="3"/>
        <v>4.3132337451998624E-3</v>
      </c>
      <c r="J26" s="2">
        <v>11785238</v>
      </c>
      <c r="K26" s="3">
        <f>J26/C26</f>
        <v>0.20593692725767887</v>
      </c>
      <c r="L26" s="7">
        <f t="shared" si="5"/>
        <v>4.4534801327741043E-3</v>
      </c>
    </row>
    <row r="27" spans="2:12" x14ac:dyDescent="0.2">
      <c r="B27" s="6"/>
      <c r="C27" s="2"/>
      <c r="D27" s="6"/>
      <c r="E27" s="2"/>
      <c r="F27" s="6"/>
      <c r="G27" s="2"/>
      <c r="H27" s="6"/>
      <c r="I27" s="2"/>
      <c r="J27" s="6"/>
      <c r="K27" s="2"/>
      <c r="L27" s="6"/>
    </row>
    <row r="28" spans="2:12" ht="45" customHeight="1" x14ac:dyDescent="0.2">
      <c r="B28" s="4" t="s">
        <v>27</v>
      </c>
      <c r="C28" s="2"/>
      <c r="D28" s="2">
        <f>SUM(D3:D26)</f>
        <v>2331472041</v>
      </c>
      <c r="E28" s="2"/>
      <c r="F28" s="7">
        <f t="shared" ref="F28" si="6">SUM(F3:F26)</f>
        <v>1</v>
      </c>
      <c r="G28" s="2">
        <f t="shared" ref="G28:J28" si="7">SUM(G3:G26)</f>
        <v>2580812369</v>
      </c>
      <c r="H28" s="2"/>
      <c r="I28" s="7">
        <f>SUM(I3:I26)</f>
        <v>1</v>
      </c>
      <c r="J28" s="2">
        <f t="shared" si="7"/>
        <v>2646298546</v>
      </c>
      <c r="K28" s="2"/>
      <c r="L28" s="7">
        <f>SUM(L3:L26)</f>
        <v>1</v>
      </c>
    </row>
    <row r="29" spans="2:12" x14ac:dyDescent="0.2">
      <c r="B29" s="6"/>
      <c r="C29" s="2"/>
      <c r="D29" s="6"/>
      <c r="E29" s="2"/>
      <c r="F29" s="6"/>
      <c r="G29" s="2"/>
      <c r="H29" s="6"/>
      <c r="I29" s="2"/>
      <c r="J29" s="6"/>
      <c r="K29" s="2"/>
      <c r="L29" s="6"/>
    </row>
    <row r="30" spans="2:12" x14ac:dyDescent="0.2">
      <c r="B30" s="6" t="s">
        <v>26</v>
      </c>
      <c r="C30" s="2"/>
      <c r="D30" s="6"/>
      <c r="E30" s="3">
        <f>SUM(E3:E26)/24</f>
        <v>0.71858611733125655</v>
      </c>
      <c r="F30" s="6"/>
      <c r="G30" s="2"/>
      <c r="H30" s="3">
        <f>SUM(H3:H26)/24</f>
        <v>0.79915367127582393</v>
      </c>
      <c r="I30" s="3"/>
      <c r="J30" s="3"/>
      <c r="K30" s="3">
        <f>SUM(K3:K26)/24</f>
        <v>0.82016359205301148</v>
      </c>
      <c r="L30" s="6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DKFZ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mingazov</dc:creator>
  <cp:lastModifiedBy>Microsoft Office User</cp:lastModifiedBy>
  <dcterms:created xsi:type="dcterms:W3CDTF">2017-05-03T08:36:08Z</dcterms:created>
  <dcterms:modified xsi:type="dcterms:W3CDTF">2017-05-18T15:03:43Z</dcterms:modified>
</cp:coreProperties>
</file>