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IBG Slides\Q2 2024 Projections\"/>
    </mc:Choice>
  </mc:AlternateContent>
  <bookViews>
    <workbookView xWindow="-110" yWindow="-110" windowWidth="19420" windowHeight="10300"/>
  </bookViews>
  <sheets>
    <sheet name="APRIL" sheetId="1" r:id="rId1"/>
    <sheet name="MAY" sheetId="2" r:id="rId2"/>
    <sheet name="JUNE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3" l="1"/>
  <c r="E63" i="3"/>
  <c r="H42" i="3"/>
  <c r="H43" i="3"/>
  <c r="H44" i="3"/>
  <c r="H46" i="3"/>
  <c r="H47" i="3"/>
  <c r="H49" i="3"/>
  <c r="H50" i="3"/>
  <c r="H51" i="3"/>
  <c r="H53" i="3"/>
  <c r="H54" i="3"/>
  <c r="H57" i="3"/>
  <c r="H58" i="3"/>
  <c r="H59" i="3"/>
  <c r="H61" i="3"/>
  <c r="H62" i="3"/>
  <c r="H39" i="3"/>
  <c r="H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E57" i="1"/>
  <c r="I52" i="1"/>
  <c r="I53" i="1"/>
  <c r="I54" i="1"/>
  <c r="I55" i="1"/>
  <c r="I56" i="1"/>
  <c r="I51" i="1"/>
  <c r="H56" i="1"/>
  <c r="H54" i="1"/>
  <c r="H53" i="1"/>
  <c r="H48" i="1"/>
  <c r="G66" i="2" l="1"/>
  <c r="I66" i="2"/>
  <c r="J66" i="2"/>
  <c r="E66" i="2"/>
  <c r="H65" i="2"/>
  <c r="H62" i="2"/>
  <c r="H60" i="2"/>
  <c r="H58" i="2"/>
  <c r="H57" i="2"/>
  <c r="H53" i="2"/>
  <c r="H54" i="2"/>
  <c r="H55" i="2"/>
  <c r="H52" i="2"/>
  <c r="H49" i="2"/>
  <c r="H46" i="2"/>
  <c r="H44" i="2"/>
  <c r="H43" i="2"/>
  <c r="H39" i="2"/>
  <c r="H33" i="2"/>
  <c r="H27" i="2"/>
  <c r="H28" i="2"/>
  <c r="H26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H51" i="1"/>
  <c r="H50" i="1"/>
  <c r="H47" i="1"/>
  <c r="H44" i="1"/>
  <c r="H42" i="1"/>
  <c r="H41" i="1"/>
  <c r="H37" i="1"/>
  <c r="G37" i="1"/>
  <c r="G57" i="1" s="1"/>
  <c r="I48" i="1"/>
  <c r="I49" i="1"/>
  <c r="I50" i="1"/>
  <c r="I37" i="1" l="1"/>
  <c r="I38" i="1"/>
  <c r="I39" i="1"/>
  <c r="I40" i="1"/>
  <c r="I41" i="1"/>
  <c r="I42" i="1"/>
  <c r="I43" i="1"/>
  <c r="I44" i="1"/>
  <c r="I45" i="1"/>
  <c r="I46" i="1"/>
  <c r="I47" i="1"/>
  <c r="I13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I5" i="3"/>
  <c r="I4" i="3"/>
  <c r="I3" i="3"/>
  <c r="I2" i="3"/>
  <c r="I6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I63" i="3" l="1"/>
  <c r="I57" i="1"/>
</calcChain>
</file>

<file path=xl/sharedStrings.xml><?xml version="1.0" encoding="utf-8"?>
<sst xmlns="http://schemas.openxmlformats.org/spreadsheetml/2006/main" count="720" uniqueCount="144">
  <si>
    <t>Current account</t>
  </si>
  <si>
    <t>9</t>
  </si>
  <si>
    <t>5</t>
  </si>
  <si>
    <t>4</t>
  </si>
  <si>
    <t>3</t>
  </si>
  <si>
    <t>2</t>
  </si>
  <si>
    <t>1</t>
  </si>
  <si>
    <t>Net growth (Rwf'000)</t>
  </si>
  <si>
    <t>Date</t>
  </si>
  <si>
    <t>Outflow (Rwf'000)</t>
  </si>
  <si>
    <t>Date of Sign On</t>
  </si>
  <si>
    <t>Estimated Deposit (Rwf'000)</t>
  </si>
  <si>
    <t>Type of Deposit  (Rwf'000)</t>
  </si>
  <si>
    <t>Customer's Name</t>
  </si>
  <si>
    <t>S/N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</si>
  <si>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</si>
  <si>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</si>
  <si>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</si>
  <si>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</si>
  <si>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</si>
  <si>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</si>
  <si>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</si>
  <si>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</si>
  <si>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</si>
  <si>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</si>
  <si>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</si>
  <si>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</si>
  <si>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</si>
  <si>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</si>
  <si>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</si>
  <si>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</si>
  <si>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</si>
  <si>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</si>
  <si>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</si>
  <si>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</si>
  <si>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</si>
  <si>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</si>
  <si>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</si>
  <si>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</si>
  <si>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</si>
  <si>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</si>
  <si>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</si>
  <si>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</si>
  <si>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</si>
  <si>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</si>
  <si>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</si>
  <si>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</si>
  <si>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</si>
  <si>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Africa Global logistics</t>
  </si>
  <si>
    <t>Mchezo</t>
  </si>
  <si>
    <t>Oryx energies</t>
  </si>
  <si>
    <t>Kigali ceramics</t>
  </si>
  <si>
    <t>Kivu logistics</t>
  </si>
  <si>
    <t>Isco</t>
  </si>
  <si>
    <t>Amiral</t>
  </si>
  <si>
    <t>Prime cement</t>
  </si>
  <si>
    <t>Grofin</t>
  </si>
  <si>
    <t>Dynasty construction</t>
  </si>
  <si>
    <t xml:space="preserve">Redington </t>
  </si>
  <si>
    <t>CCECC</t>
  </si>
  <si>
    <t xml:space="preserve">Ac clearing </t>
  </si>
  <si>
    <t>Maico money</t>
  </si>
  <si>
    <t>Africa games holding</t>
  </si>
  <si>
    <t>Dynasty Construction</t>
  </si>
  <si>
    <t>Kigal Ceramics</t>
  </si>
  <si>
    <t>Redington</t>
  </si>
  <si>
    <t>Mobile Money Escrow</t>
  </si>
  <si>
    <t>AIRTEL Rwanda</t>
  </si>
  <si>
    <t>CIMERWA</t>
  </si>
  <si>
    <t>Rubis Rwanda</t>
  </si>
  <si>
    <t>Gasmeth Power</t>
  </si>
  <si>
    <t xml:space="preserve">MTN Rwandacell </t>
  </si>
  <si>
    <t>Oilcom Rwanda</t>
  </si>
  <si>
    <t>Biomassters</t>
  </si>
  <si>
    <t>Leadcom</t>
  </si>
  <si>
    <t>R switch</t>
  </si>
  <si>
    <t xml:space="preserve">IHS </t>
  </si>
  <si>
    <t>43</t>
  </si>
  <si>
    <t>44</t>
  </si>
  <si>
    <t>45</t>
  </si>
  <si>
    <t>46</t>
  </si>
  <si>
    <t>47</t>
  </si>
  <si>
    <t>48</t>
  </si>
  <si>
    <t>49</t>
  </si>
  <si>
    <t>Mount Meru</t>
  </si>
  <si>
    <t>RO</t>
  </si>
  <si>
    <t xml:space="preserve">Elvis </t>
  </si>
  <si>
    <t>Joan</t>
  </si>
  <si>
    <t>Elvis</t>
  </si>
  <si>
    <t>Rwandair</t>
  </si>
  <si>
    <t>Asharami</t>
  </si>
  <si>
    <t>SP</t>
  </si>
  <si>
    <t>Bralirwa</t>
  </si>
  <si>
    <t>Old Mutual</t>
  </si>
  <si>
    <t>Hass Petroleum</t>
  </si>
  <si>
    <t>Sonarwa</t>
  </si>
  <si>
    <t>RSSB</t>
  </si>
  <si>
    <t>Rwandair CaterinG</t>
  </si>
  <si>
    <t>Remote Partners</t>
  </si>
  <si>
    <t>Rwandair Catering</t>
  </si>
  <si>
    <t>Intermarc</t>
  </si>
  <si>
    <t>Britam</t>
  </si>
  <si>
    <t>MBH Power</t>
  </si>
  <si>
    <t>UNO Petroleum</t>
  </si>
  <si>
    <t>Mayfair</t>
  </si>
  <si>
    <t>Delice</t>
  </si>
  <si>
    <t>Viebeg Medical Services</t>
  </si>
  <si>
    <t>BUFMAR</t>
  </si>
  <si>
    <t>Coffee Business Centre</t>
  </si>
  <si>
    <t>National Distributors</t>
  </si>
  <si>
    <t>Ethan</t>
  </si>
  <si>
    <t xml:space="preserve">AN Global </t>
  </si>
  <si>
    <t>TBEA</t>
  </si>
  <si>
    <t>Hydro Stationers</t>
  </si>
  <si>
    <t>Kasesa Distillers</t>
  </si>
  <si>
    <t>Kivu Watt</t>
  </si>
  <si>
    <t>Afri Trade Rwanda Ltd</t>
  </si>
  <si>
    <t>50</t>
  </si>
  <si>
    <t>51</t>
  </si>
  <si>
    <t>52</t>
  </si>
  <si>
    <t>53</t>
  </si>
  <si>
    <t>54</t>
  </si>
  <si>
    <t>Bakhresa</t>
  </si>
  <si>
    <t>Trinity Nyakabingo</t>
  </si>
  <si>
    <t>Toyota</t>
  </si>
  <si>
    <t>Rutongo Mines</t>
  </si>
  <si>
    <t>Boss Mining</t>
  </si>
  <si>
    <t>Trinity Musha</t>
  </si>
  <si>
    <t xml:space="preserve">Bakhresa </t>
  </si>
  <si>
    <t>Anselme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</si>
  <si>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</si>
  <si>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</si>
  <si>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</si>
  <si>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</si>
  <si>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</si>
  <si>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</si>
  <si>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</si>
  <si>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</si>
  <si>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</si>
  <si>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</si>
  <si>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</si>
  <si>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</si>
  <si>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</si>
  <si>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Emco Rwanda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</si>
</sst>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4" fillId="0" borderId="0"/>
    <xf numFmtId="165" fontId="4" fillId="0" borderId="0"/>
  </cellStyleXfs>
  <cellXfs count="39">
    <xf numFmtId="0" fontId="0" fillId="0" borderId="0" xfId="0"/>
    <xf numFmtId="164" fontId="2" fillId="0" borderId="1" xfId="0" applyNumberFormat="1" applyFont="1" applyBorder="1"/>
    <xf numFmtId="0" fontId="3" fillId="0" borderId="0" xfId="0" applyFont="1"/>
    <xf numFmtId="164" fontId="3" fillId="0" borderId="2" xfId="1" applyNumberFormat="1" applyFont="1" applyBorder="1"/>
    <xf numFmtId="166" fontId="5" fillId="0" borderId="1" xfId="2" applyNumberFormat="1" applyFont="1" applyBorder="1" applyAlignment="1">
      <alignment horizontal="left"/>
    </xf>
    <xf numFmtId="164" fontId="6" fillId="0" borderId="1" xfId="1" applyNumberFormat="1" applyFont="1" applyBorder="1" applyAlignment="1">
      <alignment horizontal="left"/>
    </xf>
    <xf numFmtId="164" fontId="3" fillId="0" borderId="1" xfId="1" applyNumberFormat="1" applyFont="1" applyBorder="1"/>
    <xf numFmtId="0" fontId="3" fillId="0" borderId="1" xfId="0" applyFont="1" applyBorder="1"/>
    <xf numFmtId="1" fontId="3" fillId="0" borderId="3" xfId="0" quotePrefix="1" applyNumberFormat="1" applyFont="1" applyBorder="1"/>
    <xf numFmtId="164" fontId="3" fillId="0" borderId="1" xfId="1" quotePrefix="1" applyNumberFormat="1" applyFont="1" applyBorder="1"/>
    <xf numFmtId="0" fontId="3" fillId="0" borderId="1" xfId="0" quotePrefix="1" applyFont="1" applyBorder="1"/>
    <xf numFmtId="164" fontId="7" fillId="2" borderId="4" xfId="1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center" wrapText="1"/>
    </xf>
    <xf numFmtId="164" fontId="7" fillId="2" borderId="4" xfId="1" applyNumberFormat="1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166" fontId="5" fillId="0" borderId="1" xfId="3" applyNumberFormat="1" applyFont="1" applyBorder="1" applyAlignment="1">
      <alignment horizontal="left"/>
    </xf>
    <xf numFmtId="164" fontId="5" fillId="3" borderId="1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164" fontId="3" fillId="3" borderId="1" xfId="1" applyNumberFormat="1" applyFont="1" applyFill="1" applyBorder="1"/>
    <xf numFmtId="166" fontId="5" fillId="3" borderId="1" xfId="3" applyNumberFormat="1" applyFont="1" applyFill="1" applyBorder="1" applyAlignment="1">
      <alignment horizontal="left"/>
    </xf>
    <xf numFmtId="164" fontId="6" fillId="3" borderId="1" xfId="1" applyNumberFormat="1" applyFont="1" applyFill="1" applyBorder="1" applyAlignment="1">
      <alignment horizontal="left"/>
    </xf>
    <xf numFmtId="164" fontId="7" fillId="2" borderId="1" xfId="1" applyNumberFormat="1" applyFont="1" applyFill="1" applyBorder="1" applyAlignment="1">
      <alignment vertical="center" wrapText="1"/>
    </xf>
    <xf numFmtId="0" fontId="0" fillId="0" borderId="3" xfId="0" applyBorder="1"/>
    <xf numFmtId="0" fontId="0" fillId="0" borderId="0" xfId="0" applyBorder="1"/>
    <xf numFmtId="164" fontId="9" fillId="0" borderId="1" xfId="1" applyNumberFormat="1" applyFont="1" applyBorder="1"/>
    <xf numFmtId="166" fontId="5" fillId="0" borderId="2" xfId="2" applyNumberFormat="1" applyFont="1" applyBorder="1" applyAlignment="1">
      <alignment horizontal="left"/>
    </xf>
    <xf numFmtId="164" fontId="7" fillId="2" borderId="6" xfId="1" applyNumberFormat="1" applyFont="1" applyFill="1" applyBorder="1" applyAlignment="1">
      <alignment vertical="center"/>
    </xf>
    <xf numFmtId="164" fontId="3" fillId="0" borderId="7" xfId="1" applyNumberFormat="1" applyFont="1" applyBorder="1"/>
    <xf numFmtId="0" fontId="0" fillId="0" borderId="8" xfId="0" applyBorder="1"/>
    <xf numFmtId="0" fontId="10" fillId="0" borderId="9" xfId="0" applyFont="1" applyBorder="1"/>
    <xf numFmtId="164" fontId="10" fillId="0" borderId="9" xfId="0" applyNumberFormat="1" applyFont="1" applyBorder="1"/>
    <xf numFmtId="0" fontId="10" fillId="0" borderId="10" xfId="0" applyFont="1" applyBorder="1"/>
    <xf numFmtId="164" fontId="7" fillId="2" borderId="6" xfId="1" applyNumberFormat="1" applyFont="1" applyFill="1" applyBorder="1" applyAlignment="1">
      <alignment vertical="center" wrapText="1"/>
    </xf>
    <xf numFmtId="0" fontId="0" fillId="0" borderId="11" xfId="0" applyBorder="1"/>
    <xf numFmtId="164" fontId="10" fillId="0" borderId="10" xfId="0" applyNumberFormat="1" applyFont="1" applyBorder="1"/>
  </cellXfs>
  <cellStyles count="4">
    <cellStyle name="Comma" xfId="1" builtinId="3"/>
    <cellStyle name="Normal" xfId="0" builtinId="0"/>
    <cellStyle name="Normal 3 2" xfId="2"/>
    <cellStyle name="Normal 3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abSelected="1" topLeftCell="A39" workbookViewId="0">
      <selection activeCell="F56" sqref="F56"/>
    </sheetView>
  </sheetViews>
  <sheetFormatPr defaultRowHeight="14"/>
  <cols>
    <col min="1" max="1" width="2.08203125" customWidth="1"/>
    <col min="2" max="2" width="4.08203125" bestFit="1" customWidth="1"/>
    <col min="3" max="3" width="20.08203125" bestFit="1" customWidth="1"/>
    <col min="4" max="4" width="15.08203125" bestFit="1" customWidth="1"/>
    <col min="5" max="5" width="16.6640625" customWidth="1"/>
    <col min="6" max="6" width="15.33203125" bestFit="1" customWidth="1"/>
    <col min="7" max="7" width="11.6640625" bestFit="1" customWidth="1"/>
    <col min="8" max="8" width="11.25" bestFit="1" customWidth="1"/>
    <col min="9" max="9" width="20.9140625" bestFit="1" customWidth="1"/>
    <col min="10" max="10" width="16.33203125" customWidth="1"/>
  </cols>
  <sheetData>
    <row r="1" spans="2:10" s="2" customFormat="1" ht="35.25" customHeight="1">
      <c r="B1" s="17" t="s">
        <v>14</v>
      </c>
      <c r="C1" s="16" t="s">
        <v>13</v>
      </c>
      <c r="D1" s="15" t="s">
        <v>12</v>
      </c>
      <c r="E1" s="13" t="s">
        <v>11</v>
      </c>
      <c r="F1" s="12" t="s">
        <v>10</v>
      </c>
      <c r="G1" s="14" t="s">
        <v>9</v>
      </c>
      <c r="H1" s="12" t="s">
        <v>8</v>
      </c>
      <c r="I1" s="11" t="s">
        <v>7</v>
      </c>
      <c r="J1" s="30" t="s">
        <v>85</v>
      </c>
    </row>
    <row r="2" spans="2:10" s="2" customFormat="1" ht="12.5">
      <c r="B2" s="8" t="s">
        <v>6</v>
      </c>
      <c r="C2" s="7" t="s">
        <v>48</v>
      </c>
      <c r="D2" s="10" t="s">
        <v>0</v>
      </c>
      <c r="E2" s="6">
        <v>450000</v>
      </c>
      <c r="F2" s="18">
        <v>45385</v>
      </c>
      <c r="G2" s="19">
        <v>100000</v>
      </c>
      <c r="H2" s="18">
        <v>45385</v>
      </c>
      <c r="I2" s="3">
        <f t="shared" ref="I2:I50" si="0">E2-G2</f>
        <v>350000</v>
      </c>
      <c r="J2" s="31" t="s">
        <v>86</v>
      </c>
    </row>
    <row r="3" spans="2:10" s="2" customFormat="1" ht="12.5">
      <c r="B3" s="8" t="s">
        <v>5</v>
      </c>
      <c r="C3" s="7" t="s">
        <v>49</v>
      </c>
      <c r="D3" s="10" t="s">
        <v>0</v>
      </c>
      <c r="E3" s="6">
        <v>100000</v>
      </c>
      <c r="F3" s="18">
        <v>45387</v>
      </c>
      <c r="G3" s="19">
        <v>0</v>
      </c>
      <c r="H3" s="18"/>
      <c r="I3" s="3">
        <f t="shared" si="0"/>
        <v>100000</v>
      </c>
      <c r="J3" s="31" t="s">
        <v>86</v>
      </c>
    </row>
    <row r="4" spans="2:10" s="2" customFormat="1" ht="17.25" customHeight="1">
      <c r="B4" s="8" t="s">
        <v>4</v>
      </c>
      <c r="C4" s="7" t="s">
        <v>50</v>
      </c>
      <c r="D4" s="7" t="s">
        <v>0</v>
      </c>
      <c r="E4" s="5">
        <v>800000</v>
      </c>
      <c r="F4" s="18">
        <v>45389</v>
      </c>
      <c r="G4" s="19">
        <v>35000</v>
      </c>
      <c r="H4" s="18">
        <v>45389</v>
      </c>
      <c r="I4" s="3">
        <f t="shared" si="0"/>
        <v>765000</v>
      </c>
      <c r="J4" s="31" t="s">
        <v>86</v>
      </c>
    </row>
    <row r="5" spans="2:10" s="2" customFormat="1" ht="12.5">
      <c r="B5" s="8" t="s">
        <v>3</v>
      </c>
      <c r="C5" s="7" t="s">
        <v>51</v>
      </c>
      <c r="D5" s="10" t="s">
        <v>0</v>
      </c>
      <c r="E5" s="5">
        <v>600000</v>
      </c>
      <c r="F5" s="18">
        <v>45390</v>
      </c>
      <c r="G5" s="20">
        <v>0</v>
      </c>
      <c r="H5" s="18"/>
      <c r="I5" s="3">
        <f t="shared" si="0"/>
        <v>600000</v>
      </c>
      <c r="J5" s="31" t="s">
        <v>86</v>
      </c>
    </row>
    <row r="6" spans="2:10" s="2" customFormat="1" ht="12.5">
      <c r="B6" s="8" t="s">
        <v>2</v>
      </c>
      <c r="C6" s="7" t="s">
        <v>52</v>
      </c>
      <c r="D6" s="7" t="s">
        <v>0</v>
      </c>
      <c r="E6" s="5">
        <v>200000</v>
      </c>
      <c r="F6" s="18">
        <v>45390</v>
      </c>
      <c r="G6" s="20">
        <v>170000</v>
      </c>
      <c r="H6" s="18">
        <v>45390</v>
      </c>
      <c r="I6" s="3">
        <f t="shared" si="0"/>
        <v>30000</v>
      </c>
      <c r="J6" s="31" t="s">
        <v>86</v>
      </c>
    </row>
    <row r="7" spans="2:10" s="2" customFormat="1" ht="12.5">
      <c r="B7" s="8" t="s">
        <v>1</v>
      </c>
      <c r="C7" s="7" t="s">
        <v>53</v>
      </c>
      <c r="D7" s="7" t="s">
        <v>0</v>
      </c>
      <c r="E7" s="5">
        <v>500000</v>
      </c>
      <c r="F7" s="18">
        <v>45393</v>
      </c>
      <c r="G7" s="20">
        <v>0</v>
      </c>
      <c r="H7" s="18"/>
      <c r="I7" s="3">
        <f t="shared" si="0"/>
        <v>500000</v>
      </c>
      <c r="J7" s="31" t="s">
        <v>86</v>
      </c>
    </row>
    <row r="8" spans="2:10" s="2" customFormat="1" ht="12.5">
      <c r="B8" s="8" t="s">
        <v>15</v>
      </c>
      <c r="C8" s="7" t="s">
        <v>54</v>
      </c>
      <c r="D8" s="7" t="s">
        <v>0</v>
      </c>
      <c r="E8" s="5">
        <v>300000</v>
      </c>
      <c r="F8" s="18">
        <v>45397</v>
      </c>
      <c r="G8" s="20">
        <v>120000</v>
      </c>
      <c r="H8" s="18">
        <v>45397</v>
      </c>
      <c r="I8" s="3">
        <f t="shared" si="0"/>
        <v>180000</v>
      </c>
      <c r="J8" s="31" t="s">
        <v>86</v>
      </c>
    </row>
    <row r="9" spans="2:10" s="2" customFormat="1" ht="12.5">
      <c r="B9" s="8" t="s">
        <v>16</v>
      </c>
      <c r="C9" s="7" t="s">
        <v>55</v>
      </c>
      <c r="D9" s="7" t="s">
        <v>0</v>
      </c>
      <c r="E9" s="5">
        <v>300000</v>
      </c>
      <c r="F9" s="18">
        <v>45400</v>
      </c>
      <c r="G9" s="19">
        <v>0</v>
      </c>
      <c r="H9" s="18"/>
      <c r="I9" s="3">
        <f t="shared" si="0"/>
        <v>300000</v>
      </c>
      <c r="J9" s="31" t="s">
        <v>86</v>
      </c>
    </row>
    <row r="10" spans="2:10" s="2" customFormat="1" ht="12.5">
      <c r="B10" s="8" t="s">
        <v>17</v>
      </c>
      <c r="C10" s="7" t="s">
        <v>56</v>
      </c>
      <c r="D10" s="7" t="s">
        <v>0</v>
      </c>
      <c r="E10" s="5">
        <v>450000</v>
      </c>
      <c r="F10" s="18">
        <v>45405</v>
      </c>
      <c r="G10" s="19">
        <v>100000</v>
      </c>
      <c r="H10" s="18">
        <v>45405</v>
      </c>
      <c r="I10" s="3">
        <f t="shared" si="0"/>
        <v>350000</v>
      </c>
      <c r="J10" s="31" t="s">
        <v>86</v>
      </c>
    </row>
    <row r="11" spans="2:10" s="2" customFormat="1" ht="12.5">
      <c r="B11" s="8" t="s">
        <v>18</v>
      </c>
      <c r="C11" s="7" t="s">
        <v>57</v>
      </c>
      <c r="D11" s="7" t="s">
        <v>0</v>
      </c>
      <c r="E11" s="5">
        <v>500000</v>
      </c>
      <c r="F11" s="18">
        <v>45406</v>
      </c>
      <c r="G11" s="9"/>
      <c r="H11" s="18"/>
      <c r="I11" s="3">
        <f t="shared" si="0"/>
        <v>500000</v>
      </c>
      <c r="J11" s="31" t="s">
        <v>86</v>
      </c>
    </row>
    <row r="12" spans="2:10" s="2" customFormat="1" ht="12.5">
      <c r="B12" s="8" t="s">
        <v>19</v>
      </c>
      <c r="C12" s="7" t="s">
        <v>58</v>
      </c>
      <c r="D12" s="7" t="s">
        <v>0</v>
      </c>
      <c r="E12" s="5">
        <v>300000</v>
      </c>
      <c r="F12" s="18">
        <v>45407</v>
      </c>
      <c r="G12" s="9"/>
      <c r="H12" s="18"/>
      <c r="I12" s="3">
        <f t="shared" si="0"/>
        <v>300000</v>
      </c>
      <c r="J12" s="31" t="s">
        <v>86</v>
      </c>
    </row>
    <row r="13" spans="2:10" s="2" customFormat="1" ht="12.5">
      <c r="B13" s="8" t="s">
        <v>20</v>
      </c>
      <c r="C13" s="21" t="s">
        <v>66</v>
      </c>
      <c r="D13" s="21" t="s">
        <v>0</v>
      </c>
      <c r="E13" s="22">
        <v>6000000</v>
      </c>
      <c r="F13" s="23">
        <v>45412</v>
      </c>
      <c r="G13" s="24">
        <v>8000000</v>
      </c>
      <c r="H13" s="18">
        <v>45383</v>
      </c>
      <c r="I13" s="3">
        <f t="shared" si="0"/>
        <v>-2000000</v>
      </c>
      <c r="J13" s="31" t="s">
        <v>87</v>
      </c>
    </row>
    <row r="14" spans="2:10" s="2" customFormat="1" ht="12.5">
      <c r="B14" s="8" t="s">
        <v>21</v>
      </c>
      <c r="C14" s="7" t="s">
        <v>67</v>
      </c>
      <c r="D14" s="7" t="s">
        <v>0</v>
      </c>
      <c r="E14" s="6">
        <v>2000000</v>
      </c>
      <c r="F14" s="18">
        <v>45406</v>
      </c>
      <c r="G14" s="5">
        <v>250000</v>
      </c>
      <c r="H14" s="18">
        <v>45401</v>
      </c>
      <c r="I14" s="3">
        <f t="shared" si="0"/>
        <v>1750000</v>
      </c>
      <c r="J14" s="31" t="s">
        <v>87</v>
      </c>
    </row>
    <row r="15" spans="2:10" s="2" customFormat="1" ht="12.5">
      <c r="B15" s="8" t="s">
        <v>22</v>
      </c>
      <c r="C15" s="7" t="s">
        <v>68</v>
      </c>
      <c r="D15" s="7" t="s">
        <v>0</v>
      </c>
      <c r="E15" s="6">
        <v>2000000</v>
      </c>
      <c r="F15" s="18">
        <v>45402</v>
      </c>
      <c r="G15" s="5">
        <v>1000000</v>
      </c>
      <c r="H15" s="18">
        <v>45392</v>
      </c>
      <c r="I15" s="3">
        <f t="shared" si="0"/>
        <v>1000000</v>
      </c>
      <c r="J15" s="31" t="s">
        <v>87</v>
      </c>
    </row>
    <row r="16" spans="2:10" s="2" customFormat="1" ht="12.5">
      <c r="B16" s="8" t="s">
        <v>23</v>
      </c>
      <c r="C16" s="7" t="s">
        <v>69</v>
      </c>
      <c r="D16" s="7" t="s">
        <v>0</v>
      </c>
      <c r="E16" s="6">
        <v>800000</v>
      </c>
      <c r="F16" s="18">
        <v>45412</v>
      </c>
      <c r="G16" s="5"/>
      <c r="H16" s="4"/>
      <c r="I16" s="3">
        <f t="shared" si="0"/>
        <v>800000</v>
      </c>
      <c r="J16" s="31" t="s">
        <v>87</v>
      </c>
    </row>
    <row r="17" spans="2:10" s="2" customFormat="1" ht="12.5">
      <c r="B17" s="8" t="s">
        <v>24</v>
      </c>
      <c r="C17" s="7" t="s">
        <v>70</v>
      </c>
      <c r="D17" s="7" t="s">
        <v>0</v>
      </c>
      <c r="E17" s="6">
        <v>700000</v>
      </c>
      <c r="F17" s="18">
        <v>45409</v>
      </c>
      <c r="G17" s="5"/>
      <c r="H17" s="4"/>
      <c r="I17" s="3">
        <f t="shared" si="0"/>
        <v>700000</v>
      </c>
      <c r="J17" s="31" t="s">
        <v>87</v>
      </c>
    </row>
    <row r="18" spans="2:10" s="2" customFormat="1" ht="12.5">
      <c r="B18" s="8" t="s">
        <v>25</v>
      </c>
      <c r="C18" s="7" t="s">
        <v>71</v>
      </c>
      <c r="D18" s="7" t="s">
        <v>0</v>
      </c>
      <c r="E18" s="6">
        <v>1500000</v>
      </c>
      <c r="F18" s="18">
        <v>45410</v>
      </c>
      <c r="G18" s="5">
        <v>400000</v>
      </c>
      <c r="H18" s="18">
        <v>45407</v>
      </c>
      <c r="I18" s="3">
        <f t="shared" si="0"/>
        <v>1100000</v>
      </c>
      <c r="J18" s="31" t="s">
        <v>87</v>
      </c>
    </row>
    <row r="19" spans="2:10" s="2" customFormat="1" ht="12.5">
      <c r="B19" s="8" t="s">
        <v>26</v>
      </c>
      <c r="C19" s="7" t="s">
        <v>72</v>
      </c>
      <c r="D19" s="7" t="s">
        <v>0</v>
      </c>
      <c r="E19" s="6">
        <v>200000</v>
      </c>
      <c r="F19" s="18">
        <v>45400</v>
      </c>
      <c r="G19" s="5"/>
      <c r="H19" s="4"/>
      <c r="I19" s="3">
        <f t="shared" si="0"/>
        <v>200000</v>
      </c>
      <c r="J19" s="31" t="s">
        <v>87</v>
      </c>
    </row>
    <row r="20" spans="2:10" s="2" customFormat="1" ht="12.5">
      <c r="B20" s="8" t="s">
        <v>27</v>
      </c>
      <c r="C20" s="7" t="s">
        <v>73</v>
      </c>
      <c r="D20" s="7" t="s">
        <v>0</v>
      </c>
      <c r="E20" s="6">
        <v>250000</v>
      </c>
      <c r="F20" s="18">
        <v>45401</v>
      </c>
      <c r="G20" s="5"/>
      <c r="H20" s="4"/>
      <c r="I20" s="3">
        <f t="shared" si="0"/>
        <v>250000</v>
      </c>
      <c r="J20" s="31" t="s">
        <v>87</v>
      </c>
    </row>
    <row r="21" spans="2:10" s="2" customFormat="1" ht="12.5">
      <c r="B21" s="8" t="s">
        <v>28</v>
      </c>
      <c r="C21" s="7" t="s">
        <v>74</v>
      </c>
      <c r="D21" s="7" t="s">
        <v>0</v>
      </c>
      <c r="E21" s="6">
        <v>600000</v>
      </c>
      <c r="F21" s="18">
        <v>45407</v>
      </c>
      <c r="G21" s="5"/>
      <c r="H21" s="4"/>
      <c r="I21" s="3">
        <f t="shared" si="0"/>
        <v>600000</v>
      </c>
      <c r="J21" s="31" t="s">
        <v>87</v>
      </c>
    </row>
    <row r="22" spans="2:10" s="2" customFormat="1" ht="12.5">
      <c r="B22" s="8" t="s">
        <v>29</v>
      </c>
      <c r="C22" s="7" t="s">
        <v>75</v>
      </c>
      <c r="D22" s="7" t="s">
        <v>0</v>
      </c>
      <c r="E22" s="6">
        <v>200000</v>
      </c>
      <c r="F22" s="18">
        <v>45406</v>
      </c>
      <c r="G22" s="5"/>
      <c r="H22" s="4"/>
      <c r="I22" s="3">
        <f t="shared" si="0"/>
        <v>200000</v>
      </c>
      <c r="J22" s="31" t="s">
        <v>87</v>
      </c>
    </row>
    <row r="23" spans="2:10" s="2" customFormat="1" ht="12.5">
      <c r="B23" s="8" t="s">
        <v>30</v>
      </c>
      <c r="C23" s="7" t="s">
        <v>76</v>
      </c>
      <c r="D23" s="7" t="s">
        <v>0</v>
      </c>
      <c r="E23" s="6">
        <v>2000000</v>
      </c>
      <c r="F23" s="18">
        <v>45412</v>
      </c>
      <c r="G23" s="5">
        <v>150000</v>
      </c>
      <c r="H23" s="18">
        <v>45406</v>
      </c>
      <c r="I23" s="3">
        <f t="shared" si="0"/>
        <v>1850000</v>
      </c>
      <c r="J23" s="31" t="s">
        <v>87</v>
      </c>
    </row>
    <row r="24" spans="2:10" s="2" customFormat="1" ht="12.5">
      <c r="B24" s="8" t="s">
        <v>31</v>
      </c>
      <c r="C24" s="7" t="s">
        <v>89</v>
      </c>
      <c r="D24" s="7" t="s">
        <v>0</v>
      </c>
      <c r="E24" s="6">
        <v>2000000</v>
      </c>
      <c r="F24" s="18">
        <v>45390</v>
      </c>
      <c r="G24" s="5">
        <v>400000</v>
      </c>
      <c r="H24" s="18">
        <v>45406</v>
      </c>
      <c r="I24" s="3">
        <f t="shared" si="0"/>
        <v>1600000</v>
      </c>
      <c r="J24" s="31" t="s">
        <v>105</v>
      </c>
    </row>
    <row r="25" spans="2:10" s="2" customFormat="1" ht="12.5">
      <c r="B25" s="8" t="s">
        <v>32</v>
      </c>
      <c r="C25" s="7" t="s">
        <v>90</v>
      </c>
      <c r="D25" s="7" t="s">
        <v>0</v>
      </c>
      <c r="E25" s="6">
        <v>900000</v>
      </c>
      <c r="F25" s="18">
        <v>45393</v>
      </c>
      <c r="G25" s="5">
        <v>60000</v>
      </c>
      <c r="H25" s="18">
        <v>45401</v>
      </c>
      <c r="I25" s="3">
        <f t="shared" si="0"/>
        <v>840000</v>
      </c>
      <c r="J25" s="31" t="s">
        <v>105</v>
      </c>
    </row>
    <row r="26" spans="2:10" s="2" customFormat="1" ht="12.5">
      <c r="B26" s="8" t="s">
        <v>33</v>
      </c>
      <c r="C26" s="7" t="s">
        <v>91</v>
      </c>
      <c r="D26" s="7" t="s">
        <v>0</v>
      </c>
      <c r="E26" s="6">
        <v>500000</v>
      </c>
      <c r="F26" s="18">
        <v>45397</v>
      </c>
      <c r="G26" s="5"/>
      <c r="H26" s="4"/>
      <c r="I26" s="3">
        <f t="shared" si="0"/>
        <v>500000</v>
      </c>
      <c r="J26" s="31" t="s">
        <v>105</v>
      </c>
    </row>
    <row r="27" spans="2:10" s="2" customFormat="1" ht="12.5">
      <c r="B27" s="8" t="s">
        <v>34</v>
      </c>
      <c r="C27" s="7" t="s">
        <v>92</v>
      </c>
      <c r="D27" s="7" t="s">
        <v>0</v>
      </c>
      <c r="E27" s="6">
        <v>200000</v>
      </c>
      <c r="F27" s="18">
        <v>45400</v>
      </c>
      <c r="G27" s="5"/>
      <c r="H27" s="4"/>
      <c r="I27" s="3">
        <f t="shared" si="0"/>
        <v>200000</v>
      </c>
      <c r="J27" s="31" t="s">
        <v>105</v>
      </c>
    </row>
    <row r="28" spans="2:10" s="2" customFormat="1" ht="12.5">
      <c r="B28" s="8" t="s">
        <v>35</v>
      </c>
      <c r="C28" s="7" t="s">
        <v>93</v>
      </c>
      <c r="D28" s="7" t="s">
        <v>0</v>
      </c>
      <c r="E28" s="6">
        <v>500000</v>
      </c>
      <c r="F28" s="18">
        <v>45405</v>
      </c>
      <c r="G28" s="5"/>
      <c r="H28" s="4"/>
      <c r="I28" s="3">
        <f t="shared" si="0"/>
        <v>500000</v>
      </c>
      <c r="J28" s="31" t="s">
        <v>105</v>
      </c>
    </row>
    <row r="29" spans="2:10" s="2" customFormat="1" ht="12.5">
      <c r="B29" s="8" t="s">
        <v>36</v>
      </c>
      <c r="C29" s="7" t="s">
        <v>97</v>
      </c>
      <c r="D29" s="7" t="s">
        <v>0</v>
      </c>
      <c r="E29" s="6">
        <v>200000</v>
      </c>
      <c r="F29" s="18">
        <v>45406</v>
      </c>
      <c r="G29" s="5"/>
      <c r="H29" s="4"/>
      <c r="I29" s="3">
        <f t="shared" si="0"/>
        <v>200000</v>
      </c>
      <c r="J29" s="31" t="s">
        <v>105</v>
      </c>
    </row>
    <row r="30" spans="2:10" s="2" customFormat="1" ht="12.5">
      <c r="B30" s="8" t="s">
        <v>37</v>
      </c>
      <c r="C30" s="7" t="s">
        <v>94</v>
      </c>
      <c r="D30" s="7" t="s">
        <v>0</v>
      </c>
      <c r="E30" s="6">
        <v>400000</v>
      </c>
      <c r="F30" s="18">
        <v>45407</v>
      </c>
      <c r="G30" s="5">
        <v>100000</v>
      </c>
      <c r="H30" s="18">
        <v>45392</v>
      </c>
      <c r="I30" s="3">
        <f t="shared" si="0"/>
        <v>300000</v>
      </c>
      <c r="J30" s="31" t="s">
        <v>105</v>
      </c>
    </row>
    <row r="31" spans="2:10" s="2" customFormat="1" ht="12.5">
      <c r="B31" s="8" t="s">
        <v>38</v>
      </c>
      <c r="C31" s="7" t="s">
        <v>95</v>
      </c>
      <c r="D31" s="7" t="s">
        <v>0</v>
      </c>
      <c r="E31" s="6">
        <v>300000</v>
      </c>
      <c r="F31" s="23">
        <v>45412</v>
      </c>
      <c r="G31" s="5"/>
      <c r="H31" s="4"/>
      <c r="I31" s="3">
        <f t="shared" si="0"/>
        <v>300000</v>
      </c>
      <c r="J31" s="31" t="s">
        <v>105</v>
      </c>
    </row>
    <row r="32" spans="2:10" s="2" customFormat="1" ht="12.5">
      <c r="B32" s="8" t="s">
        <v>39</v>
      </c>
      <c r="C32" s="7" t="s">
        <v>96</v>
      </c>
      <c r="D32" s="7" t="s">
        <v>0</v>
      </c>
      <c r="E32" s="6">
        <v>3000000</v>
      </c>
      <c r="F32" s="18">
        <v>45406</v>
      </c>
      <c r="G32" s="5"/>
      <c r="H32" s="4"/>
      <c r="I32" s="3">
        <f t="shared" si="0"/>
        <v>3000000</v>
      </c>
      <c r="J32" s="31" t="s">
        <v>105</v>
      </c>
    </row>
    <row r="33" spans="2:10" s="2" customFormat="1" ht="12.5">
      <c r="B33" s="8" t="s">
        <v>40</v>
      </c>
      <c r="C33" s="7" t="s">
        <v>107</v>
      </c>
      <c r="D33" s="7" t="s">
        <v>0</v>
      </c>
      <c r="E33" s="6">
        <v>350000</v>
      </c>
      <c r="F33" s="4">
        <v>45395</v>
      </c>
      <c r="G33" s="5"/>
      <c r="H33" s="4"/>
      <c r="I33" s="3">
        <f t="shared" si="0"/>
        <v>350000</v>
      </c>
      <c r="J33" s="31" t="s">
        <v>110</v>
      </c>
    </row>
    <row r="34" spans="2:10" s="2" customFormat="1" ht="12.5">
      <c r="B34" s="8" t="s">
        <v>41</v>
      </c>
      <c r="C34" s="7" t="s">
        <v>108</v>
      </c>
      <c r="D34" s="7" t="s">
        <v>0</v>
      </c>
      <c r="E34" s="6">
        <v>500000</v>
      </c>
      <c r="F34" s="4">
        <v>45412</v>
      </c>
      <c r="G34" s="5"/>
      <c r="H34" s="4"/>
      <c r="I34" s="3">
        <f t="shared" si="0"/>
        <v>500000</v>
      </c>
      <c r="J34" s="31" t="s">
        <v>110</v>
      </c>
    </row>
    <row r="35" spans="2:10" s="2" customFormat="1" ht="12.5">
      <c r="B35" s="8" t="s">
        <v>42</v>
      </c>
      <c r="C35" s="7" t="s">
        <v>109</v>
      </c>
      <c r="D35" s="7" t="s">
        <v>0</v>
      </c>
      <c r="E35" s="6">
        <v>600000</v>
      </c>
      <c r="F35" s="4">
        <v>45405</v>
      </c>
      <c r="G35" s="5"/>
      <c r="H35" s="4"/>
      <c r="I35" s="3">
        <f t="shared" si="0"/>
        <v>600000</v>
      </c>
      <c r="J35" s="31" t="s">
        <v>110</v>
      </c>
    </row>
    <row r="36" spans="2:10" s="2" customFormat="1" ht="12.5">
      <c r="B36" s="8" t="s">
        <v>43</v>
      </c>
      <c r="C36" s="7" t="s">
        <v>106</v>
      </c>
      <c r="D36" s="7" t="s">
        <v>0</v>
      </c>
      <c r="E36" s="6">
        <v>400000</v>
      </c>
      <c r="F36" s="4">
        <v>45401</v>
      </c>
      <c r="G36" s="5"/>
      <c r="H36" s="4"/>
      <c r="I36" s="3">
        <f t="shared" si="0"/>
        <v>400000</v>
      </c>
      <c r="J36" s="31" t="s">
        <v>110</v>
      </c>
    </row>
    <row r="37" spans="2:10" s="2" customFormat="1" ht="12.5">
      <c r="B37" s="8" t="s">
        <v>44</v>
      </c>
      <c r="C37" s="7" t="s">
        <v>122</v>
      </c>
      <c r="D37" s="7" t="s">
        <v>0</v>
      </c>
      <c r="E37" s="6">
        <v>400000</v>
      </c>
      <c r="F37" s="18">
        <v>45384</v>
      </c>
      <c r="G37" s="5">
        <f>1900000*1.3</f>
        <v>2470000</v>
      </c>
      <c r="H37" s="4">
        <f>F37</f>
        <v>45384</v>
      </c>
      <c r="I37" s="3">
        <f t="shared" si="0"/>
        <v>-2070000</v>
      </c>
      <c r="J37" s="31" t="s">
        <v>129</v>
      </c>
    </row>
    <row r="38" spans="2:10" s="2" customFormat="1" ht="12.5">
      <c r="B38" s="8" t="s">
        <v>45</v>
      </c>
      <c r="C38" s="7" t="s">
        <v>123</v>
      </c>
      <c r="D38" s="7" t="s">
        <v>0</v>
      </c>
      <c r="E38" s="6">
        <v>350000</v>
      </c>
      <c r="F38" s="18">
        <v>45386</v>
      </c>
      <c r="G38" s="5"/>
      <c r="H38" s="4"/>
      <c r="I38" s="3">
        <f t="shared" si="0"/>
        <v>350000</v>
      </c>
      <c r="J38" s="31" t="s">
        <v>129</v>
      </c>
    </row>
    <row r="39" spans="2:10" s="2" customFormat="1" ht="12.5">
      <c r="B39" s="8" t="s">
        <v>46</v>
      </c>
      <c r="C39" s="7" t="s">
        <v>124</v>
      </c>
      <c r="D39" s="7" t="s">
        <v>0</v>
      </c>
      <c r="E39" s="6">
        <v>200000</v>
      </c>
      <c r="F39" s="18">
        <v>45387</v>
      </c>
      <c r="G39" s="5"/>
      <c r="H39" s="4"/>
      <c r="I39" s="3">
        <f t="shared" si="0"/>
        <v>200000</v>
      </c>
      <c r="J39" s="31" t="s">
        <v>129</v>
      </c>
    </row>
    <row r="40" spans="2:10" s="2" customFormat="1" ht="12.5">
      <c r="B40" s="8" t="s">
        <v>47</v>
      </c>
      <c r="C40" s="7" t="s">
        <v>122</v>
      </c>
      <c r="D40" s="7" t="s">
        <v>0</v>
      </c>
      <c r="E40" s="6">
        <v>350000</v>
      </c>
      <c r="F40" s="18">
        <v>45390</v>
      </c>
      <c r="G40" s="5"/>
      <c r="H40" s="4"/>
      <c r="I40" s="3">
        <f t="shared" si="0"/>
        <v>350000</v>
      </c>
      <c r="J40" s="31" t="s">
        <v>129</v>
      </c>
    </row>
    <row r="41" spans="2:10" s="2" customFormat="1" ht="12.5">
      <c r="B41" s="8" t="s">
        <v>77</v>
      </c>
      <c r="C41" s="7" t="s">
        <v>125</v>
      </c>
      <c r="D41" s="7" t="s">
        <v>0</v>
      </c>
      <c r="E41" s="6">
        <v>350000</v>
      </c>
      <c r="F41" s="18">
        <v>45390</v>
      </c>
      <c r="G41" s="5">
        <v>150000</v>
      </c>
      <c r="H41" s="4">
        <f>F41</f>
        <v>45390</v>
      </c>
      <c r="I41" s="3">
        <f t="shared" si="0"/>
        <v>200000</v>
      </c>
      <c r="J41" s="31" t="s">
        <v>129</v>
      </c>
    </row>
    <row r="42" spans="2:10" s="2" customFormat="1" ht="12.5">
      <c r="B42" s="8" t="s">
        <v>78</v>
      </c>
      <c r="C42" s="7" t="s">
        <v>127</v>
      </c>
      <c r="D42" s="7" t="s">
        <v>0</v>
      </c>
      <c r="E42" s="6">
        <v>200000</v>
      </c>
      <c r="F42" s="18">
        <v>45393</v>
      </c>
      <c r="G42" s="5">
        <v>100000</v>
      </c>
      <c r="H42" s="4">
        <f>F42</f>
        <v>45393</v>
      </c>
      <c r="I42" s="3">
        <f t="shared" si="0"/>
        <v>100000</v>
      </c>
      <c r="J42" s="31" t="s">
        <v>129</v>
      </c>
    </row>
    <row r="43" spans="2:10" s="2" customFormat="1" ht="12.5">
      <c r="B43" s="8" t="s">
        <v>79</v>
      </c>
      <c r="C43" s="7" t="s">
        <v>122</v>
      </c>
      <c r="D43" s="7" t="s">
        <v>0</v>
      </c>
      <c r="E43" s="6">
        <v>400000</v>
      </c>
      <c r="F43" s="4">
        <v>45395</v>
      </c>
      <c r="G43" s="5"/>
      <c r="H43" s="4"/>
      <c r="I43" s="3">
        <f t="shared" si="0"/>
        <v>400000</v>
      </c>
      <c r="J43" s="31" t="s">
        <v>129</v>
      </c>
    </row>
    <row r="44" spans="2:10" s="2" customFormat="1" ht="12.5">
      <c r="B44" s="8" t="s">
        <v>80</v>
      </c>
      <c r="C44" s="7" t="s">
        <v>124</v>
      </c>
      <c r="D44" s="7" t="s">
        <v>0</v>
      </c>
      <c r="E44" s="6">
        <v>200000</v>
      </c>
      <c r="F44" s="18">
        <v>45397</v>
      </c>
      <c r="G44" s="5">
        <v>120000</v>
      </c>
      <c r="H44" s="4">
        <f>F44</f>
        <v>45397</v>
      </c>
      <c r="I44" s="3">
        <f t="shared" si="0"/>
        <v>80000</v>
      </c>
      <c r="J44" s="31" t="s">
        <v>129</v>
      </c>
    </row>
    <row r="45" spans="2:10" s="2" customFormat="1" ht="12.5">
      <c r="B45" s="8" t="s">
        <v>81</v>
      </c>
      <c r="C45" s="7" t="s">
        <v>127</v>
      </c>
      <c r="D45" s="7" t="s">
        <v>0</v>
      </c>
      <c r="E45" s="6">
        <v>300000</v>
      </c>
      <c r="F45" s="18">
        <v>45400</v>
      </c>
      <c r="G45" s="5"/>
      <c r="H45" s="4"/>
      <c r="I45" s="3">
        <f t="shared" si="0"/>
        <v>300000</v>
      </c>
      <c r="J45" s="31" t="s">
        <v>129</v>
      </c>
    </row>
    <row r="46" spans="2:10" s="2" customFormat="1" ht="12.5">
      <c r="B46" s="8" t="s">
        <v>82</v>
      </c>
      <c r="C46" s="7" t="s">
        <v>128</v>
      </c>
      <c r="D46" s="7" t="s">
        <v>0</v>
      </c>
      <c r="E46" s="6">
        <v>350000</v>
      </c>
      <c r="F46" s="4">
        <v>45401</v>
      </c>
      <c r="G46" s="5"/>
      <c r="H46" s="4"/>
      <c r="I46" s="3">
        <f t="shared" si="0"/>
        <v>350000</v>
      </c>
      <c r="J46" s="31" t="s">
        <v>129</v>
      </c>
    </row>
    <row r="47" spans="2:10" s="2" customFormat="1" ht="12.5">
      <c r="B47" s="8" t="s">
        <v>83</v>
      </c>
      <c r="C47" s="7" t="s">
        <v>123</v>
      </c>
      <c r="D47" s="7" t="s">
        <v>0</v>
      </c>
      <c r="E47" s="6">
        <v>350000</v>
      </c>
      <c r="F47" s="18">
        <v>45402</v>
      </c>
      <c r="G47" s="5">
        <v>200000</v>
      </c>
      <c r="H47" s="4">
        <f>F47</f>
        <v>45402</v>
      </c>
      <c r="I47" s="3">
        <f t="shared" si="0"/>
        <v>150000</v>
      </c>
      <c r="J47" s="31" t="s">
        <v>129</v>
      </c>
    </row>
    <row r="48" spans="2:10">
      <c r="B48" s="8" t="s">
        <v>117</v>
      </c>
      <c r="C48" s="7" t="s">
        <v>122</v>
      </c>
      <c r="D48" s="7" t="s">
        <v>0</v>
      </c>
      <c r="E48" s="6">
        <v>400000</v>
      </c>
      <c r="F48" s="18">
        <v>45405</v>
      </c>
      <c r="G48" s="5"/>
      <c r="H48" s="4">
        <f>F48</f>
        <v>45405</v>
      </c>
      <c r="I48" s="3">
        <f t="shared" si="0"/>
        <v>400000</v>
      </c>
      <c r="J48" s="31" t="s">
        <v>129</v>
      </c>
    </row>
    <row r="49" spans="2:10">
      <c r="B49" s="8" t="s">
        <v>118</v>
      </c>
      <c r="C49" s="7" t="s">
        <v>125</v>
      </c>
      <c r="D49" s="7" t="s">
        <v>0</v>
      </c>
      <c r="E49" s="6">
        <v>340000</v>
      </c>
      <c r="F49" s="4">
        <v>45405</v>
      </c>
      <c r="G49" s="5"/>
      <c r="H49" s="4"/>
      <c r="I49" s="3">
        <f t="shared" si="0"/>
        <v>340000</v>
      </c>
      <c r="J49" s="31" t="s">
        <v>129</v>
      </c>
    </row>
    <row r="50" spans="2:10">
      <c r="B50" s="8" t="s">
        <v>119</v>
      </c>
      <c r="C50" s="7" t="s">
        <v>126</v>
      </c>
      <c r="D50" s="7" t="s">
        <v>0</v>
      </c>
      <c r="E50" s="6">
        <v>200000</v>
      </c>
      <c r="F50" s="18">
        <v>45406</v>
      </c>
      <c r="G50" s="5">
        <v>100000</v>
      </c>
      <c r="H50" s="4">
        <f>F50</f>
        <v>45406</v>
      </c>
      <c r="I50" s="3">
        <f t="shared" si="0"/>
        <v>100000</v>
      </c>
      <c r="J50" s="31" t="s">
        <v>129</v>
      </c>
    </row>
    <row r="51" spans="2:10">
      <c r="B51" s="8" t="s">
        <v>120</v>
      </c>
      <c r="C51" s="7" t="s">
        <v>124</v>
      </c>
      <c r="D51" s="7" t="s">
        <v>0</v>
      </c>
      <c r="E51" s="6">
        <v>250000</v>
      </c>
      <c r="F51" s="18">
        <v>45406</v>
      </c>
      <c r="G51" s="5">
        <v>100000</v>
      </c>
      <c r="H51" s="4">
        <f>F51</f>
        <v>45406</v>
      </c>
      <c r="I51" s="3">
        <f>E51-G51</f>
        <v>150000</v>
      </c>
      <c r="J51" s="31" t="s">
        <v>129</v>
      </c>
    </row>
    <row r="52" spans="2:10">
      <c r="B52" s="8" t="s">
        <v>121</v>
      </c>
      <c r="C52" s="7" t="s">
        <v>122</v>
      </c>
      <c r="D52" s="7" t="s">
        <v>0</v>
      </c>
      <c r="E52" s="6">
        <v>400000</v>
      </c>
      <c r="F52" s="18">
        <v>45406</v>
      </c>
      <c r="G52" s="5"/>
      <c r="H52" s="4"/>
      <c r="I52" s="3">
        <f t="shared" ref="I52:I56" si="1">E52-G52</f>
        <v>400000</v>
      </c>
      <c r="J52" s="31" t="s">
        <v>129</v>
      </c>
    </row>
    <row r="53" spans="2:10">
      <c r="B53" s="8" t="s">
        <v>130</v>
      </c>
      <c r="C53" s="7" t="s">
        <v>124</v>
      </c>
      <c r="D53" s="7" t="s">
        <v>0</v>
      </c>
      <c r="E53" s="6">
        <v>200000</v>
      </c>
      <c r="F53" s="18">
        <v>45407</v>
      </c>
      <c r="G53" s="5">
        <v>120000</v>
      </c>
      <c r="H53" s="4">
        <f>F53</f>
        <v>45407</v>
      </c>
      <c r="I53" s="3">
        <f t="shared" si="1"/>
        <v>80000</v>
      </c>
      <c r="J53" s="31" t="s">
        <v>129</v>
      </c>
    </row>
    <row r="54" spans="2:10">
      <c r="B54" s="8" t="s">
        <v>131</v>
      </c>
      <c r="C54" s="7" t="s">
        <v>127</v>
      </c>
      <c r="D54" s="7" t="s">
        <v>0</v>
      </c>
      <c r="E54" s="6">
        <v>300000</v>
      </c>
      <c r="F54" s="18">
        <v>45412</v>
      </c>
      <c r="G54" s="5">
        <v>100000</v>
      </c>
      <c r="H54" s="4">
        <f>F54</f>
        <v>45412</v>
      </c>
      <c r="I54" s="3">
        <f t="shared" si="1"/>
        <v>200000</v>
      </c>
      <c r="J54" s="31" t="s">
        <v>129</v>
      </c>
    </row>
    <row r="55" spans="2:10">
      <c r="B55" s="8" t="s">
        <v>132</v>
      </c>
      <c r="C55" s="7" t="s">
        <v>128</v>
      </c>
      <c r="D55" s="7" t="s">
        <v>0</v>
      </c>
      <c r="E55" s="6">
        <v>350000</v>
      </c>
      <c r="F55" s="18">
        <v>45412</v>
      </c>
      <c r="G55" s="5"/>
      <c r="H55" s="4"/>
      <c r="I55" s="3">
        <f t="shared" si="1"/>
        <v>350000</v>
      </c>
      <c r="J55" s="31" t="s">
        <v>129</v>
      </c>
    </row>
    <row r="56" spans="2:10">
      <c r="B56" s="8" t="s">
        <v>133</v>
      </c>
      <c r="C56" s="7" t="s">
        <v>123</v>
      </c>
      <c r="D56" s="7" t="s">
        <v>0</v>
      </c>
      <c r="E56" s="6">
        <v>350000</v>
      </c>
      <c r="F56" s="23">
        <v>45412</v>
      </c>
      <c r="G56" s="5">
        <v>200000</v>
      </c>
      <c r="H56" s="4">
        <f>F56</f>
        <v>45412</v>
      </c>
      <c r="I56" s="3">
        <f t="shared" si="1"/>
        <v>150000</v>
      </c>
      <c r="J56" s="31" t="s">
        <v>129</v>
      </c>
    </row>
    <row r="57" spans="2:10" ht="14.5" thickBot="1">
      <c r="B57" s="32"/>
      <c r="C57" s="33"/>
      <c r="D57" s="33"/>
      <c r="E57" s="34">
        <f>SUM(E2:E56)</f>
        <v>36840000</v>
      </c>
      <c r="F57" s="34"/>
      <c r="G57" s="34">
        <f>SUM(G2:G56)</f>
        <v>14545000</v>
      </c>
      <c r="H57" s="34"/>
      <c r="I57" s="34">
        <f>SUM(I2:I56)</f>
        <v>22295000</v>
      </c>
      <c r="J57" s="35"/>
    </row>
    <row r="58" spans="2:10">
      <c r="F58" s="29"/>
    </row>
    <row r="59" spans="2:10">
      <c r="F59" s="4"/>
    </row>
    <row r="60" spans="2:10">
      <c r="F60" s="4"/>
    </row>
    <row r="61" spans="2:10">
      <c r="F61" s="4"/>
    </row>
    <row r="62" spans="2:10">
      <c r="F62" s="1">
        <v>0</v>
      </c>
    </row>
  </sheetData>
  <sortState ref="F37:F57">
    <sortCondition ref="F57"/>
  </sortState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opLeftCell="A51" workbookViewId="0">
      <selection activeCell="G53" sqref="G53:G58"/>
    </sheetView>
  </sheetViews>
  <sheetFormatPr defaultRowHeight="14"/>
  <cols>
    <col min="1" max="1" width="2.08203125" customWidth="1"/>
    <col min="2" max="2" width="4.08203125" bestFit="1" customWidth="1"/>
    <col min="3" max="3" width="20.08203125" bestFit="1" customWidth="1"/>
    <col min="4" max="4" width="15.08203125" bestFit="1" customWidth="1"/>
    <col min="5" max="5" width="16.08203125" customWidth="1"/>
    <col min="6" max="6" width="15.33203125" bestFit="1" customWidth="1"/>
    <col min="7" max="7" width="10.6640625" bestFit="1" customWidth="1"/>
    <col min="8" max="8" width="13.25" customWidth="1"/>
    <col min="9" max="10" width="14.08203125" customWidth="1"/>
  </cols>
  <sheetData>
    <row r="1" spans="2:10" s="2" customFormat="1" ht="35.25" customHeight="1">
      <c r="B1" s="17" t="s">
        <v>14</v>
      </c>
      <c r="C1" s="16" t="s">
        <v>13</v>
      </c>
      <c r="D1" s="15" t="s">
        <v>12</v>
      </c>
      <c r="E1" s="13" t="s">
        <v>11</v>
      </c>
      <c r="F1" s="12" t="s">
        <v>10</v>
      </c>
      <c r="G1" s="14" t="s">
        <v>9</v>
      </c>
      <c r="H1" s="12" t="s">
        <v>8</v>
      </c>
      <c r="I1" s="14" t="s">
        <v>7</v>
      </c>
      <c r="J1" s="25" t="s">
        <v>85</v>
      </c>
    </row>
    <row r="2" spans="2:10" s="2" customFormat="1" ht="12.5">
      <c r="B2" s="8" t="s">
        <v>6</v>
      </c>
      <c r="C2" s="7" t="s">
        <v>59</v>
      </c>
      <c r="D2" s="10" t="s">
        <v>0</v>
      </c>
      <c r="E2" s="6">
        <v>450000</v>
      </c>
      <c r="F2" s="18">
        <v>45415</v>
      </c>
      <c r="G2" s="19"/>
      <c r="H2" s="18"/>
      <c r="I2" s="3">
        <f>E2-G2</f>
        <v>450000</v>
      </c>
      <c r="J2" s="6" t="s">
        <v>88</v>
      </c>
    </row>
    <row r="3" spans="2:10" s="2" customFormat="1" ht="12.5">
      <c r="B3" s="8" t="s">
        <v>5</v>
      </c>
      <c r="C3" s="7" t="s">
        <v>53</v>
      </c>
      <c r="D3" s="10" t="s">
        <v>0</v>
      </c>
      <c r="E3" s="6">
        <v>400000</v>
      </c>
      <c r="F3" s="18">
        <v>45418</v>
      </c>
      <c r="G3" s="19"/>
      <c r="H3" s="18"/>
      <c r="I3" s="3">
        <f>E3-G3</f>
        <v>400000</v>
      </c>
      <c r="J3" s="6" t="s">
        <v>88</v>
      </c>
    </row>
    <row r="4" spans="2:10" s="2" customFormat="1" ht="17.25" customHeight="1">
      <c r="B4" s="8" t="s">
        <v>4</v>
      </c>
      <c r="C4" s="7" t="s">
        <v>50</v>
      </c>
      <c r="D4" s="7" t="s">
        <v>0</v>
      </c>
      <c r="E4" s="6">
        <v>300000</v>
      </c>
      <c r="F4" s="18">
        <v>45419</v>
      </c>
      <c r="G4" s="19"/>
      <c r="H4" s="18"/>
      <c r="I4" s="3">
        <f>E4-G4</f>
        <v>300000</v>
      </c>
      <c r="J4" s="6" t="s">
        <v>88</v>
      </c>
    </row>
    <row r="5" spans="2:10" s="2" customFormat="1" ht="12.5">
      <c r="B5" s="8" t="s">
        <v>3</v>
      </c>
      <c r="C5" s="7" t="s">
        <v>60</v>
      </c>
      <c r="D5" s="10" t="s">
        <v>0</v>
      </c>
      <c r="E5" s="5">
        <v>250000</v>
      </c>
      <c r="F5" s="18">
        <v>45420</v>
      </c>
      <c r="G5" s="5">
        <v>160000</v>
      </c>
      <c r="H5" s="18">
        <v>45371</v>
      </c>
      <c r="I5" s="3">
        <f>E5-G5</f>
        <v>90000</v>
      </c>
      <c r="J5" s="6" t="s">
        <v>88</v>
      </c>
    </row>
    <row r="6" spans="2:10" s="2" customFormat="1" ht="12.5">
      <c r="B6" s="8" t="s">
        <v>2</v>
      </c>
      <c r="C6" s="7" t="s">
        <v>52</v>
      </c>
      <c r="D6" s="7" t="s">
        <v>0</v>
      </c>
      <c r="E6" s="5">
        <v>200000</v>
      </c>
      <c r="F6" s="18">
        <v>45427</v>
      </c>
      <c r="G6" s="5"/>
      <c r="H6" s="18"/>
      <c r="I6" s="3">
        <f>E6-G6</f>
        <v>200000</v>
      </c>
      <c r="J6" s="6" t="s">
        <v>88</v>
      </c>
    </row>
    <row r="7" spans="2:10" s="2" customFormat="1" ht="12.5">
      <c r="B7" s="8" t="s">
        <v>1</v>
      </c>
      <c r="C7" s="7" t="s">
        <v>53</v>
      </c>
      <c r="D7" s="7" t="s">
        <v>0</v>
      </c>
      <c r="E7" s="5">
        <v>500000</v>
      </c>
      <c r="F7" s="18">
        <v>45429</v>
      </c>
      <c r="G7" s="5"/>
      <c r="H7" s="18"/>
      <c r="I7" s="3">
        <f>E7-G7</f>
        <v>500000</v>
      </c>
      <c r="J7" s="6" t="s">
        <v>88</v>
      </c>
    </row>
    <row r="8" spans="2:10" s="2" customFormat="1" ht="12.5">
      <c r="B8" s="8" t="s">
        <v>15</v>
      </c>
      <c r="C8" s="7" t="s">
        <v>61</v>
      </c>
      <c r="D8" s="7" t="s">
        <v>0</v>
      </c>
      <c r="E8" s="5">
        <v>300000</v>
      </c>
      <c r="F8" s="18">
        <v>45432</v>
      </c>
      <c r="G8" s="9">
        <v>150000</v>
      </c>
      <c r="H8" s="18">
        <v>45371</v>
      </c>
      <c r="I8" s="3">
        <f>E8-G8</f>
        <v>150000</v>
      </c>
      <c r="J8" s="6" t="s">
        <v>88</v>
      </c>
    </row>
    <row r="9" spans="2:10" s="2" customFormat="1" ht="12.5">
      <c r="B9" s="8" t="s">
        <v>16</v>
      </c>
      <c r="C9" s="7" t="s">
        <v>54</v>
      </c>
      <c r="D9" s="7" t="s">
        <v>0</v>
      </c>
      <c r="E9" s="5">
        <v>300000</v>
      </c>
      <c r="F9" s="18">
        <v>45434</v>
      </c>
      <c r="G9" s="9"/>
      <c r="H9" s="18"/>
      <c r="I9" s="3">
        <f>E9-G9</f>
        <v>300000</v>
      </c>
      <c r="J9" s="6" t="s">
        <v>88</v>
      </c>
    </row>
    <row r="10" spans="2:10" s="2" customFormat="1" ht="12.5">
      <c r="B10" s="8" t="s">
        <v>17</v>
      </c>
      <c r="C10" s="7" t="s">
        <v>56</v>
      </c>
      <c r="D10" s="7" t="s">
        <v>0</v>
      </c>
      <c r="E10" s="5">
        <v>350000</v>
      </c>
      <c r="F10" s="18">
        <v>45436</v>
      </c>
      <c r="G10" s="9"/>
      <c r="H10" s="18"/>
      <c r="I10" s="3">
        <f>E10-G10</f>
        <v>350000</v>
      </c>
      <c r="J10" s="6" t="s">
        <v>88</v>
      </c>
    </row>
    <row r="11" spans="2:10" s="2" customFormat="1" ht="12.5">
      <c r="B11" s="8" t="s">
        <v>18</v>
      </c>
      <c r="C11" s="7" t="s">
        <v>62</v>
      </c>
      <c r="D11" s="7" t="s">
        <v>0</v>
      </c>
      <c r="E11" s="5">
        <v>400000</v>
      </c>
      <c r="F11" s="18">
        <v>45438</v>
      </c>
      <c r="G11" s="5">
        <v>320000</v>
      </c>
      <c r="H11" s="18">
        <v>45371</v>
      </c>
      <c r="I11" s="3">
        <f>E11-G11</f>
        <v>80000</v>
      </c>
      <c r="J11" s="6" t="s">
        <v>88</v>
      </c>
    </row>
    <row r="12" spans="2:10" s="2" customFormat="1" ht="12.5">
      <c r="B12" s="8" t="s">
        <v>19</v>
      </c>
      <c r="C12" s="7" t="s">
        <v>73</v>
      </c>
      <c r="D12" s="7" t="s">
        <v>0</v>
      </c>
      <c r="E12" s="5">
        <v>200000</v>
      </c>
      <c r="F12" s="18">
        <v>45429</v>
      </c>
      <c r="G12" s="9"/>
      <c r="H12" s="18"/>
      <c r="I12" s="3">
        <f>E12-G12</f>
        <v>200000</v>
      </c>
      <c r="J12" s="6" t="s">
        <v>87</v>
      </c>
    </row>
    <row r="13" spans="2:10" s="2" customFormat="1" ht="12.5">
      <c r="B13" s="8" t="s">
        <v>20</v>
      </c>
      <c r="C13" s="7" t="s">
        <v>74</v>
      </c>
      <c r="D13" s="7" t="s">
        <v>0</v>
      </c>
      <c r="E13" s="6">
        <v>400000</v>
      </c>
      <c r="F13" s="18">
        <v>45432</v>
      </c>
      <c r="G13" s="5"/>
      <c r="H13" s="4"/>
      <c r="I13" s="3">
        <f>E13-G13</f>
        <v>400000</v>
      </c>
      <c r="J13" s="6" t="s">
        <v>87</v>
      </c>
    </row>
    <row r="14" spans="2:10" s="2" customFormat="1" ht="12.5">
      <c r="B14" s="8" t="s">
        <v>21</v>
      </c>
      <c r="C14" s="7" t="s">
        <v>76</v>
      </c>
      <c r="D14" s="7" t="s">
        <v>0</v>
      </c>
      <c r="E14" s="6">
        <v>1200000</v>
      </c>
      <c r="F14" s="18">
        <v>45434</v>
      </c>
      <c r="G14" s="5"/>
      <c r="H14" s="4"/>
      <c r="I14" s="3">
        <f>E14-G14</f>
        <v>1200000</v>
      </c>
      <c r="J14" s="6" t="s">
        <v>87</v>
      </c>
    </row>
    <row r="15" spans="2:10" s="2" customFormat="1" ht="12.5">
      <c r="B15" s="8" t="s">
        <v>22</v>
      </c>
      <c r="C15" s="7" t="s">
        <v>66</v>
      </c>
      <c r="D15" s="7" t="s">
        <v>0</v>
      </c>
      <c r="E15" s="5">
        <v>6000000</v>
      </c>
      <c r="F15" s="18">
        <v>45443</v>
      </c>
      <c r="G15" s="5">
        <v>3000000</v>
      </c>
      <c r="H15" s="18">
        <v>45432</v>
      </c>
      <c r="I15" s="3">
        <f>E15-G15</f>
        <v>3000000</v>
      </c>
      <c r="J15" s="6" t="s">
        <v>87</v>
      </c>
    </row>
    <row r="16" spans="2:10" s="2" customFormat="1" ht="12.5">
      <c r="B16" s="8" t="s">
        <v>23</v>
      </c>
      <c r="C16" s="7" t="s">
        <v>67</v>
      </c>
      <c r="D16" s="7" t="s">
        <v>0</v>
      </c>
      <c r="E16" s="5">
        <v>1200000</v>
      </c>
      <c r="F16" s="18">
        <v>45438</v>
      </c>
      <c r="G16" s="5">
        <v>300000</v>
      </c>
      <c r="H16" s="18">
        <v>45429</v>
      </c>
      <c r="I16" s="3">
        <f>E16-G16</f>
        <v>900000</v>
      </c>
      <c r="J16" s="6" t="s">
        <v>87</v>
      </c>
    </row>
    <row r="17" spans="2:10" s="2" customFormat="1" ht="12.5">
      <c r="B17" s="8" t="s">
        <v>24</v>
      </c>
      <c r="C17" s="7" t="s">
        <v>68</v>
      </c>
      <c r="D17" s="7" t="s">
        <v>0</v>
      </c>
      <c r="E17" s="5">
        <v>1500000</v>
      </c>
      <c r="F17" s="18">
        <v>45432</v>
      </c>
      <c r="G17" s="5">
        <v>1000000</v>
      </c>
      <c r="H17" s="18">
        <v>45427</v>
      </c>
      <c r="I17" s="3">
        <f>E17-G17</f>
        <v>500000</v>
      </c>
      <c r="J17" s="6" t="s">
        <v>87</v>
      </c>
    </row>
    <row r="18" spans="2:10" s="2" customFormat="1" ht="12.5">
      <c r="B18" s="8" t="s">
        <v>25</v>
      </c>
      <c r="C18" s="7" t="s">
        <v>69</v>
      </c>
      <c r="D18" s="7" t="s">
        <v>0</v>
      </c>
      <c r="E18" s="5">
        <v>800000</v>
      </c>
      <c r="F18" s="18">
        <v>45434</v>
      </c>
      <c r="G18" s="5">
        <v>150000</v>
      </c>
      <c r="H18" s="18">
        <v>45434</v>
      </c>
      <c r="I18" s="3">
        <f>E18-G18</f>
        <v>650000</v>
      </c>
      <c r="J18" s="6" t="s">
        <v>87</v>
      </c>
    </row>
    <row r="19" spans="2:10" s="2" customFormat="1" ht="12.5">
      <c r="B19" s="8" t="s">
        <v>26</v>
      </c>
      <c r="C19" s="7" t="s">
        <v>70</v>
      </c>
      <c r="D19" s="7" t="s">
        <v>0</v>
      </c>
      <c r="E19" s="5">
        <v>400000</v>
      </c>
      <c r="F19" s="18">
        <v>45436</v>
      </c>
      <c r="G19" s="5"/>
      <c r="H19" s="4"/>
      <c r="I19" s="3">
        <f>E19-G19</f>
        <v>400000</v>
      </c>
      <c r="J19" s="6" t="s">
        <v>87</v>
      </c>
    </row>
    <row r="20" spans="2:10" s="2" customFormat="1" ht="12.5">
      <c r="B20" s="8" t="s">
        <v>27</v>
      </c>
      <c r="C20" s="7" t="s">
        <v>71</v>
      </c>
      <c r="D20" s="7" t="s">
        <v>0</v>
      </c>
      <c r="E20" s="5">
        <v>1300000</v>
      </c>
      <c r="F20" s="18">
        <v>45443</v>
      </c>
      <c r="G20" s="5">
        <v>500000</v>
      </c>
      <c r="H20" s="18">
        <v>45438</v>
      </c>
      <c r="I20" s="3">
        <f>E20-G20</f>
        <v>800000</v>
      </c>
      <c r="J20" s="6" t="s">
        <v>87</v>
      </c>
    </row>
    <row r="21" spans="2:10" s="2" customFormat="1" ht="12.5">
      <c r="B21" s="8" t="s">
        <v>28</v>
      </c>
      <c r="C21" s="7" t="s">
        <v>72</v>
      </c>
      <c r="D21" s="7" t="s">
        <v>0</v>
      </c>
      <c r="E21" s="5">
        <v>300000</v>
      </c>
      <c r="F21" s="18">
        <v>45432</v>
      </c>
      <c r="G21" s="5"/>
      <c r="H21" s="4"/>
      <c r="I21" s="3">
        <f>E21-G21</f>
        <v>300000</v>
      </c>
      <c r="J21" s="6" t="s">
        <v>87</v>
      </c>
    </row>
    <row r="22" spans="2:10" s="2" customFormat="1" ht="12.5">
      <c r="B22" s="8" t="s">
        <v>29</v>
      </c>
      <c r="C22" s="7" t="s">
        <v>93</v>
      </c>
      <c r="D22" s="7" t="s">
        <v>0</v>
      </c>
      <c r="E22" s="6">
        <v>800000</v>
      </c>
      <c r="F22" s="18">
        <v>45415</v>
      </c>
      <c r="G22" s="5"/>
      <c r="H22" s="4"/>
      <c r="I22" s="3">
        <f>E22-G22</f>
        <v>800000</v>
      </c>
      <c r="J22" s="6" t="s">
        <v>105</v>
      </c>
    </row>
    <row r="23" spans="2:10" s="2" customFormat="1" ht="12.5">
      <c r="B23" s="8" t="s">
        <v>30</v>
      </c>
      <c r="C23" s="7" t="s">
        <v>99</v>
      </c>
      <c r="D23" s="7" t="s">
        <v>0</v>
      </c>
      <c r="E23" s="6">
        <v>300000</v>
      </c>
      <c r="F23" s="18">
        <v>45418</v>
      </c>
      <c r="G23" s="5">
        <v>60000</v>
      </c>
      <c r="H23" s="18">
        <v>45427</v>
      </c>
      <c r="I23" s="3">
        <f>E23-G23</f>
        <v>240000</v>
      </c>
      <c r="J23" s="6" t="s">
        <v>105</v>
      </c>
    </row>
    <row r="24" spans="2:10" s="2" customFormat="1" ht="12.5">
      <c r="B24" s="8" t="s">
        <v>31</v>
      </c>
      <c r="C24" s="7" t="s">
        <v>94</v>
      </c>
      <c r="D24" s="7" t="s">
        <v>0</v>
      </c>
      <c r="E24" s="6">
        <v>700000</v>
      </c>
      <c r="F24" s="18">
        <v>45419</v>
      </c>
      <c r="G24" s="5">
        <v>200000</v>
      </c>
      <c r="H24" s="18">
        <v>45429</v>
      </c>
      <c r="I24" s="3">
        <f>E24-G24</f>
        <v>500000</v>
      </c>
      <c r="J24" s="6" t="s">
        <v>105</v>
      </c>
    </row>
    <row r="25" spans="2:10" s="2" customFormat="1" ht="12.5">
      <c r="B25" s="8" t="s">
        <v>32</v>
      </c>
      <c r="C25" s="7" t="s">
        <v>98</v>
      </c>
      <c r="D25" s="7" t="s">
        <v>0</v>
      </c>
      <c r="E25" s="6">
        <v>500000</v>
      </c>
      <c r="F25" s="18">
        <v>45420</v>
      </c>
      <c r="G25" s="5"/>
      <c r="H25" s="4"/>
      <c r="I25" s="3">
        <f>E25-G25</f>
        <v>500000</v>
      </c>
      <c r="J25" s="6" t="s">
        <v>105</v>
      </c>
    </row>
    <row r="26" spans="2:10" s="2" customFormat="1" ht="12.5">
      <c r="B26" s="8" t="s">
        <v>33</v>
      </c>
      <c r="C26" s="7" t="s">
        <v>89</v>
      </c>
      <c r="D26" s="7" t="s">
        <v>0</v>
      </c>
      <c r="E26" s="6">
        <v>1000000</v>
      </c>
      <c r="F26" s="18">
        <v>45427</v>
      </c>
      <c r="G26" s="5">
        <v>300000</v>
      </c>
      <c r="H26" s="4">
        <f>F26</f>
        <v>45427</v>
      </c>
      <c r="I26" s="3">
        <f>E26-G26</f>
        <v>700000</v>
      </c>
      <c r="J26" s="6" t="s">
        <v>105</v>
      </c>
    </row>
    <row r="27" spans="2:10" s="2" customFormat="1" ht="12.5">
      <c r="B27" s="8" t="s">
        <v>34</v>
      </c>
      <c r="C27" s="7" t="s">
        <v>90</v>
      </c>
      <c r="D27" s="7" t="s">
        <v>0</v>
      </c>
      <c r="E27" s="6">
        <v>700000</v>
      </c>
      <c r="F27" s="18">
        <v>45429</v>
      </c>
      <c r="G27" s="5">
        <v>300000</v>
      </c>
      <c r="H27" s="4">
        <f t="shared" ref="H27:H28" si="0">F27</f>
        <v>45429</v>
      </c>
      <c r="I27" s="3">
        <f>E27-G27</f>
        <v>400000</v>
      </c>
      <c r="J27" s="6" t="s">
        <v>105</v>
      </c>
    </row>
    <row r="28" spans="2:10" s="2" customFormat="1" ht="12.5">
      <c r="B28" s="8" t="s">
        <v>35</v>
      </c>
      <c r="C28" s="7" t="s">
        <v>91</v>
      </c>
      <c r="D28" s="7" t="s">
        <v>0</v>
      </c>
      <c r="E28" s="6">
        <v>300000</v>
      </c>
      <c r="F28" s="18">
        <v>45432</v>
      </c>
      <c r="G28" s="5">
        <v>100000</v>
      </c>
      <c r="H28" s="4">
        <f t="shared" si="0"/>
        <v>45432</v>
      </c>
      <c r="I28" s="3">
        <f>E28-G28</f>
        <v>200000</v>
      </c>
      <c r="J28" s="6" t="s">
        <v>105</v>
      </c>
    </row>
    <row r="29" spans="2:10" s="2" customFormat="1" ht="12.5">
      <c r="B29" s="8" t="s">
        <v>36</v>
      </c>
      <c r="C29" s="7" t="s">
        <v>92</v>
      </c>
      <c r="D29" s="7" t="s">
        <v>0</v>
      </c>
      <c r="E29" s="6">
        <v>200000</v>
      </c>
      <c r="F29" s="18">
        <v>45434</v>
      </c>
      <c r="G29" s="5"/>
      <c r="H29" s="4"/>
      <c r="I29" s="3">
        <f>E29-G29</f>
        <v>200000</v>
      </c>
      <c r="J29" s="6" t="s">
        <v>105</v>
      </c>
    </row>
    <row r="30" spans="2:10" s="2" customFormat="1" ht="12.5">
      <c r="B30" s="8" t="s">
        <v>37</v>
      </c>
      <c r="C30" s="7" t="s">
        <v>100</v>
      </c>
      <c r="D30" s="7" t="s">
        <v>0</v>
      </c>
      <c r="E30" s="6">
        <v>150000</v>
      </c>
      <c r="F30" s="18">
        <v>45436</v>
      </c>
      <c r="G30" s="5"/>
      <c r="H30" s="4"/>
      <c r="I30" s="3">
        <f>E30-G30</f>
        <v>150000</v>
      </c>
      <c r="J30" s="6" t="s">
        <v>105</v>
      </c>
    </row>
    <row r="31" spans="2:10" s="2" customFormat="1" ht="12.5">
      <c r="B31" s="8" t="s">
        <v>38</v>
      </c>
      <c r="C31" s="7" t="s">
        <v>101</v>
      </c>
      <c r="D31" s="7" t="s">
        <v>0</v>
      </c>
      <c r="E31" s="6">
        <v>400000</v>
      </c>
      <c r="F31" s="18">
        <v>45438</v>
      </c>
      <c r="G31" s="5"/>
      <c r="H31" s="4"/>
      <c r="I31" s="3">
        <f>E31-G31</f>
        <v>400000</v>
      </c>
      <c r="J31" s="6" t="s">
        <v>105</v>
      </c>
    </row>
    <row r="32" spans="2:10" s="2" customFormat="1" ht="12.5">
      <c r="B32" s="8" t="s">
        <v>39</v>
      </c>
      <c r="C32" s="7" t="s">
        <v>102</v>
      </c>
      <c r="D32" s="7" t="s">
        <v>0</v>
      </c>
      <c r="E32" s="6">
        <v>100000</v>
      </c>
      <c r="F32" s="18">
        <v>45429</v>
      </c>
      <c r="G32" s="5"/>
      <c r="H32" s="4"/>
      <c r="I32" s="3">
        <f>E32-G32</f>
        <v>100000</v>
      </c>
      <c r="J32" s="6" t="s">
        <v>105</v>
      </c>
    </row>
    <row r="33" spans="2:10" s="2" customFormat="1" ht="12.5">
      <c r="B33" s="8" t="s">
        <v>40</v>
      </c>
      <c r="C33" s="7" t="s">
        <v>103</v>
      </c>
      <c r="D33" s="7" t="s">
        <v>0</v>
      </c>
      <c r="E33" s="6">
        <v>100000</v>
      </c>
      <c r="F33" s="18">
        <v>45432</v>
      </c>
      <c r="G33" s="5">
        <v>30000</v>
      </c>
      <c r="H33" s="4">
        <f>F33</f>
        <v>45432</v>
      </c>
      <c r="I33" s="3">
        <f>E33-G33</f>
        <v>70000</v>
      </c>
      <c r="J33" s="6" t="s">
        <v>105</v>
      </c>
    </row>
    <row r="34" spans="2:10" s="2" customFormat="1" ht="12.5">
      <c r="B34" s="8" t="s">
        <v>41</v>
      </c>
      <c r="C34" s="7" t="s">
        <v>104</v>
      </c>
      <c r="D34" s="7" t="s">
        <v>0</v>
      </c>
      <c r="E34" s="6">
        <v>100000</v>
      </c>
      <c r="F34" s="18">
        <v>45438</v>
      </c>
      <c r="G34" s="5"/>
      <c r="H34" s="4"/>
      <c r="I34" s="3">
        <f>E34-G34</f>
        <v>100000</v>
      </c>
      <c r="J34" s="6" t="s">
        <v>105</v>
      </c>
    </row>
    <row r="35" spans="2:10" s="2" customFormat="1" ht="12.5">
      <c r="B35" s="8" t="s">
        <v>42</v>
      </c>
      <c r="C35" s="7" t="s">
        <v>111</v>
      </c>
      <c r="D35" s="7" t="s">
        <v>0</v>
      </c>
      <c r="E35" s="6">
        <v>800000</v>
      </c>
      <c r="F35" s="18">
        <v>45415</v>
      </c>
      <c r="G35" s="5"/>
      <c r="H35" s="4"/>
      <c r="I35" s="3">
        <f>E35-G35</f>
        <v>800000</v>
      </c>
      <c r="J35" s="6"/>
    </row>
    <row r="36" spans="2:10" s="2" customFormat="1" ht="12.5">
      <c r="B36" s="8" t="s">
        <v>43</v>
      </c>
      <c r="C36" s="7" t="s">
        <v>112</v>
      </c>
      <c r="D36" s="7" t="s">
        <v>0</v>
      </c>
      <c r="E36" s="6">
        <v>500000</v>
      </c>
      <c r="F36" s="18">
        <v>45418</v>
      </c>
      <c r="G36" s="5"/>
      <c r="H36" s="4"/>
      <c r="I36" s="3">
        <f>E36-G36</f>
        <v>500000</v>
      </c>
      <c r="J36" s="6"/>
    </row>
    <row r="37" spans="2:10" s="2" customFormat="1" ht="12.5">
      <c r="B37" s="8" t="s">
        <v>44</v>
      </c>
      <c r="C37" s="7" t="s">
        <v>113</v>
      </c>
      <c r="D37" s="7" t="s">
        <v>0</v>
      </c>
      <c r="E37" s="6">
        <v>320000</v>
      </c>
      <c r="F37" s="18">
        <v>45419</v>
      </c>
      <c r="G37" s="5"/>
      <c r="H37" s="4"/>
      <c r="I37" s="3">
        <f>E37-G37</f>
        <v>320000</v>
      </c>
      <c r="J37" s="6"/>
    </row>
    <row r="38" spans="2:10" s="2" customFormat="1" ht="12.5">
      <c r="B38" s="8" t="s">
        <v>45</v>
      </c>
      <c r="C38" s="7" t="s">
        <v>114</v>
      </c>
      <c r="D38" s="7" t="s">
        <v>0</v>
      </c>
      <c r="E38" s="6">
        <v>200000</v>
      </c>
      <c r="F38" s="18">
        <v>45420</v>
      </c>
      <c r="G38" s="5"/>
      <c r="H38" s="4"/>
      <c r="I38" s="3">
        <f>E38-G38</f>
        <v>200000</v>
      </c>
      <c r="J38" s="6"/>
    </row>
    <row r="39" spans="2:10" s="2" customFormat="1" ht="12.5">
      <c r="B39" s="8" t="s">
        <v>46</v>
      </c>
      <c r="C39" s="7" t="s">
        <v>122</v>
      </c>
      <c r="D39" s="7" t="s">
        <v>0</v>
      </c>
      <c r="E39" s="6">
        <v>400000</v>
      </c>
      <c r="F39" s="18">
        <v>45415</v>
      </c>
      <c r="G39" s="5">
        <v>2000000</v>
      </c>
      <c r="H39" s="4">
        <f>F39</f>
        <v>45415</v>
      </c>
      <c r="I39" s="3">
        <f>E39-G39</f>
        <v>-1600000</v>
      </c>
      <c r="J39" s="6" t="s">
        <v>129</v>
      </c>
    </row>
    <row r="40" spans="2:10" s="2" customFormat="1" ht="12.5">
      <c r="B40" s="8" t="s">
        <v>47</v>
      </c>
      <c r="C40" s="7" t="s">
        <v>123</v>
      </c>
      <c r="D40" s="7" t="s">
        <v>0</v>
      </c>
      <c r="E40" s="6">
        <v>350000</v>
      </c>
      <c r="F40" s="18">
        <v>45415</v>
      </c>
      <c r="G40" s="5"/>
      <c r="H40" s="4"/>
      <c r="I40" s="3">
        <f t="shared" ref="I40:I65" si="1">E40-G40</f>
        <v>350000</v>
      </c>
      <c r="J40" s="6" t="s">
        <v>129</v>
      </c>
    </row>
    <row r="41" spans="2:10" s="2" customFormat="1" ht="12.5">
      <c r="B41" s="8" t="s">
        <v>77</v>
      </c>
      <c r="C41" s="7" t="s">
        <v>124</v>
      </c>
      <c r="D41" s="7" t="s">
        <v>0</v>
      </c>
      <c r="E41" s="6">
        <v>200000</v>
      </c>
      <c r="F41" s="18">
        <v>45418</v>
      </c>
      <c r="G41" s="5"/>
      <c r="H41" s="4"/>
      <c r="I41" s="3">
        <f t="shared" si="1"/>
        <v>200000</v>
      </c>
      <c r="J41" s="6" t="s">
        <v>129</v>
      </c>
    </row>
    <row r="42" spans="2:10" s="2" customFormat="1" ht="12.5">
      <c r="B42" s="8" t="s">
        <v>78</v>
      </c>
      <c r="C42" s="7" t="s">
        <v>122</v>
      </c>
      <c r="D42" s="7" t="s">
        <v>0</v>
      </c>
      <c r="E42" s="6">
        <v>350000</v>
      </c>
      <c r="F42" s="18">
        <v>45418</v>
      </c>
      <c r="G42" s="5"/>
      <c r="H42" s="4"/>
      <c r="I42" s="3">
        <f t="shared" si="1"/>
        <v>350000</v>
      </c>
      <c r="J42" s="6" t="s">
        <v>129</v>
      </c>
    </row>
    <row r="43" spans="2:10" s="2" customFormat="1" ht="12.5">
      <c r="B43" s="8" t="s">
        <v>79</v>
      </c>
      <c r="C43" s="7" t="s">
        <v>125</v>
      </c>
      <c r="D43" s="7" t="s">
        <v>0</v>
      </c>
      <c r="E43" s="6">
        <v>350000</v>
      </c>
      <c r="F43" s="18">
        <v>45419</v>
      </c>
      <c r="G43" s="5">
        <v>150000</v>
      </c>
      <c r="H43" s="4">
        <f>F43</f>
        <v>45419</v>
      </c>
      <c r="I43" s="3">
        <f t="shared" si="1"/>
        <v>200000</v>
      </c>
      <c r="J43" s="6" t="s">
        <v>129</v>
      </c>
    </row>
    <row r="44" spans="2:10" s="2" customFormat="1" ht="12.5">
      <c r="B44" s="8" t="s">
        <v>80</v>
      </c>
      <c r="C44" s="7" t="s">
        <v>127</v>
      </c>
      <c r="D44" s="7" t="s">
        <v>0</v>
      </c>
      <c r="E44" s="6">
        <v>200000</v>
      </c>
      <c r="F44" s="18">
        <v>45419</v>
      </c>
      <c r="G44" s="5">
        <v>100000</v>
      </c>
      <c r="H44" s="4">
        <f>F44</f>
        <v>45419</v>
      </c>
      <c r="I44" s="3">
        <f t="shared" si="1"/>
        <v>100000</v>
      </c>
      <c r="J44" s="6" t="s">
        <v>129</v>
      </c>
    </row>
    <row r="45" spans="2:10" s="2" customFormat="1" ht="12.5">
      <c r="B45" s="8" t="s">
        <v>81</v>
      </c>
      <c r="C45" s="7" t="s">
        <v>122</v>
      </c>
      <c r="D45" s="7" t="s">
        <v>0</v>
      </c>
      <c r="E45" s="6">
        <v>400000</v>
      </c>
      <c r="F45" s="18">
        <v>45420</v>
      </c>
      <c r="G45" s="5"/>
      <c r="H45" s="4"/>
      <c r="I45" s="3">
        <f t="shared" si="1"/>
        <v>400000</v>
      </c>
      <c r="J45" s="6" t="s">
        <v>129</v>
      </c>
    </row>
    <row r="46" spans="2:10" s="2" customFormat="1" ht="12.5">
      <c r="B46" s="8" t="s">
        <v>82</v>
      </c>
      <c r="C46" s="7" t="s">
        <v>124</v>
      </c>
      <c r="D46" s="7" t="s">
        <v>0</v>
      </c>
      <c r="E46" s="6">
        <v>200000</v>
      </c>
      <c r="F46" s="18">
        <v>45427</v>
      </c>
      <c r="G46" s="5">
        <v>120000</v>
      </c>
      <c r="H46" s="4">
        <f>F46</f>
        <v>45427</v>
      </c>
      <c r="I46" s="3">
        <f t="shared" si="1"/>
        <v>80000</v>
      </c>
      <c r="J46" s="6" t="s">
        <v>129</v>
      </c>
    </row>
    <row r="47" spans="2:10" s="2" customFormat="1" ht="12.5">
      <c r="B47" s="8" t="s">
        <v>83</v>
      </c>
      <c r="C47" s="7" t="s">
        <v>127</v>
      </c>
      <c r="D47" s="7" t="s">
        <v>0</v>
      </c>
      <c r="E47" s="6">
        <v>300000</v>
      </c>
      <c r="F47" s="18">
        <v>45427</v>
      </c>
      <c r="G47" s="5"/>
      <c r="H47" s="4"/>
      <c r="I47" s="3">
        <f t="shared" si="1"/>
        <v>300000</v>
      </c>
      <c r="J47" s="6" t="s">
        <v>129</v>
      </c>
    </row>
    <row r="48" spans="2:10" s="2" customFormat="1" ht="12.5">
      <c r="B48" s="8" t="s">
        <v>117</v>
      </c>
      <c r="C48" s="7" t="s">
        <v>128</v>
      </c>
      <c r="D48" s="7" t="s">
        <v>0</v>
      </c>
      <c r="E48" s="6">
        <v>350000</v>
      </c>
      <c r="F48" s="18">
        <v>45429</v>
      </c>
      <c r="G48" s="5"/>
      <c r="H48" s="4"/>
      <c r="I48" s="3">
        <f t="shared" si="1"/>
        <v>350000</v>
      </c>
      <c r="J48" s="6" t="s">
        <v>129</v>
      </c>
    </row>
    <row r="49" spans="2:10" s="2" customFormat="1" ht="12.5">
      <c r="B49" s="8" t="s">
        <v>118</v>
      </c>
      <c r="C49" s="7" t="s">
        <v>123</v>
      </c>
      <c r="D49" s="7" t="s">
        <v>0</v>
      </c>
      <c r="E49" s="6">
        <v>350000</v>
      </c>
      <c r="F49" s="18">
        <v>45429</v>
      </c>
      <c r="G49" s="5">
        <v>200000</v>
      </c>
      <c r="H49" s="4">
        <f>F49</f>
        <v>45429</v>
      </c>
      <c r="I49" s="3">
        <f t="shared" si="1"/>
        <v>150000</v>
      </c>
      <c r="J49" s="6" t="s">
        <v>129</v>
      </c>
    </row>
    <row r="50" spans="2:10" s="2" customFormat="1" ht="12.5">
      <c r="B50" s="8" t="s">
        <v>119</v>
      </c>
      <c r="C50" s="7" t="s">
        <v>122</v>
      </c>
      <c r="D50" s="7" t="s">
        <v>0</v>
      </c>
      <c r="E50" s="6">
        <v>400000</v>
      </c>
      <c r="F50" s="18">
        <v>45432</v>
      </c>
      <c r="G50" s="5"/>
      <c r="H50" s="4"/>
      <c r="I50" s="3">
        <f t="shared" si="1"/>
        <v>400000</v>
      </c>
      <c r="J50" s="6" t="s">
        <v>129</v>
      </c>
    </row>
    <row r="51" spans="2:10" s="2" customFormat="1" ht="12.5">
      <c r="B51" s="8" t="s">
        <v>120</v>
      </c>
      <c r="C51" s="7" t="s">
        <v>125</v>
      </c>
      <c r="D51" s="7" t="s">
        <v>0</v>
      </c>
      <c r="E51" s="6">
        <v>340000</v>
      </c>
      <c r="F51" s="18">
        <v>45432</v>
      </c>
      <c r="G51" s="5"/>
      <c r="H51" s="4"/>
      <c r="I51" s="3">
        <f t="shared" si="1"/>
        <v>340000</v>
      </c>
      <c r="J51" s="6" t="s">
        <v>129</v>
      </c>
    </row>
    <row r="52" spans="2:10" s="2" customFormat="1" ht="12.5">
      <c r="B52" s="8" t="s">
        <v>121</v>
      </c>
      <c r="C52" s="7" t="s">
        <v>126</v>
      </c>
      <c r="D52" s="7" t="s">
        <v>0</v>
      </c>
      <c r="E52" s="6">
        <v>200000</v>
      </c>
      <c r="F52" s="18">
        <v>45432</v>
      </c>
      <c r="G52" s="5">
        <v>100000</v>
      </c>
      <c r="H52" s="4">
        <f>F52</f>
        <v>45432</v>
      </c>
      <c r="I52" s="3">
        <f t="shared" si="1"/>
        <v>100000</v>
      </c>
      <c r="J52" s="6" t="s">
        <v>129</v>
      </c>
    </row>
    <row r="53" spans="2:10" s="2" customFormat="1" ht="12.5">
      <c r="B53" s="8" t="s">
        <v>130</v>
      </c>
      <c r="C53" s="7" t="s">
        <v>124</v>
      </c>
      <c r="D53" s="7" t="s">
        <v>0</v>
      </c>
      <c r="E53" s="6">
        <v>250000</v>
      </c>
      <c r="F53" s="18">
        <v>45432</v>
      </c>
      <c r="G53" s="5">
        <v>100000</v>
      </c>
      <c r="H53" s="4">
        <f t="shared" ref="H53:H55" si="2">F53</f>
        <v>45432</v>
      </c>
      <c r="I53" s="3">
        <f t="shared" si="1"/>
        <v>150000</v>
      </c>
      <c r="J53" s="6" t="s">
        <v>129</v>
      </c>
    </row>
    <row r="54" spans="2:10">
      <c r="B54" s="8" t="s">
        <v>131</v>
      </c>
      <c r="C54" s="7" t="s">
        <v>122</v>
      </c>
      <c r="D54" s="7" t="s">
        <v>0</v>
      </c>
      <c r="E54" s="6">
        <v>400000</v>
      </c>
      <c r="F54" s="18">
        <v>45432</v>
      </c>
      <c r="G54" s="5">
        <v>100000</v>
      </c>
      <c r="H54" s="4">
        <f t="shared" si="2"/>
        <v>45432</v>
      </c>
      <c r="I54" s="3">
        <f t="shared" si="1"/>
        <v>300000</v>
      </c>
      <c r="J54" s="6" t="s">
        <v>129</v>
      </c>
    </row>
    <row r="55" spans="2:10">
      <c r="B55" s="8" t="s">
        <v>132</v>
      </c>
      <c r="C55" s="7" t="s">
        <v>123</v>
      </c>
      <c r="D55" s="7" t="s">
        <v>0</v>
      </c>
      <c r="E55" s="6">
        <v>350000</v>
      </c>
      <c r="F55" s="18">
        <v>45434</v>
      </c>
      <c r="G55" s="5">
        <v>120000</v>
      </c>
      <c r="H55" s="4">
        <f t="shared" si="2"/>
        <v>45434</v>
      </c>
      <c r="I55" s="3">
        <f t="shared" si="1"/>
        <v>230000</v>
      </c>
      <c r="J55" s="6" t="s">
        <v>129</v>
      </c>
    </row>
    <row r="56" spans="2:10">
      <c r="B56" s="8" t="s">
        <v>133</v>
      </c>
      <c r="C56" s="7" t="s">
        <v>143</v>
      </c>
      <c r="D56" s="7" t="s">
        <v>0</v>
      </c>
      <c r="E56" s="6">
        <v>200000</v>
      </c>
      <c r="F56" s="18">
        <v>45434</v>
      </c>
      <c r="G56" s="5"/>
      <c r="H56" s="4"/>
      <c r="I56" s="3">
        <f t="shared" si="1"/>
        <v>200000</v>
      </c>
      <c r="J56" s="6" t="s">
        <v>129</v>
      </c>
    </row>
    <row r="57" spans="2:10">
      <c r="B57" s="8" t="s">
        <v>134</v>
      </c>
      <c r="C57" s="7" t="s">
        <v>122</v>
      </c>
      <c r="D57" s="7" t="s">
        <v>0</v>
      </c>
      <c r="E57" s="6">
        <v>350000</v>
      </c>
      <c r="F57" s="18">
        <v>45434</v>
      </c>
      <c r="G57" s="5">
        <v>150000</v>
      </c>
      <c r="H57" s="4">
        <f>F57</f>
        <v>45434</v>
      </c>
      <c r="I57" s="3">
        <f t="shared" si="1"/>
        <v>200000</v>
      </c>
      <c r="J57" s="6" t="s">
        <v>129</v>
      </c>
    </row>
    <row r="58" spans="2:10">
      <c r="B58" s="8" t="s">
        <v>135</v>
      </c>
      <c r="C58" s="7" t="s">
        <v>125</v>
      </c>
      <c r="D58" s="7" t="s">
        <v>0</v>
      </c>
      <c r="E58" s="6">
        <v>350000</v>
      </c>
      <c r="F58" s="18">
        <v>45436</v>
      </c>
      <c r="G58" s="5">
        <v>100000</v>
      </c>
      <c r="H58" s="4">
        <f>F58</f>
        <v>45436</v>
      </c>
      <c r="I58" s="3">
        <f t="shared" si="1"/>
        <v>250000</v>
      </c>
      <c r="J58" s="6" t="s">
        <v>129</v>
      </c>
    </row>
    <row r="59" spans="2:10">
      <c r="B59" s="8" t="s">
        <v>136</v>
      </c>
      <c r="C59" s="7" t="s">
        <v>127</v>
      </c>
      <c r="D59" s="7" t="s">
        <v>0</v>
      </c>
      <c r="E59" s="6">
        <v>200000</v>
      </c>
      <c r="F59" s="18">
        <v>45436</v>
      </c>
      <c r="G59" s="5"/>
      <c r="H59" s="4"/>
      <c r="I59" s="3">
        <f t="shared" si="1"/>
        <v>200000</v>
      </c>
      <c r="J59" s="6" t="s">
        <v>129</v>
      </c>
    </row>
    <row r="60" spans="2:10">
      <c r="B60" s="8" t="s">
        <v>137</v>
      </c>
      <c r="C60" s="7" t="s">
        <v>122</v>
      </c>
      <c r="D60" s="7" t="s">
        <v>0</v>
      </c>
      <c r="E60" s="6">
        <v>400000</v>
      </c>
      <c r="F60" s="18">
        <v>45436</v>
      </c>
      <c r="G60" s="5">
        <v>120000</v>
      </c>
      <c r="H60" s="4">
        <f>F60</f>
        <v>45436</v>
      </c>
      <c r="I60" s="3">
        <f t="shared" si="1"/>
        <v>280000</v>
      </c>
      <c r="J60" s="6" t="s">
        <v>129</v>
      </c>
    </row>
    <row r="61" spans="2:10">
      <c r="B61" s="8" t="s">
        <v>138</v>
      </c>
      <c r="C61" s="7" t="s">
        <v>128</v>
      </c>
      <c r="D61" s="7" t="s">
        <v>0</v>
      </c>
      <c r="E61" s="6">
        <v>350000</v>
      </c>
      <c r="F61" s="18">
        <v>45438</v>
      </c>
      <c r="H61" s="4"/>
      <c r="I61" s="3">
        <f t="shared" si="1"/>
        <v>350000</v>
      </c>
      <c r="J61" s="6" t="s">
        <v>129</v>
      </c>
    </row>
    <row r="62" spans="2:10">
      <c r="B62" s="8" t="s">
        <v>139</v>
      </c>
      <c r="C62" s="7" t="s">
        <v>123</v>
      </c>
      <c r="D62" s="7" t="s">
        <v>0</v>
      </c>
      <c r="E62" s="6">
        <v>350000</v>
      </c>
      <c r="F62" s="18">
        <v>45438</v>
      </c>
      <c r="G62" s="5">
        <v>200000</v>
      </c>
      <c r="H62" s="4">
        <f>F62</f>
        <v>45438</v>
      </c>
      <c r="I62" s="3">
        <f t="shared" si="1"/>
        <v>150000</v>
      </c>
      <c r="J62" s="6" t="s">
        <v>129</v>
      </c>
    </row>
    <row r="63" spans="2:10">
      <c r="B63" s="8" t="s">
        <v>140</v>
      </c>
      <c r="C63" s="7" t="s">
        <v>122</v>
      </c>
      <c r="D63" s="7" t="s">
        <v>0</v>
      </c>
      <c r="E63" s="6">
        <v>400000</v>
      </c>
      <c r="F63" s="18">
        <v>45443</v>
      </c>
      <c r="G63" s="5"/>
      <c r="H63" s="4"/>
      <c r="I63" s="3">
        <f t="shared" si="1"/>
        <v>400000</v>
      </c>
      <c r="J63" s="6" t="s">
        <v>129</v>
      </c>
    </row>
    <row r="64" spans="2:10">
      <c r="B64" s="8" t="s">
        <v>141</v>
      </c>
      <c r="C64" s="7" t="s">
        <v>125</v>
      </c>
      <c r="D64" s="7" t="s">
        <v>0</v>
      </c>
      <c r="E64" s="6">
        <v>340000</v>
      </c>
      <c r="F64" s="18">
        <v>45443</v>
      </c>
      <c r="G64" s="5"/>
      <c r="H64" s="4"/>
      <c r="I64" s="3">
        <f t="shared" si="1"/>
        <v>340000</v>
      </c>
      <c r="J64" s="6" t="s">
        <v>129</v>
      </c>
    </row>
    <row r="65" spans="2:10">
      <c r="B65" s="8" t="s">
        <v>142</v>
      </c>
      <c r="C65" s="7" t="s">
        <v>143</v>
      </c>
      <c r="D65" s="7" t="s">
        <v>0</v>
      </c>
      <c r="E65" s="6">
        <v>200000</v>
      </c>
      <c r="F65" s="18">
        <v>45443</v>
      </c>
      <c r="G65" s="5">
        <v>100000</v>
      </c>
      <c r="H65" s="4">
        <f>F65</f>
        <v>45443</v>
      </c>
      <c r="I65" s="3">
        <f t="shared" si="1"/>
        <v>100000</v>
      </c>
      <c r="J65" s="6" t="s">
        <v>129</v>
      </c>
    </row>
    <row r="66" spans="2:10">
      <c r="C66" s="7"/>
      <c r="D66" s="7"/>
      <c r="E66" s="28">
        <f>SUM(E2:E65)</f>
        <v>32450000</v>
      </c>
      <c r="F66" s="6"/>
      <c r="G66" s="6">
        <f t="shared" ref="F66:J66" si="3">SUM(G2:G65)</f>
        <v>10230000</v>
      </c>
      <c r="H66" s="6"/>
      <c r="I66" s="28">
        <f t="shared" si="3"/>
        <v>22220000</v>
      </c>
      <c r="J66" s="6">
        <f t="shared" si="3"/>
        <v>0</v>
      </c>
    </row>
  </sheetData>
  <sortState ref="F39:F65">
    <sortCondition ref="F39"/>
  </sortState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topLeftCell="A49" workbookViewId="0">
      <selection activeCell="K61" sqref="K61"/>
    </sheetView>
  </sheetViews>
  <sheetFormatPr defaultRowHeight="14"/>
  <cols>
    <col min="1" max="1" width="2.08203125" customWidth="1"/>
    <col min="2" max="2" width="4.08203125" bestFit="1" customWidth="1"/>
    <col min="3" max="3" width="20.6640625" bestFit="1" customWidth="1"/>
    <col min="4" max="4" width="15.08203125" bestFit="1" customWidth="1"/>
    <col min="5" max="5" width="16.6640625" customWidth="1"/>
    <col min="6" max="6" width="15.33203125" bestFit="1" customWidth="1"/>
    <col min="7" max="7" width="10.9140625" bestFit="1" customWidth="1"/>
    <col min="8" max="8" width="11.25" bestFit="1" customWidth="1"/>
    <col min="9" max="10" width="14.08203125" customWidth="1"/>
  </cols>
  <sheetData>
    <row r="1" spans="2:10" s="2" customFormat="1" ht="35.25" customHeight="1">
      <c r="B1" s="17" t="s">
        <v>14</v>
      </c>
      <c r="C1" s="16" t="s">
        <v>13</v>
      </c>
      <c r="D1" s="15" t="s">
        <v>12</v>
      </c>
      <c r="E1" s="13" t="s">
        <v>11</v>
      </c>
      <c r="F1" s="12" t="s">
        <v>10</v>
      </c>
      <c r="G1" s="14" t="s">
        <v>9</v>
      </c>
      <c r="H1" s="12" t="s">
        <v>8</v>
      </c>
      <c r="I1" s="14" t="s">
        <v>7</v>
      </c>
      <c r="J1" s="36" t="s">
        <v>85</v>
      </c>
    </row>
    <row r="2" spans="2:10" s="2" customFormat="1" ht="12.5">
      <c r="B2" s="8" t="s">
        <v>6</v>
      </c>
      <c r="C2" s="7" t="s">
        <v>53</v>
      </c>
      <c r="D2" s="10" t="s">
        <v>0</v>
      </c>
      <c r="E2" s="6">
        <v>450000</v>
      </c>
      <c r="F2" s="18">
        <v>45462</v>
      </c>
      <c r="G2" s="19"/>
      <c r="H2" s="18"/>
      <c r="I2" s="3">
        <f t="shared" ref="I2:I62" si="0">E2-G2</f>
        <v>450000</v>
      </c>
      <c r="J2" s="31" t="s">
        <v>88</v>
      </c>
    </row>
    <row r="3" spans="2:10" s="2" customFormat="1" ht="12.5">
      <c r="B3" s="8" t="s">
        <v>5</v>
      </c>
      <c r="C3" s="7" t="s">
        <v>63</v>
      </c>
      <c r="D3" s="10" t="s">
        <v>0</v>
      </c>
      <c r="E3" s="6">
        <v>200000</v>
      </c>
      <c r="F3" s="18">
        <v>45463</v>
      </c>
      <c r="G3" s="19"/>
      <c r="H3" s="18"/>
      <c r="I3" s="3">
        <f t="shared" si="0"/>
        <v>200000</v>
      </c>
      <c r="J3" s="31" t="s">
        <v>88</v>
      </c>
    </row>
    <row r="4" spans="2:10" s="2" customFormat="1" ht="17.25" customHeight="1">
      <c r="B4" s="8" t="s">
        <v>4</v>
      </c>
      <c r="C4" s="7" t="s">
        <v>48</v>
      </c>
      <c r="D4" s="7" t="s">
        <v>0</v>
      </c>
      <c r="E4" s="5">
        <v>300000</v>
      </c>
      <c r="F4" s="18">
        <v>45464</v>
      </c>
      <c r="G4" s="19"/>
      <c r="H4" s="18"/>
      <c r="I4" s="3">
        <f t="shared" si="0"/>
        <v>300000</v>
      </c>
      <c r="J4" s="31" t="s">
        <v>88</v>
      </c>
    </row>
    <row r="5" spans="2:10" s="2" customFormat="1" ht="12.5">
      <c r="B5" s="8" t="s">
        <v>3</v>
      </c>
      <c r="C5" s="7" t="s">
        <v>49</v>
      </c>
      <c r="D5" s="10" t="s">
        <v>0</v>
      </c>
      <c r="E5" s="5">
        <v>350000</v>
      </c>
      <c r="F5" s="18">
        <v>45465</v>
      </c>
      <c r="G5" s="5"/>
      <c r="H5" s="18"/>
      <c r="I5" s="3">
        <f t="shared" si="0"/>
        <v>350000</v>
      </c>
      <c r="J5" s="31" t="s">
        <v>88</v>
      </c>
    </row>
    <row r="6" spans="2:10" s="2" customFormat="1" ht="12.5">
      <c r="B6" s="8" t="s">
        <v>2</v>
      </c>
      <c r="C6" s="7" t="s">
        <v>64</v>
      </c>
      <c r="D6" s="7" t="s">
        <v>0</v>
      </c>
      <c r="E6" s="5">
        <v>500000</v>
      </c>
      <c r="F6" s="18">
        <v>45466</v>
      </c>
      <c r="G6" s="5"/>
      <c r="H6" s="18"/>
      <c r="I6" s="3">
        <f t="shared" si="0"/>
        <v>500000</v>
      </c>
      <c r="J6" s="31" t="s">
        <v>88</v>
      </c>
    </row>
    <row r="7" spans="2:10" s="2" customFormat="1" ht="12.5">
      <c r="B7" s="8" t="s">
        <v>1</v>
      </c>
      <c r="C7" s="7" t="s">
        <v>50</v>
      </c>
      <c r="D7" s="7" t="s">
        <v>0</v>
      </c>
      <c r="E7" s="5">
        <v>450000</v>
      </c>
      <c r="F7" s="18">
        <v>45467</v>
      </c>
      <c r="G7" s="5"/>
      <c r="H7" s="18"/>
      <c r="I7" s="3">
        <f t="shared" si="0"/>
        <v>450000</v>
      </c>
      <c r="J7" s="31" t="s">
        <v>88</v>
      </c>
    </row>
    <row r="8" spans="2:10" s="2" customFormat="1" ht="12.5">
      <c r="B8" s="8" t="s">
        <v>15</v>
      </c>
      <c r="C8" s="7" t="s">
        <v>59</v>
      </c>
      <c r="D8" s="7" t="s">
        <v>0</v>
      </c>
      <c r="E8" s="5">
        <v>300000</v>
      </c>
      <c r="F8" s="18">
        <v>45468</v>
      </c>
      <c r="G8" s="9"/>
      <c r="H8" s="18"/>
      <c r="I8" s="3">
        <f t="shared" si="0"/>
        <v>300000</v>
      </c>
      <c r="J8" s="31" t="s">
        <v>88</v>
      </c>
    </row>
    <row r="9" spans="2:10" s="2" customFormat="1" ht="12.5">
      <c r="B9" s="8" t="s">
        <v>16</v>
      </c>
      <c r="C9" s="7" t="s">
        <v>55</v>
      </c>
      <c r="D9" s="7" t="s">
        <v>0</v>
      </c>
      <c r="E9" s="5">
        <v>300000</v>
      </c>
      <c r="F9" s="18">
        <v>45469</v>
      </c>
      <c r="G9" s="9">
        <v>350000</v>
      </c>
      <c r="H9" s="18">
        <v>45469</v>
      </c>
      <c r="I9" s="3">
        <f t="shared" si="0"/>
        <v>-50000</v>
      </c>
      <c r="J9" s="31" t="s">
        <v>88</v>
      </c>
    </row>
    <row r="10" spans="2:10" s="2" customFormat="1" ht="12.5">
      <c r="B10" s="8" t="s">
        <v>17</v>
      </c>
      <c r="C10" s="7" t="s">
        <v>65</v>
      </c>
      <c r="D10" s="7" t="s">
        <v>0</v>
      </c>
      <c r="E10" s="5">
        <v>450000</v>
      </c>
      <c r="F10" s="18">
        <v>45470</v>
      </c>
      <c r="G10" s="9"/>
      <c r="H10" s="18"/>
      <c r="I10" s="3">
        <f t="shared" si="0"/>
        <v>450000</v>
      </c>
      <c r="J10" s="31" t="s">
        <v>88</v>
      </c>
    </row>
    <row r="11" spans="2:10" s="2" customFormat="1" ht="12.5">
      <c r="B11" s="8" t="s">
        <v>18</v>
      </c>
      <c r="C11" s="7" t="s">
        <v>61</v>
      </c>
      <c r="D11" s="7" t="s">
        <v>0</v>
      </c>
      <c r="E11" s="5">
        <v>300000</v>
      </c>
      <c r="F11" s="18">
        <v>45471</v>
      </c>
      <c r="G11" s="5"/>
      <c r="H11" s="18"/>
      <c r="I11" s="3">
        <f t="shared" si="0"/>
        <v>300000</v>
      </c>
      <c r="J11" s="31" t="s">
        <v>88</v>
      </c>
    </row>
    <row r="12" spans="2:10" s="2" customFormat="1" ht="12.5">
      <c r="B12" s="8" t="s">
        <v>19</v>
      </c>
      <c r="C12" s="7" t="s">
        <v>52</v>
      </c>
      <c r="D12" s="7" t="s">
        <v>0</v>
      </c>
      <c r="E12" s="5">
        <v>300000</v>
      </c>
      <c r="F12" s="18">
        <v>45472</v>
      </c>
      <c r="G12" s="9"/>
      <c r="H12" s="18"/>
      <c r="I12" s="3">
        <f t="shared" si="0"/>
        <v>300000</v>
      </c>
      <c r="J12" s="31" t="s">
        <v>88</v>
      </c>
    </row>
    <row r="13" spans="2:10" s="2" customFormat="1" ht="12.5">
      <c r="B13" s="8" t="s">
        <v>20</v>
      </c>
      <c r="C13" s="7" t="s">
        <v>71</v>
      </c>
      <c r="D13" s="7" t="s">
        <v>0</v>
      </c>
      <c r="E13" s="6">
        <v>1500000</v>
      </c>
      <c r="F13" s="18">
        <v>45468</v>
      </c>
      <c r="G13" s="5">
        <v>500000</v>
      </c>
      <c r="H13" s="18">
        <v>45468</v>
      </c>
      <c r="I13" s="3">
        <f t="shared" si="0"/>
        <v>1000000</v>
      </c>
      <c r="J13" s="31" t="s">
        <v>87</v>
      </c>
    </row>
    <row r="14" spans="2:10" s="2" customFormat="1" ht="12.5">
      <c r="B14" s="8" t="s">
        <v>21</v>
      </c>
      <c r="C14" s="7" t="s">
        <v>72</v>
      </c>
      <c r="D14" s="7" t="s">
        <v>0</v>
      </c>
      <c r="E14" s="6">
        <v>180000</v>
      </c>
      <c r="F14" s="18">
        <v>45469</v>
      </c>
      <c r="G14" s="5"/>
      <c r="H14" s="4"/>
      <c r="I14" s="3">
        <f t="shared" si="0"/>
        <v>180000</v>
      </c>
      <c r="J14" s="31" t="s">
        <v>87</v>
      </c>
    </row>
    <row r="15" spans="2:10" s="2" customFormat="1" ht="12.5">
      <c r="B15" s="8" t="s">
        <v>22</v>
      </c>
      <c r="C15" s="7" t="s">
        <v>74</v>
      </c>
      <c r="D15" s="7" t="s">
        <v>0</v>
      </c>
      <c r="E15" s="6">
        <v>650000</v>
      </c>
      <c r="F15" s="18">
        <v>45470</v>
      </c>
      <c r="G15" s="5"/>
      <c r="H15" s="4"/>
      <c r="I15" s="3">
        <f t="shared" si="0"/>
        <v>650000</v>
      </c>
      <c r="J15" s="31" t="s">
        <v>87</v>
      </c>
    </row>
    <row r="16" spans="2:10" s="2" customFormat="1" ht="12.5">
      <c r="B16" s="8" t="s">
        <v>23</v>
      </c>
      <c r="C16" s="7" t="s">
        <v>76</v>
      </c>
      <c r="D16" s="7" t="s">
        <v>0</v>
      </c>
      <c r="E16" s="5">
        <v>1500000</v>
      </c>
      <c r="F16" s="18">
        <v>45471</v>
      </c>
      <c r="G16" s="5">
        <v>400000</v>
      </c>
      <c r="H16" s="18">
        <v>45471</v>
      </c>
      <c r="I16" s="3">
        <f t="shared" si="0"/>
        <v>1100000</v>
      </c>
      <c r="J16" s="31" t="s">
        <v>87</v>
      </c>
    </row>
    <row r="17" spans="2:10" s="2" customFormat="1" ht="12.5">
      <c r="B17" s="8" t="s">
        <v>24</v>
      </c>
      <c r="C17" s="7" t="s">
        <v>66</v>
      </c>
      <c r="D17" s="7" t="s">
        <v>0</v>
      </c>
      <c r="E17" s="5">
        <v>5000000</v>
      </c>
      <c r="F17" s="18">
        <v>45472</v>
      </c>
      <c r="G17" s="5">
        <v>3000000</v>
      </c>
      <c r="H17" s="18">
        <v>45463</v>
      </c>
      <c r="I17" s="3">
        <f t="shared" si="0"/>
        <v>2000000</v>
      </c>
      <c r="J17" s="31" t="s">
        <v>87</v>
      </c>
    </row>
    <row r="18" spans="2:10" s="2" customFormat="1" ht="12.5">
      <c r="B18" s="8" t="s">
        <v>25</v>
      </c>
      <c r="C18" s="7" t="s">
        <v>67</v>
      </c>
      <c r="D18" s="7" t="s">
        <v>0</v>
      </c>
      <c r="E18" s="5">
        <v>1000000</v>
      </c>
      <c r="F18" s="18">
        <v>45462</v>
      </c>
      <c r="G18" s="5">
        <v>250000</v>
      </c>
      <c r="H18" s="18">
        <v>45462</v>
      </c>
      <c r="I18" s="3">
        <f t="shared" si="0"/>
        <v>750000</v>
      </c>
      <c r="J18" s="31" t="s">
        <v>87</v>
      </c>
    </row>
    <row r="19" spans="2:10" s="2" customFormat="1" ht="12.5">
      <c r="B19" s="8" t="s">
        <v>26</v>
      </c>
      <c r="C19" s="7" t="s">
        <v>68</v>
      </c>
      <c r="D19" s="7" t="s">
        <v>0</v>
      </c>
      <c r="E19" s="5">
        <v>1500000</v>
      </c>
      <c r="F19" s="18">
        <v>45463</v>
      </c>
      <c r="G19" s="5">
        <v>1000000</v>
      </c>
      <c r="H19" s="18">
        <v>45464</v>
      </c>
      <c r="I19" s="3">
        <f t="shared" si="0"/>
        <v>500000</v>
      </c>
      <c r="J19" s="31" t="s">
        <v>87</v>
      </c>
    </row>
    <row r="20" spans="2:10" s="2" customFormat="1" ht="12.5">
      <c r="B20" s="8" t="s">
        <v>27</v>
      </c>
      <c r="C20" s="7" t="s">
        <v>69</v>
      </c>
      <c r="D20" s="7" t="s">
        <v>0</v>
      </c>
      <c r="E20" s="5">
        <v>600000</v>
      </c>
      <c r="F20" s="18">
        <v>45464</v>
      </c>
      <c r="G20" s="5">
        <v>180000</v>
      </c>
      <c r="H20" s="18">
        <v>45467</v>
      </c>
      <c r="I20" s="3">
        <f t="shared" si="0"/>
        <v>420000</v>
      </c>
      <c r="J20" s="31" t="s">
        <v>87</v>
      </c>
    </row>
    <row r="21" spans="2:10" s="2" customFormat="1" ht="12.5">
      <c r="B21" s="8" t="s">
        <v>28</v>
      </c>
      <c r="C21" s="7" t="s">
        <v>70</v>
      </c>
      <c r="D21" s="7" t="s">
        <v>0</v>
      </c>
      <c r="E21" s="5">
        <v>500000</v>
      </c>
      <c r="F21" s="18">
        <v>45465</v>
      </c>
      <c r="G21" s="5"/>
      <c r="H21" s="4"/>
      <c r="I21" s="3">
        <f t="shared" si="0"/>
        <v>500000</v>
      </c>
      <c r="J21" s="31" t="s">
        <v>87</v>
      </c>
    </row>
    <row r="22" spans="2:10" s="2" customFormat="1" ht="12.5">
      <c r="B22" s="8" t="s">
        <v>29</v>
      </c>
      <c r="C22" s="7" t="s">
        <v>73</v>
      </c>
      <c r="D22" s="7" t="s">
        <v>0</v>
      </c>
      <c r="E22" s="5">
        <v>200000</v>
      </c>
      <c r="F22" s="18">
        <v>45466</v>
      </c>
      <c r="G22" s="5"/>
      <c r="H22" s="4"/>
      <c r="I22" s="3">
        <f t="shared" si="0"/>
        <v>200000</v>
      </c>
      <c r="J22" s="31" t="s">
        <v>87</v>
      </c>
    </row>
    <row r="23" spans="2:10" s="2" customFormat="1" ht="12.5">
      <c r="B23" s="8" t="s">
        <v>30</v>
      </c>
      <c r="C23" s="7" t="s">
        <v>84</v>
      </c>
      <c r="D23" s="7" t="s">
        <v>0</v>
      </c>
      <c r="E23" s="6">
        <v>500000</v>
      </c>
      <c r="F23" s="18">
        <v>45467</v>
      </c>
      <c r="G23" s="5">
        <v>300000</v>
      </c>
      <c r="H23" s="18">
        <v>45472</v>
      </c>
      <c r="I23" s="3">
        <f t="shared" si="0"/>
        <v>200000</v>
      </c>
      <c r="J23" s="31" t="s">
        <v>87</v>
      </c>
    </row>
    <row r="24" spans="2:10" s="2" customFormat="1" ht="12.5">
      <c r="B24" s="8" t="s">
        <v>31</v>
      </c>
      <c r="C24" s="7" t="s">
        <v>93</v>
      </c>
      <c r="D24" s="7" t="s">
        <v>0</v>
      </c>
      <c r="E24" s="6">
        <v>400000</v>
      </c>
      <c r="F24" s="18">
        <v>45462</v>
      </c>
      <c r="G24" s="5"/>
      <c r="H24" s="4"/>
      <c r="I24" s="3">
        <f t="shared" si="0"/>
        <v>400000</v>
      </c>
      <c r="J24" s="31" t="s">
        <v>105</v>
      </c>
    </row>
    <row r="25" spans="2:10" s="2" customFormat="1" ht="12.5">
      <c r="B25" s="8" t="s">
        <v>32</v>
      </c>
      <c r="C25" s="7" t="s">
        <v>95</v>
      </c>
      <c r="D25" s="7" t="s">
        <v>0</v>
      </c>
      <c r="E25" s="6">
        <v>300000</v>
      </c>
      <c r="F25" s="18">
        <v>45463</v>
      </c>
      <c r="G25" s="5"/>
      <c r="H25" s="4"/>
      <c r="I25" s="3">
        <f t="shared" si="0"/>
        <v>300000</v>
      </c>
      <c r="J25" s="31" t="s">
        <v>105</v>
      </c>
    </row>
    <row r="26" spans="2:10" s="2" customFormat="1" ht="12.5">
      <c r="B26" s="8" t="s">
        <v>33</v>
      </c>
      <c r="C26" s="7" t="s">
        <v>94</v>
      </c>
      <c r="D26" s="7" t="s">
        <v>0</v>
      </c>
      <c r="E26" s="6">
        <v>400000</v>
      </c>
      <c r="F26" s="18">
        <v>45464</v>
      </c>
      <c r="G26" s="5">
        <v>70000</v>
      </c>
      <c r="H26" s="4"/>
      <c r="I26" s="3">
        <f t="shared" si="0"/>
        <v>330000</v>
      </c>
      <c r="J26" s="31" t="s">
        <v>105</v>
      </c>
    </row>
    <row r="27" spans="2:10" s="2" customFormat="1" ht="12.5">
      <c r="B27" s="8" t="s">
        <v>34</v>
      </c>
      <c r="C27" s="7" t="s">
        <v>98</v>
      </c>
      <c r="D27" s="7" t="s">
        <v>0</v>
      </c>
      <c r="E27" s="6">
        <v>500000</v>
      </c>
      <c r="F27" s="18">
        <v>45465</v>
      </c>
      <c r="G27" s="5"/>
      <c r="H27" s="4"/>
      <c r="I27" s="3">
        <f t="shared" si="0"/>
        <v>500000</v>
      </c>
      <c r="J27" s="31" t="s">
        <v>105</v>
      </c>
    </row>
    <row r="28" spans="2:10" s="2" customFormat="1" ht="12.5">
      <c r="B28" s="8" t="s">
        <v>35</v>
      </c>
      <c r="C28" s="7" t="s">
        <v>89</v>
      </c>
      <c r="D28" s="7" t="s">
        <v>0</v>
      </c>
      <c r="E28" s="6">
        <v>800000</v>
      </c>
      <c r="F28" s="18">
        <v>45466</v>
      </c>
      <c r="G28" s="5">
        <v>300000</v>
      </c>
      <c r="H28" s="4"/>
      <c r="I28" s="3">
        <f t="shared" si="0"/>
        <v>500000</v>
      </c>
      <c r="J28" s="31" t="s">
        <v>105</v>
      </c>
    </row>
    <row r="29" spans="2:10" s="2" customFormat="1" ht="12.5">
      <c r="B29" s="8" t="s">
        <v>36</v>
      </c>
      <c r="C29" s="7" t="s">
        <v>90</v>
      </c>
      <c r="D29" s="7" t="s">
        <v>0</v>
      </c>
      <c r="E29" s="6">
        <v>600000</v>
      </c>
      <c r="F29" s="18">
        <v>45467</v>
      </c>
      <c r="G29" s="5"/>
      <c r="H29" s="4"/>
      <c r="I29" s="3">
        <f t="shared" si="0"/>
        <v>600000</v>
      </c>
      <c r="J29" s="31" t="s">
        <v>105</v>
      </c>
    </row>
    <row r="30" spans="2:10" s="2" customFormat="1" ht="12.5">
      <c r="B30" s="8" t="s">
        <v>37</v>
      </c>
      <c r="C30" s="7" t="s">
        <v>91</v>
      </c>
      <c r="D30" s="7" t="s">
        <v>0</v>
      </c>
      <c r="E30" s="6">
        <v>300000</v>
      </c>
      <c r="F30" s="18">
        <v>45471</v>
      </c>
      <c r="G30" s="5"/>
      <c r="H30" s="4"/>
      <c r="I30" s="3">
        <f t="shared" si="0"/>
        <v>300000</v>
      </c>
      <c r="J30" s="31" t="s">
        <v>105</v>
      </c>
    </row>
    <row r="31" spans="2:10" s="2" customFormat="1" ht="12.5">
      <c r="B31" s="8" t="s">
        <v>38</v>
      </c>
      <c r="C31" s="7" t="s">
        <v>92</v>
      </c>
      <c r="D31" s="7" t="s">
        <v>0</v>
      </c>
      <c r="E31" s="6">
        <v>200000</v>
      </c>
      <c r="F31" s="18">
        <v>45472</v>
      </c>
      <c r="G31" s="5"/>
      <c r="H31" s="4"/>
      <c r="I31" s="3">
        <f t="shared" si="0"/>
        <v>200000</v>
      </c>
      <c r="J31" s="31" t="s">
        <v>105</v>
      </c>
    </row>
    <row r="32" spans="2:10" s="2" customFormat="1" ht="12.5">
      <c r="B32" s="8" t="s">
        <v>39</v>
      </c>
      <c r="C32" s="7" t="s">
        <v>101</v>
      </c>
      <c r="D32" s="7" t="s">
        <v>0</v>
      </c>
      <c r="E32" s="6">
        <v>400000</v>
      </c>
      <c r="F32" s="18">
        <v>45468</v>
      </c>
      <c r="G32" s="5"/>
      <c r="H32" s="4"/>
      <c r="I32" s="3">
        <f t="shared" si="0"/>
        <v>400000</v>
      </c>
      <c r="J32" s="31" t="s">
        <v>105</v>
      </c>
    </row>
    <row r="33" spans="2:10" s="2" customFormat="1" ht="12.5">
      <c r="B33" s="8" t="s">
        <v>40</v>
      </c>
      <c r="C33" s="7" t="s">
        <v>106</v>
      </c>
      <c r="D33" s="7" t="s">
        <v>0</v>
      </c>
      <c r="E33" s="6">
        <v>300000</v>
      </c>
      <c r="F33" s="4">
        <v>45472</v>
      </c>
      <c r="G33" s="5"/>
      <c r="H33" s="4"/>
      <c r="I33" s="3">
        <f t="shared" si="0"/>
        <v>300000</v>
      </c>
      <c r="J33" s="31" t="s">
        <v>110</v>
      </c>
    </row>
    <row r="34" spans="2:10" s="2" customFormat="1" ht="12.5">
      <c r="B34" s="8" t="s">
        <v>41</v>
      </c>
      <c r="C34" s="7" t="s">
        <v>115</v>
      </c>
      <c r="D34" s="7" t="s">
        <v>0</v>
      </c>
      <c r="E34" s="6">
        <v>300000</v>
      </c>
      <c r="F34" s="4">
        <v>45462</v>
      </c>
      <c r="G34" s="5"/>
      <c r="H34" s="4"/>
      <c r="I34" s="3">
        <f t="shared" si="0"/>
        <v>300000</v>
      </c>
      <c r="J34" s="31" t="s">
        <v>110</v>
      </c>
    </row>
    <row r="35" spans="2:10" s="2" customFormat="1" ht="12.5">
      <c r="B35" s="8" t="s">
        <v>42</v>
      </c>
      <c r="C35" s="7" t="s">
        <v>116</v>
      </c>
      <c r="D35" s="7" t="s">
        <v>0</v>
      </c>
      <c r="E35" s="6">
        <v>200000</v>
      </c>
      <c r="F35" s="4">
        <v>45467</v>
      </c>
      <c r="G35" s="5"/>
      <c r="H35" s="4"/>
      <c r="I35" s="3">
        <f t="shared" si="0"/>
        <v>200000</v>
      </c>
      <c r="J35" s="31" t="s">
        <v>110</v>
      </c>
    </row>
    <row r="36" spans="2:10" s="2" customFormat="1" ht="12.5">
      <c r="B36" s="8" t="s">
        <v>44</v>
      </c>
      <c r="C36" s="7" t="s">
        <v>122</v>
      </c>
      <c r="D36" s="7" t="s">
        <v>0</v>
      </c>
      <c r="E36" s="6">
        <v>400000</v>
      </c>
      <c r="F36" s="4">
        <v>45448</v>
      </c>
      <c r="G36" s="5">
        <v>200000</v>
      </c>
      <c r="H36" s="4">
        <f>F36</f>
        <v>45448</v>
      </c>
      <c r="I36" s="3">
        <f t="shared" si="0"/>
        <v>200000</v>
      </c>
      <c r="J36" s="31" t="s">
        <v>129</v>
      </c>
    </row>
    <row r="37" spans="2:10" s="2" customFormat="1" ht="12.5">
      <c r="B37" s="8" t="s">
        <v>45</v>
      </c>
      <c r="C37" s="7" t="s">
        <v>123</v>
      </c>
      <c r="D37" s="7" t="s">
        <v>0</v>
      </c>
      <c r="E37" s="6">
        <v>350000</v>
      </c>
      <c r="F37" s="4">
        <v>45450</v>
      </c>
      <c r="G37" s="5"/>
      <c r="H37" s="4"/>
      <c r="I37" s="3">
        <f t="shared" si="0"/>
        <v>350000</v>
      </c>
      <c r="J37" s="31" t="s">
        <v>129</v>
      </c>
    </row>
    <row r="38" spans="2:10" s="2" customFormat="1" ht="12.5">
      <c r="B38" s="8" t="s">
        <v>46</v>
      </c>
      <c r="C38" s="7" t="s">
        <v>124</v>
      </c>
      <c r="D38" s="7" t="s">
        <v>0</v>
      </c>
      <c r="E38" s="6">
        <v>200000</v>
      </c>
      <c r="F38" s="4">
        <v>45453</v>
      </c>
      <c r="G38" s="5"/>
      <c r="H38" s="4"/>
      <c r="I38" s="3">
        <f t="shared" si="0"/>
        <v>200000</v>
      </c>
      <c r="J38" s="31" t="s">
        <v>129</v>
      </c>
    </row>
    <row r="39" spans="2:10" s="2" customFormat="1" ht="12.5">
      <c r="B39" s="8" t="s">
        <v>47</v>
      </c>
      <c r="C39" s="7" t="s">
        <v>122</v>
      </c>
      <c r="D39" s="7" t="s">
        <v>0</v>
      </c>
      <c r="E39" s="6">
        <v>350000</v>
      </c>
      <c r="F39" s="4">
        <v>45455</v>
      </c>
      <c r="G39" s="5">
        <v>2000000</v>
      </c>
      <c r="H39" s="4">
        <f>F39</f>
        <v>45455</v>
      </c>
      <c r="I39" s="3">
        <f t="shared" si="0"/>
        <v>-1650000</v>
      </c>
      <c r="J39" s="31" t="s">
        <v>129</v>
      </c>
    </row>
    <row r="40" spans="2:10" s="2" customFormat="1" ht="12.5">
      <c r="B40" s="8"/>
      <c r="C40" s="7" t="s">
        <v>125</v>
      </c>
      <c r="D40" s="7" t="s">
        <v>0</v>
      </c>
      <c r="E40" s="6">
        <v>350000</v>
      </c>
      <c r="F40" s="4">
        <v>45457</v>
      </c>
      <c r="G40" s="5"/>
      <c r="H40" s="4"/>
      <c r="I40" s="3">
        <f t="shared" si="0"/>
        <v>350000</v>
      </c>
      <c r="J40" s="31" t="s">
        <v>129</v>
      </c>
    </row>
    <row r="41" spans="2:10" s="2" customFormat="1" ht="12.5">
      <c r="B41" s="8"/>
      <c r="C41" s="7" t="s">
        <v>127</v>
      </c>
      <c r="D41" s="7" t="s">
        <v>0</v>
      </c>
      <c r="E41" s="6">
        <v>200000</v>
      </c>
      <c r="F41" s="4">
        <v>45460</v>
      </c>
      <c r="G41" s="5"/>
      <c r="H41" s="4"/>
      <c r="I41" s="3">
        <f t="shared" si="0"/>
        <v>200000</v>
      </c>
      <c r="J41" s="31" t="s">
        <v>129</v>
      </c>
    </row>
    <row r="42" spans="2:10" s="2" customFormat="1" ht="12.5">
      <c r="B42" s="8"/>
      <c r="C42" s="7" t="s">
        <v>122</v>
      </c>
      <c r="D42" s="7" t="s">
        <v>0</v>
      </c>
      <c r="E42" s="6">
        <v>400000</v>
      </c>
      <c r="F42" s="4">
        <v>45446</v>
      </c>
      <c r="G42" s="5">
        <v>100000</v>
      </c>
      <c r="H42" s="4">
        <f t="shared" ref="H42:H62" si="1">F42</f>
        <v>45446</v>
      </c>
      <c r="I42" s="3">
        <f t="shared" si="0"/>
        <v>300000</v>
      </c>
      <c r="J42" s="31" t="s">
        <v>129</v>
      </c>
    </row>
    <row r="43" spans="2:10" s="2" customFormat="1" ht="12.5">
      <c r="B43" s="8"/>
      <c r="C43" s="7" t="s">
        <v>128</v>
      </c>
      <c r="D43" s="7" t="s">
        <v>0</v>
      </c>
      <c r="E43" s="6">
        <v>350000</v>
      </c>
      <c r="F43" s="4">
        <v>45448</v>
      </c>
      <c r="G43" s="5">
        <v>100000</v>
      </c>
      <c r="H43" s="4">
        <f t="shared" si="1"/>
        <v>45448</v>
      </c>
      <c r="I43" s="3">
        <f t="shared" si="0"/>
        <v>250000</v>
      </c>
      <c r="J43" s="31" t="s">
        <v>129</v>
      </c>
    </row>
    <row r="44" spans="2:10" s="2" customFormat="1" ht="12.5">
      <c r="B44" s="8"/>
      <c r="C44" s="7" t="s">
        <v>123</v>
      </c>
      <c r="D44" s="7" t="s">
        <v>0</v>
      </c>
      <c r="E44" s="6">
        <v>350000</v>
      </c>
      <c r="F44" s="4">
        <v>45450</v>
      </c>
      <c r="G44" s="5">
        <v>120000</v>
      </c>
      <c r="H44" s="4">
        <f t="shared" si="1"/>
        <v>45450</v>
      </c>
      <c r="I44" s="3">
        <f t="shared" si="0"/>
        <v>230000</v>
      </c>
      <c r="J44" s="31" t="s">
        <v>129</v>
      </c>
    </row>
    <row r="45" spans="2:10">
      <c r="B45" s="26"/>
      <c r="C45" s="7" t="s">
        <v>122</v>
      </c>
      <c r="D45" s="7" t="s">
        <v>0</v>
      </c>
      <c r="E45" s="6">
        <v>400000</v>
      </c>
      <c r="F45" s="4">
        <v>45453</v>
      </c>
      <c r="G45" s="5"/>
      <c r="H45" s="4"/>
      <c r="I45" s="3">
        <f t="shared" si="0"/>
        <v>400000</v>
      </c>
      <c r="J45" s="31" t="s">
        <v>129</v>
      </c>
    </row>
    <row r="46" spans="2:10">
      <c r="B46" s="37"/>
      <c r="C46" s="7" t="s">
        <v>125</v>
      </c>
      <c r="D46" s="7" t="s">
        <v>0</v>
      </c>
      <c r="E46" s="6">
        <v>340000</v>
      </c>
      <c r="F46" s="4">
        <v>45455</v>
      </c>
      <c r="G46" s="5">
        <v>150000</v>
      </c>
      <c r="H46" s="4">
        <f t="shared" si="1"/>
        <v>45455</v>
      </c>
      <c r="I46" s="3">
        <f t="shared" si="0"/>
        <v>190000</v>
      </c>
      <c r="J46" s="31" t="s">
        <v>129</v>
      </c>
    </row>
    <row r="47" spans="2:10">
      <c r="B47" s="37"/>
      <c r="C47" s="7" t="s">
        <v>143</v>
      </c>
      <c r="D47" s="7" t="s">
        <v>0</v>
      </c>
      <c r="E47" s="6">
        <v>200000</v>
      </c>
      <c r="F47" s="4">
        <v>45457</v>
      </c>
      <c r="G47" s="5">
        <v>100000</v>
      </c>
      <c r="H47" s="4">
        <f t="shared" si="1"/>
        <v>45457</v>
      </c>
      <c r="I47" s="3">
        <f t="shared" si="0"/>
        <v>100000</v>
      </c>
      <c r="J47" s="31" t="s">
        <v>129</v>
      </c>
    </row>
    <row r="48" spans="2:10">
      <c r="B48" s="37"/>
      <c r="C48" s="7" t="s">
        <v>124</v>
      </c>
      <c r="D48" s="7" t="s">
        <v>0</v>
      </c>
      <c r="E48" s="6">
        <v>200000</v>
      </c>
      <c r="F48" s="4">
        <v>45460</v>
      </c>
      <c r="G48" s="27"/>
      <c r="H48" s="4"/>
      <c r="I48" s="3">
        <f t="shared" si="0"/>
        <v>200000</v>
      </c>
      <c r="J48" s="31" t="s">
        <v>129</v>
      </c>
    </row>
    <row r="49" spans="2:10">
      <c r="B49" s="37"/>
      <c r="C49" s="7" t="s">
        <v>127</v>
      </c>
      <c r="D49" s="7" t="s">
        <v>0</v>
      </c>
      <c r="E49" s="6">
        <v>300000</v>
      </c>
      <c r="F49" s="18">
        <v>45465</v>
      </c>
      <c r="G49" s="5">
        <v>200000</v>
      </c>
      <c r="H49" s="4">
        <f t="shared" si="1"/>
        <v>45465</v>
      </c>
      <c r="I49" s="3">
        <f t="shared" si="0"/>
        <v>100000</v>
      </c>
      <c r="J49" s="31" t="s">
        <v>129</v>
      </c>
    </row>
    <row r="50" spans="2:10">
      <c r="B50" s="37"/>
      <c r="C50" s="7" t="s">
        <v>128</v>
      </c>
      <c r="D50" s="7" t="s">
        <v>0</v>
      </c>
      <c r="E50" s="6">
        <v>350000</v>
      </c>
      <c r="F50" s="18">
        <v>45466</v>
      </c>
      <c r="G50" s="5">
        <v>100000</v>
      </c>
      <c r="H50" s="4">
        <f t="shared" si="1"/>
        <v>45466</v>
      </c>
      <c r="I50" s="3">
        <f t="shared" si="0"/>
        <v>250000</v>
      </c>
      <c r="J50" s="31" t="s">
        <v>129</v>
      </c>
    </row>
    <row r="51" spans="2:10">
      <c r="B51" s="37"/>
      <c r="C51" s="7" t="s">
        <v>123</v>
      </c>
      <c r="D51" s="7" t="s">
        <v>0</v>
      </c>
      <c r="E51" s="6">
        <v>350000</v>
      </c>
      <c r="F51" s="18">
        <v>45467</v>
      </c>
      <c r="G51" s="5">
        <v>120000</v>
      </c>
      <c r="H51" s="4">
        <f t="shared" si="1"/>
        <v>45467</v>
      </c>
      <c r="I51" s="3">
        <f t="shared" si="0"/>
        <v>230000</v>
      </c>
      <c r="J51" s="31" t="s">
        <v>129</v>
      </c>
    </row>
    <row r="52" spans="2:10">
      <c r="B52" s="37"/>
      <c r="C52" s="7" t="s">
        <v>122</v>
      </c>
      <c r="D52" s="7" t="s">
        <v>0</v>
      </c>
      <c r="E52" s="6">
        <v>400000</v>
      </c>
      <c r="F52" s="18">
        <v>45462</v>
      </c>
      <c r="G52" s="5"/>
      <c r="H52" s="4"/>
      <c r="I52" s="3">
        <f t="shared" si="0"/>
        <v>400000</v>
      </c>
      <c r="J52" s="31" t="s">
        <v>129</v>
      </c>
    </row>
    <row r="53" spans="2:10">
      <c r="B53" s="37"/>
      <c r="C53" s="7" t="s">
        <v>125</v>
      </c>
      <c r="D53" s="7" t="s">
        <v>0</v>
      </c>
      <c r="E53" s="6">
        <v>340000</v>
      </c>
      <c r="F53" s="18">
        <v>45463</v>
      </c>
      <c r="G53" s="5">
        <v>150000</v>
      </c>
      <c r="H53" s="4">
        <f t="shared" si="1"/>
        <v>45463</v>
      </c>
      <c r="I53" s="3">
        <f t="shared" si="0"/>
        <v>190000</v>
      </c>
      <c r="J53" s="31" t="s">
        <v>129</v>
      </c>
    </row>
    <row r="54" spans="2:10">
      <c r="B54" s="37"/>
      <c r="C54" s="7" t="s">
        <v>143</v>
      </c>
      <c r="D54" s="7" t="s">
        <v>0</v>
      </c>
      <c r="E54" s="6">
        <v>200000</v>
      </c>
      <c r="F54" s="18">
        <v>45464</v>
      </c>
      <c r="G54" s="5">
        <v>120000</v>
      </c>
      <c r="H54" s="4">
        <f t="shared" si="1"/>
        <v>45464</v>
      </c>
      <c r="I54" s="3">
        <f t="shared" si="0"/>
        <v>80000</v>
      </c>
      <c r="J54" s="31" t="s">
        <v>129</v>
      </c>
    </row>
    <row r="55" spans="2:10">
      <c r="B55" s="37"/>
      <c r="C55" s="7" t="s">
        <v>124</v>
      </c>
      <c r="D55" s="7" t="s">
        <v>0</v>
      </c>
      <c r="E55" s="6">
        <v>250000</v>
      </c>
      <c r="F55" s="18">
        <v>45465</v>
      </c>
      <c r="G55" s="27"/>
      <c r="H55" s="4"/>
      <c r="I55" s="3">
        <f t="shared" si="0"/>
        <v>250000</v>
      </c>
      <c r="J55" s="31" t="s">
        <v>129</v>
      </c>
    </row>
    <row r="56" spans="2:10">
      <c r="B56" s="37"/>
      <c r="C56" s="7" t="s">
        <v>122</v>
      </c>
      <c r="D56" s="7" t="s">
        <v>0</v>
      </c>
      <c r="E56" s="6">
        <v>400000</v>
      </c>
      <c r="F56" s="18">
        <v>45466</v>
      </c>
      <c r="G56" s="27"/>
      <c r="H56" s="4"/>
      <c r="I56" s="3">
        <f t="shared" si="0"/>
        <v>400000</v>
      </c>
      <c r="J56" s="31" t="s">
        <v>129</v>
      </c>
    </row>
    <row r="57" spans="2:10">
      <c r="B57" s="37"/>
      <c r="C57" s="7" t="s">
        <v>123</v>
      </c>
      <c r="D57" s="7" t="s">
        <v>0</v>
      </c>
      <c r="E57" s="6">
        <v>350000</v>
      </c>
      <c r="F57" s="18">
        <v>45467</v>
      </c>
      <c r="G57" s="5">
        <v>200000</v>
      </c>
      <c r="H57" s="4">
        <f t="shared" si="1"/>
        <v>45467</v>
      </c>
      <c r="I57" s="3">
        <f t="shared" si="0"/>
        <v>150000</v>
      </c>
      <c r="J57" s="31" t="s">
        <v>129</v>
      </c>
    </row>
    <row r="58" spans="2:10">
      <c r="B58" s="37"/>
      <c r="C58" s="7" t="s">
        <v>124</v>
      </c>
      <c r="D58" s="7" t="s">
        <v>0</v>
      </c>
      <c r="E58" s="6">
        <v>200000</v>
      </c>
      <c r="F58" s="18">
        <v>45471</v>
      </c>
      <c r="G58" s="5">
        <v>100000</v>
      </c>
      <c r="H58" s="4">
        <f t="shared" si="1"/>
        <v>45471</v>
      </c>
      <c r="I58" s="3">
        <f t="shared" si="0"/>
        <v>100000</v>
      </c>
      <c r="J58" s="31" t="s">
        <v>129</v>
      </c>
    </row>
    <row r="59" spans="2:10">
      <c r="B59" s="37"/>
      <c r="C59" s="7" t="s">
        <v>143</v>
      </c>
      <c r="D59" s="7" t="s">
        <v>0</v>
      </c>
      <c r="E59" s="6">
        <v>200000</v>
      </c>
      <c r="F59" s="18">
        <v>45472</v>
      </c>
      <c r="G59" s="5">
        <v>120000</v>
      </c>
      <c r="H59" s="4">
        <f t="shared" si="1"/>
        <v>45472</v>
      </c>
      <c r="I59" s="3">
        <f t="shared" si="0"/>
        <v>80000</v>
      </c>
      <c r="J59" s="31" t="s">
        <v>129</v>
      </c>
    </row>
    <row r="60" spans="2:10">
      <c r="B60" s="37"/>
      <c r="C60" s="7" t="s">
        <v>124</v>
      </c>
      <c r="D60" s="7" t="s">
        <v>0</v>
      </c>
      <c r="E60" s="6">
        <v>250000</v>
      </c>
      <c r="F60" s="18">
        <v>45468</v>
      </c>
      <c r="G60" s="5"/>
      <c r="H60" s="4"/>
      <c r="I60" s="3">
        <f t="shared" si="0"/>
        <v>250000</v>
      </c>
      <c r="J60" s="31" t="s">
        <v>129</v>
      </c>
    </row>
    <row r="61" spans="2:10">
      <c r="B61" s="37"/>
      <c r="C61" s="7" t="s">
        <v>122</v>
      </c>
      <c r="D61" s="7" t="s">
        <v>0</v>
      </c>
      <c r="E61" s="6">
        <v>400000</v>
      </c>
      <c r="F61" s="4">
        <v>45472</v>
      </c>
      <c r="G61" s="5">
        <v>150000</v>
      </c>
      <c r="H61" s="4">
        <f t="shared" si="1"/>
        <v>45472</v>
      </c>
      <c r="I61" s="3">
        <f t="shared" si="0"/>
        <v>250000</v>
      </c>
      <c r="J61" s="31" t="s">
        <v>129</v>
      </c>
    </row>
    <row r="62" spans="2:10">
      <c r="B62" s="37"/>
      <c r="C62" s="7" t="s">
        <v>123</v>
      </c>
      <c r="D62" s="7" t="s">
        <v>0</v>
      </c>
      <c r="E62" s="6">
        <v>350000</v>
      </c>
      <c r="F62" s="4">
        <v>45462</v>
      </c>
      <c r="G62" s="5">
        <v>100000</v>
      </c>
      <c r="H62" s="4">
        <f t="shared" si="1"/>
        <v>45462</v>
      </c>
      <c r="I62" s="3">
        <f t="shared" si="0"/>
        <v>250000</v>
      </c>
      <c r="J62" s="31" t="s">
        <v>129</v>
      </c>
    </row>
    <row r="63" spans="2:10" ht="14.5" thickBot="1">
      <c r="B63" s="32"/>
      <c r="C63" s="33"/>
      <c r="D63" s="33"/>
      <c r="E63" s="34">
        <f>SUM(E2:E62)</f>
        <v>30160000</v>
      </c>
      <c r="F63" s="34"/>
      <c r="G63" s="34">
        <f>SUM(G2:G62)</f>
        <v>10480000</v>
      </c>
      <c r="H63" s="34"/>
      <c r="I63" s="34">
        <f>SUM(I2:I62)</f>
        <v>19680000</v>
      </c>
      <c r="J63" s="3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2af2c44-2a68-44e7-8484-25c476ff5f6c}" enabled="1" method="Privileged" siteId="{cd6683a6-aa85-46cf-aeea-92d4a14770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 Umukunzi {RWD}</dc:creator>
  <cp:lastModifiedBy>hp</cp:lastModifiedBy>
  <dcterms:created xsi:type="dcterms:W3CDTF">2024-03-26T16:32:15Z</dcterms:created>
  <dcterms:modified xsi:type="dcterms:W3CDTF">2024-03-29T08:29:36Z</dcterms:modified>
</cp:coreProperties>
</file>