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Sprint-Backlog" sheetId="2" r:id="rId1"/>
  </sheets>
  <calcPr calcId="145621"/>
</workbook>
</file>

<file path=xl/calcChain.xml><?xml version="1.0" encoding="utf-8"?>
<calcChain xmlns="http://schemas.openxmlformats.org/spreadsheetml/2006/main">
  <c r="E7" i="2" l="1"/>
  <c r="G7" i="2" l="1"/>
  <c r="F60" i="2"/>
  <c r="F59" i="2"/>
  <c r="F85" i="2" l="1"/>
  <c r="F84" i="2"/>
  <c r="F83" i="2"/>
  <c r="F82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29" i="2"/>
  <c r="F28" i="2"/>
  <c r="K11" i="2"/>
</calcChain>
</file>

<file path=xl/sharedStrings.xml><?xml version="1.0" encoding="utf-8"?>
<sst xmlns="http://schemas.openxmlformats.org/spreadsheetml/2006/main" count="224" uniqueCount="106">
  <si>
    <t>Planned</t>
  </si>
  <si>
    <t>Spent</t>
  </si>
  <si>
    <t>Total:</t>
  </si>
  <si>
    <t>SPRINT - Backlog</t>
  </si>
  <si>
    <t># People</t>
  </si>
  <si>
    <t>Total Planned x People</t>
  </si>
  <si>
    <t>Status</t>
  </si>
  <si>
    <t>Planned by task</t>
  </si>
  <si>
    <t>SPRINT</t>
  </si>
  <si>
    <t>Cronograma - Elvis Nogueira</t>
  </si>
  <si>
    <t>Tarefa</t>
  </si>
  <si>
    <t>Período</t>
  </si>
  <si>
    <t>Planejamento (hrs)</t>
  </si>
  <si>
    <t>Gasto(hrs)</t>
  </si>
  <si>
    <t>Observações</t>
  </si>
  <si>
    <t>Terminado</t>
  </si>
  <si>
    <t>Em andamento</t>
  </si>
  <si>
    <t>Não iniciada</t>
  </si>
  <si>
    <t>Diagrama de Requisitos</t>
  </si>
  <si>
    <t>DER</t>
  </si>
  <si>
    <t>Modelo lógico</t>
  </si>
  <si>
    <t>Dicionário de dados</t>
  </si>
  <si>
    <t>Fazer o CRUD de Cliente</t>
  </si>
  <si>
    <t>Fazer o CRUD de Pessoa Física</t>
  </si>
  <si>
    <t>Fazer o CRUD de Pessoa Jurídica</t>
  </si>
  <si>
    <t>Fazer o CRUD de Motorista</t>
  </si>
  <si>
    <t>Fazer o CRUD de Locadora</t>
  </si>
  <si>
    <t>Fazer o CRUD de Categoria</t>
  </si>
  <si>
    <t>Fazer o CRUD de Usuário</t>
  </si>
  <si>
    <t>Fazer o CRUD de Veículo</t>
  </si>
  <si>
    <t>Fazer o CRUD de Automovel</t>
  </si>
  <si>
    <t>Fazer o CRUD de Reserva</t>
  </si>
  <si>
    <t>Alterar Senha</t>
  </si>
  <si>
    <t>Resetar Senha</t>
  </si>
  <si>
    <t>Cadastrar Reserva</t>
  </si>
  <si>
    <t>Fazer Business Endereço</t>
  </si>
  <si>
    <t>Fazer o CRUD de Endereço</t>
  </si>
  <si>
    <t>Fazer Model Endereço</t>
  </si>
  <si>
    <t>Implementar Fachada</t>
  </si>
  <si>
    <t>Fazer Model de Cliente</t>
  </si>
  <si>
    <t>Fazer Business de Cliente</t>
  </si>
  <si>
    <t>Fazer Model de Pessoa Física</t>
  </si>
  <si>
    <t>Fazer Model de Pessoa Jurídica</t>
  </si>
  <si>
    <t>Fazer Model de Motorista</t>
  </si>
  <si>
    <t>Fazer Model de Locadora</t>
  </si>
  <si>
    <t>Fazer Model de Categoria</t>
  </si>
  <si>
    <t>Fazer Model de Usuário</t>
  </si>
  <si>
    <t>Fazer Model de Veículo</t>
  </si>
  <si>
    <t>Fazer Model de Automovel</t>
  </si>
  <si>
    <t>Fazer Model de Camioneta_passageiro</t>
  </si>
  <si>
    <t>Fazer Model de Camioneta_carga</t>
  </si>
  <si>
    <t>Fazer Model de Reserva</t>
  </si>
  <si>
    <t>15/10 até 21/10</t>
  </si>
  <si>
    <t>15/10 até 21/11</t>
  </si>
  <si>
    <t>22/10 até 28/10</t>
  </si>
  <si>
    <t>05/11 até 11/11</t>
  </si>
  <si>
    <t>22/10 até 28/11</t>
  </si>
  <si>
    <t>03/12 até 09/12</t>
  </si>
  <si>
    <t>12/11 até 18/11</t>
  </si>
  <si>
    <t>19/11 até 25/11</t>
  </si>
  <si>
    <t>26/11 até 02/12</t>
  </si>
  <si>
    <t>Fazer a tela de login do Sistema</t>
  </si>
  <si>
    <t>Fazer a tela inicial do Sistema</t>
  </si>
  <si>
    <t>Fazer a tela de cadastro de clientes</t>
  </si>
  <si>
    <t>Fazer a tela de cadastro de usuarios</t>
  </si>
  <si>
    <t>Fazer a tela de cadastro de veículos</t>
  </si>
  <si>
    <t>Fazer a tela de cadastro de categorias</t>
  </si>
  <si>
    <t>Fazer a tela de cadastro das Locações</t>
  </si>
  <si>
    <t>Fazer a tela de cadastro das reservas</t>
  </si>
  <si>
    <t>Fazer a tela de cadastro de motoristas</t>
  </si>
  <si>
    <t>Fazer a tela de gerar relatorios</t>
  </si>
  <si>
    <t>10/12 até 16/12</t>
  </si>
  <si>
    <t>Gerar pagamentos</t>
  </si>
  <si>
    <t>Backup</t>
  </si>
  <si>
    <t>Melhorias no projeto</t>
  </si>
  <si>
    <t>Financeiro</t>
  </si>
  <si>
    <t>Auditoria</t>
  </si>
  <si>
    <t>28/ 01 até 04/02</t>
  </si>
  <si>
    <t>21/ até 27/01</t>
  </si>
  <si>
    <t>17/12 até 23/12</t>
  </si>
  <si>
    <t>24/12 até 30/12</t>
  </si>
  <si>
    <t>31/12 até 06/01</t>
  </si>
  <si>
    <t>07/01 até 13/01</t>
  </si>
  <si>
    <t>14/01 até 20/01</t>
  </si>
  <si>
    <t>12/11 até 02/12</t>
  </si>
  <si>
    <t>Fazer Business de Pessoa Física</t>
  </si>
  <si>
    <t>Fazer Business de Pessoa Jurídica</t>
  </si>
  <si>
    <t>Fazer Business de Motorista</t>
  </si>
  <si>
    <t>Fazer Business  de Locadora</t>
  </si>
  <si>
    <t>Fazer Business de Categoria</t>
  </si>
  <si>
    <t>Fazer Business  de Usuário</t>
  </si>
  <si>
    <t>Fazer Business  de Veículo</t>
  </si>
  <si>
    <t>Fazer Business  de Automovel</t>
  </si>
  <si>
    <t>Fazer Business de Reserva</t>
  </si>
  <si>
    <t>SQL</t>
  </si>
  <si>
    <t>Fazer o CRUD de Camioneta de Passageiros</t>
  </si>
  <si>
    <t>Fazer Business de Camioneta de Passageiros</t>
  </si>
  <si>
    <t>Fazer Business de Camioneta de Carga</t>
  </si>
  <si>
    <t>Fazer o CRUD de Camioneta de Carga</t>
  </si>
  <si>
    <t>Login</t>
  </si>
  <si>
    <t>Aprender JavaFX</t>
  </si>
  <si>
    <t>Melhorar Documentação</t>
  </si>
  <si>
    <t>Gerar Relatórios</t>
  </si>
  <si>
    <t>Log</t>
  </si>
  <si>
    <t>Concorrência de reserva</t>
  </si>
  <si>
    <t>Atualizado: 03 de Novembro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</si>
</sst>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0"/>
      <color rgb="FFFFFFFF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10000"/>
      <name val="Calibri"/>
    </font>
    <font>
      <sz val="10"/>
      <color rgb="FFFFFFFF"/>
      <name val="Arial"/>
    </font>
    <font>
      <sz val="10"/>
      <color rgb="FFFFFFFF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1"/>
      <color rgb="FF010000"/>
      <name val="Calibri"/>
    </font>
    <font>
      <sz val="10"/>
      <color rgb="FF000000"/>
      <name val="Arial"/>
    </font>
    <font>
      <sz val="11"/>
      <color rgb="FF010000"/>
      <name val="Arial"/>
    </font>
    <font>
      <sz val="11"/>
      <color rgb="FF010000"/>
      <name val="Arial"/>
    </font>
    <font>
      <sz val="11"/>
      <color rgb="FF010000"/>
      <name val="Calibri"/>
    </font>
    <font>
      <sz val="10"/>
      <color rgb="FF333333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rgb="FF010000"/>
      <name val="Calibri"/>
    </font>
    <font>
      <sz val="10"/>
      <color rgb="FF010000"/>
      <name val="Arial"/>
    </font>
    <font>
      <sz val="10"/>
      <color rgb="FFFFFFFF"/>
      <name val="Arial"/>
    </font>
    <font>
      <sz val="11"/>
      <color rgb="FF010000"/>
      <name val="Calibri"/>
    </font>
    <font>
      <sz val="11"/>
      <color rgb="FFFFFFFF"/>
      <name val="Arial"/>
    </font>
    <font>
      <sz val="11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FFFFFF"/>
      <name val="Arial"/>
    </font>
    <font>
      <sz val="11"/>
      <color rgb="FF010000"/>
      <name val="Calibri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3BC5C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Alignment="1">
      <alignment wrapText="1"/>
    </xf>
    <xf numFmtId="0" fontId="2" fillId="2" borderId="0" xfId="0" applyFont="1" applyFill="1"/>
    <xf numFmtId="2" fontId="3" fillId="4" borderId="0" xfId="0" applyNumberFormat="1" applyFont="1" applyFill="1"/>
    <xf numFmtId="4" fontId="0" fillId="5" borderId="3" xfId="0" applyNumberFormat="1" applyFill="1" applyBorder="1" applyAlignment="1">
      <alignment horizontal="center" wrapText="1"/>
    </xf>
    <xf numFmtId="1" fontId="5" fillId="6" borderId="4" xfId="0" applyNumberFormat="1" applyFont="1" applyFill="1" applyBorder="1" applyAlignment="1">
      <alignment horizontal="center" wrapText="1"/>
    </xf>
    <xf numFmtId="0" fontId="9" fillId="0" borderId="0" xfId="0" applyFont="1"/>
    <xf numFmtId="0" fontId="0" fillId="0" borderId="8" xfId="0" applyBorder="1" applyAlignment="1">
      <alignment wrapText="1"/>
    </xf>
    <xf numFmtId="0" fontId="11" fillId="10" borderId="0" xfId="0" applyFont="1" applyFill="1" applyAlignment="1">
      <alignment horizontal="center"/>
    </xf>
    <xf numFmtId="0" fontId="12" fillId="11" borderId="0" xfId="0" applyFont="1" applyFill="1"/>
    <xf numFmtId="0" fontId="13" fillId="13" borderId="10" xfId="0" applyFont="1" applyFill="1" applyBorder="1"/>
    <xf numFmtId="49" fontId="14" fillId="14" borderId="0" xfId="0" applyNumberFormat="1" applyFont="1" applyFill="1" applyAlignment="1">
      <alignment horizontal="center"/>
    </xf>
    <xf numFmtId="0" fontId="15" fillId="15" borderId="0" xfId="0" applyFont="1" applyFill="1"/>
    <xf numFmtId="0" fontId="16" fillId="0" borderId="11" xfId="0" applyFont="1" applyBorder="1"/>
    <xf numFmtId="0" fontId="0" fillId="16" borderId="12" xfId="0" applyFill="1" applyBorder="1" applyAlignment="1">
      <alignment horizontal="center" wrapText="1"/>
    </xf>
    <xf numFmtId="0" fontId="0" fillId="17" borderId="13" xfId="0" applyFill="1" applyBorder="1" applyAlignment="1">
      <alignment wrapText="1"/>
    </xf>
    <xf numFmtId="0" fontId="17" fillId="20" borderId="16" xfId="0" applyFont="1" applyFill="1" applyBorder="1"/>
    <xf numFmtId="0" fontId="0" fillId="0" borderId="17" xfId="0" applyBorder="1" applyAlignment="1">
      <alignment horizontal="center" wrapText="1"/>
    </xf>
    <xf numFmtId="2" fontId="18" fillId="22" borderId="0" xfId="0" applyNumberFormat="1" applyFont="1" applyFill="1"/>
    <xf numFmtId="4" fontId="0" fillId="0" borderId="19" xfId="0" applyNumberFormat="1" applyBorder="1" applyAlignment="1">
      <alignment wrapText="1"/>
    </xf>
    <xf numFmtId="0" fontId="0" fillId="23" borderId="0" xfId="0" applyFill="1" applyAlignment="1">
      <alignment wrapText="1"/>
    </xf>
    <xf numFmtId="1" fontId="19" fillId="24" borderId="0" xfId="0" applyNumberFormat="1" applyFont="1" applyFill="1" applyAlignment="1">
      <alignment horizontal="center"/>
    </xf>
    <xf numFmtId="0" fontId="0" fillId="28" borderId="0" xfId="0" applyFill="1"/>
    <xf numFmtId="0" fontId="20" fillId="29" borderId="0" xfId="0" applyFont="1" applyFill="1"/>
    <xf numFmtId="0" fontId="0" fillId="0" borderId="24" xfId="0" applyBorder="1" applyAlignment="1">
      <alignment wrapText="1"/>
    </xf>
    <xf numFmtId="0" fontId="22" fillId="32" borderId="0" xfId="0" applyFont="1" applyFill="1"/>
    <xf numFmtId="0" fontId="23" fillId="33" borderId="0" xfId="0" applyFont="1" applyFill="1"/>
    <xf numFmtId="2" fontId="24" fillId="34" borderId="0" xfId="0" applyNumberFormat="1" applyFont="1" applyFill="1" applyAlignment="1">
      <alignment horizontal="right"/>
    </xf>
    <xf numFmtId="1" fontId="25" fillId="35" borderId="27" xfId="0" applyNumberFormat="1" applyFont="1" applyFill="1" applyBorder="1" applyAlignment="1">
      <alignment horizontal="center" wrapText="1"/>
    </xf>
    <xf numFmtId="0" fontId="26" fillId="36" borderId="28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16" borderId="30" xfId="0" applyFill="1" applyBorder="1" applyAlignment="1">
      <alignment horizontal="center" wrapText="1"/>
    </xf>
    <xf numFmtId="0" fontId="30" fillId="18" borderId="29" xfId="0" applyFont="1" applyFill="1" applyBorder="1" applyAlignment="1">
      <alignment horizontal="left" wrapText="1"/>
    </xf>
    <xf numFmtId="0" fontId="0" fillId="0" borderId="20" xfId="0" applyBorder="1" applyAlignment="1">
      <alignment horizontal="center" wrapText="1"/>
    </xf>
    <xf numFmtId="1" fontId="19" fillId="24" borderId="0" xfId="0" applyNumberFormat="1" applyFont="1" applyFill="1" applyBorder="1" applyAlignment="1">
      <alignment horizontal="center"/>
    </xf>
    <xf numFmtId="0" fontId="20" fillId="29" borderId="0" xfId="0" applyFont="1" applyFill="1" applyBorder="1"/>
    <xf numFmtId="0" fontId="9" fillId="0" borderId="0" xfId="0" applyFont="1" applyBorder="1"/>
    <xf numFmtId="0" fontId="10" fillId="9" borderId="0" xfId="0" applyFont="1" applyFill="1" applyBorder="1"/>
    <xf numFmtId="0" fontId="0" fillId="28" borderId="0" xfId="0" applyFill="1" applyBorder="1"/>
    <xf numFmtId="0" fontId="28" fillId="16" borderId="12" xfId="0" applyFont="1" applyFill="1" applyBorder="1" applyAlignment="1">
      <alignment horizontal="center" wrapText="1"/>
    </xf>
    <xf numFmtId="4" fontId="8" fillId="0" borderId="7" xfId="0" applyNumberFormat="1" applyFont="1" applyBorder="1" applyAlignment="1">
      <alignment wrapText="1"/>
    </xf>
    <xf numFmtId="4" fontId="0" fillId="0" borderId="24" xfId="0" applyNumberFormat="1" applyBorder="1" applyAlignment="1">
      <alignment wrapText="1"/>
    </xf>
    <xf numFmtId="0" fontId="29" fillId="26" borderId="21" xfId="0" applyFont="1" applyFill="1" applyBorder="1" applyAlignment="1">
      <alignment horizontal="left" wrapText="1"/>
    </xf>
    <xf numFmtId="1" fontId="1" fillId="25" borderId="23" xfId="0" applyNumberFormat="1" applyFont="1" applyFill="1" applyBorder="1" applyAlignment="1">
      <alignment horizontal="center" wrapText="1"/>
    </xf>
    <xf numFmtId="0" fontId="20" fillId="29" borderId="5" xfId="0" applyFont="1" applyFill="1" applyBorder="1"/>
    <xf numFmtId="0" fontId="12" fillId="11" borderId="23" xfId="0" applyFont="1" applyFill="1" applyBorder="1"/>
    <xf numFmtId="0" fontId="26" fillId="36" borderId="29" xfId="0" applyFont="1" applyFill="1" applyBorder="1"/>
    <xf numFmtId="0" fontId="4" fillId="0" borderId="0" xfId="0" applyFont="1"/>
    <xf numFmtId="2" fontId="7" fillId="8" borderId="0" xfId="0" applyNumberFormat="1" applyFont="1" applyFill="1" applyAlignment="1">
      <alignment wrapText="1"/>
    </xf>
    <xf numFmtId="2" fontId="21" fillId="31" borderId="0" xfId="0" applyNumberFormat="1" applyFont="1" applyFill="1" applyAlignment="1">
      <alignment wrapText="1"/>
    </xf>
    <xf numFmtId="0" fontId="20" fillId="29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6" fillId="7" borderId="14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" fontId="1" fillId="27" borderId="22" xfId="0" applyNumberFormat="1" applyFont="1" applyFill="1" applyBorder="1" applyAlignment="1">
      <alignment horizontal="center"/>
    </xf>
    <xf numFmtId="1" fontId="1" fillId="19" borderId="15" xfId="0" applyNumberFormat="1" applyFont="1" applyFill="1" applyBorder="1" applyAlignment="1">
      <alignment horizontal="center"/>
    </xf>
    <xf numFmtId="49" fontId="27" fillId="37" borderId="29" xfId="0" applyNumberFormat="1" applyFont="1" applyFill="1" applyBorder="1" applyAlignment="1">
      <alignment horizontal="left"/>
    </xf>
    <xf numFmtId="49" fontId="27" fillId="30" borderId="29" xfId="0" applyNumberFormat="1" applyFont="1" applyFill="1" applyBorder="1" applyAlignment="1">
      <alignment horizontal="left"/>
    </xf>
    <xf numFmtId="49" fontId="27" fillId="38" borderId="29" xfId="0" applyNumberFormat="1" applyFont="1" applyFill="1" applyBorder="1" applyAlignment="1">
      <alignment horizontal="left"/>
    </xf>
    <xf numFmtId="0" fontId="28" fillId="0" borderId="1" xfId="0" applyFont="1" applyBorder="1" applyAlignment="1">
      <alignment wrapText="1"/>
    </xf>
    <xf numFmtId="0" fontId="28" fillId="21" borderId="18" xfId="0" applyFont="1" applyFill="1" applyBorder="1"/>
    <xf numFmtId="0" fontId="20" fillId="29" borderId="0" xfId="0" applyFont="1" applyFill="1" applyAlignment="1"/>
    <xf numFmtId="0" fontId="13" fillId="13" borderId="10" xfId="0" applyFont="1" applyFill="1" applyBorder="1" applyAlignment="1"/>
    <xf numFmtId="0" fontId="0" fillId="0" borderId="24" xfId="0" applyBorder="1" applyAlignment="1"/>
    <xf numFmtId="1" fontId="1" fillId="25" borderId="25" xfId="0" applyNumberFormat="1" applyFont="1" applyFill="1" applyBorder="1" applyAlignment="1">
      <alignment horizontal="center"/>
    </xf>
    <xf numFmtId="16" fontId="0" fillId="16" borderId="6" xfId="0" applyNumberForma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9" fillId="0" borderId="0" xfId="0" applyFont="1" applyAlignment="1"/>
    <xf numFmtId="0" fontId="0" fillId="16" borderId="31" xfId="0" applyFill="1" applyBorder="1" applyAlignment="1">
      <alignment horizontal="center"/>
    </xf>
    <xf numFmtId="0" fontId="30" fillId="18" borderId="29" xfId="0" applyFont="1" applyFill="1" applyBorder="1" applyAlignment="1">
      <alignment horizontal="left"/>
    </xf>
    <xf numFmtId="0" fontId="12" fillId="11" borderId="0" xfId="0" applyFont="1" applyFill="1" applyAlignment="1"/>
    <xf numFmtId="0" fontId="28" fillId="16" borderId="6" xfId="0" applyFont="1" applyFill="1" applyBorder="1" applyAlignment="1">
      <alignment horizontal="left" wrapText="1"/>
    </xf>
    <xf numFmtId="0" fontId="30" fillId="18" borderId="29" xfId="0" applyFont="1" applyFill="1" applyBorder="1" applyAlignment="1">
      <alignment horizontal="center" wrapText="1"/>
    </xf>
    <xf numFmtId="0" fontId="28" fillId="21" borderId="21" xfId="0" applyFont="1" applyFill="1" applyBorder="1"/>
    <xf numFmtId="0" fontId="31" fillId="12" borderId="9" xfId="0" applyFont="1" applyFill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</cellXfs>
  <cellStyles count="1">
    <cellStyle name="Normal" xfId="0" builtinId="0"/>
  </cellStyles>
  <dxfs count="6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C0C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808080"/>
      </font>
      <fill>
        <patternFill patternType="solid">
          <bgColor rgb="FF808080"/>
        </patternFill>
      </fill>
    </dxf>
    <dxf>
      <font>
        <color rgb="FFFFFFFF"/>
      </font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808080"/>
        </patternFill>
      </fill>
    </dxf>
  </dxfs>
  <tableStyles count="0" defaultTableStyle="TableStyleMedium2" defaultPivotStyle="PivotStyleLight16"/>
  <colors>
    <mruColors>
      <color rgb="FF83B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topLeftCell="A7" workbookViewId="0">
      <selection activeCell="H12" sqref="H12"/>
    </sheetView>
  </sheetViews>
  <sheetFormatPr defaultColWidth="9.140625" defaultRowHeight="12.75" customHeight="1" x14ac:dyDescent="0.2"/>
  <cols>
    <col min="1" max="1" width="4.7109375" customWidth="1"/>
    <col min="2" max="2" width="54.42578125" style="8" customWidth="1"/>
    <col min="3" max="3" width="17" style="8" customWidth="1"/>
    <col min="4" max="4" width="8.42578125" style="8" hidden="1"/>
    <col min="5" max="5" width="16" customWidth="1"/>
    <col min="6" max="6" width="0" hidden="1"/>
    <col min="7" max="7" width="11" customWidth="1"/>
    <col min="8" max="8" width="22.7109375" style="75" customWidth="1"/>
    <col min="9" max="9" width="14.140625" style="8" customWidth="1"/>
    <col min="10" max="10" width="10.140625" style="8" customWidth="1"/>
    <col min="11" max="11" width="10.140625" style="8" hidden="1" customWidth="1"/>
    <col min="12" max="12" width="9" style="8" hidden="1" customWidth="1"/>
    <col min="13" max="13" width="9" style="8" customWidth="1"/>
    <col min="14" max="14" width="10.140625" style="8" customWidth="1"/>
    <col min="15" max="15" width="9" style="8" customWidth="1"/>
  </cols>
  <sheetData>
    <row r="1" spans="1:16" s="22" customFormat="1" ht="15" customHeight="1" x14ac:dyDescent="0.25">
      <c r="B1" s="9"/>
      <c r="H1" s="66"/>
    </row>
    <row r="2" spans="1:16" s="22" customFormat="1" ht="15" customHeight="1" x14ac:dyDescent="0.25">
      <c r="B2" s="79" t="s">
        <v>105</v>
      </c>
      <c r="H2" s="66"/>
    </row>
    <row r="3" spans="1:16" s="5" customFormat="1" ht="15" x14ac:dyDescent="0.25">
      <c r="B3" s="28"/>
      <c r="C3" s="9"/>
      <c r="D3" s="9"/>
      <c r="E3" s="9"/>
      <c r="F3" s="9"/>
      <c r="G3" s="9"/>
      <c r="H3" s="67"/>
      <c r="I3" s="22"/>
      <c r="J3" s="22"/>
      <c r="K3" s="22"/>
      <c r="L3" s="22"/>
      <c r="M3" s="22"/>
      <c r="N3" s="22"/>
      <c r="O3" s="22"/>
      <c r="P3" s="22"/>
    </row>
    <row r="4" spans="1:16" s="5" customFormat="1" ht="13.5" customHeight="1" x14ac:dyDescent="0.25">
      <c r="A4" s="6"/>
      <c r="B4" s="57" t="s">
        <v>8</v>
      </c>
      <c r="C4" s="55"/>
      <c r="D4" s="55"/>
      <c r="E4" s="55"/>
      <c r="F4" s="55"/>
      <c r="G4" s="55"/>
      <c r="H4" s="55"/>
      <c r="I4" s="56"/>
      <c r="J4" s="19"/>
      <c r="K4" s="19"/>
      <c r="L4" s="19"/>
      <c r="M4" s="19"/>
      <c r="N4" s="19"/>
      <c r="O4" s="19"/>
      <c r="P4" s="22"/>
    </row>
    <row r="5" spans="1:16" s="5" customFormat="1" ht="16.5" customHeight="1" x14ac:dyDescent="0.25">
      <c r="A5" s="6"/>
      <c r="B5" s="80" t="s">
        <v>9</v>
      </c>
      <c r="C5" s="81"/>
      <c r="D5" s="81"/>
      <c r="E5" s="81"/>
      <c r="F5" s="81"/>
      <c r="G5" s="81"/>
      <c r="H5" s="81"/>
      <c r="I5" s="82"/>
      <c r="J5" s="19"/>
      <c r="K5" s="19"/>
      <c r="L5" s="19"/>
      <c r="M5" s="19"/>
      <c r="N5" s="19"/>
      <c r="O5" s="19"/>
      <c r="P5" s="22"/>
    </row>
    <row r="6" spans="1:16" ht="15" x14ac:dyDescent="0.25">
      <c r="A6" s="6"/>
      <c r="B6" s="12"/>
      <c r="C6" s="14"/>
      <c r="D6" s="23"/>
      <c r="E6" s="23" t="s">
        <v>0</v>
      </c>
      <c r="F6" s="23"/>
      <c r="G6" s="23" t="s">
        <v>1</v>
      </c>
      <c r="H6" s="68"/>
      <c r="I6" s="45"/>
      <c r="J6" s="19"/>
      <c r="K6" s="19"/>
      <c r="L6" s="19"/>
      <c r="M6" s="19"/>
      <c r="N6" s="19"/>
      <c r="O6" s="19"/>
      <c r="P6" s="22"/>
    </row>
    <row r="7" spans="1:16" s="5" customFormat="1" ht="15" x14ac:dyDescent="0.25">
      <c r="B7" s="46"/>
      <c r="C7" s="46"/>
      <c r="D7" s="15" t="s">
        <v>2</v>
      </c>
      <c r="E7" s="40">
        <f>SUM(E10:E78)</f>
        <v>107.49999999999996</v>
      </c>
      <c r="F7" s="18"/>
      <c r="G7" s="41">
        <f>SUM(G10:G78)</f>
        <v>19.980000000000004</v>
      </c>
      <c r="H7" s="68"/>
      <c r="I7" s="44"/>
      <c r="J7" s="19"/>
      <c r="K7" s="19"/>
      <c r="L7" s="19"/>
      <c r="M7" s="19"/>
      <c r="N7" s="19"/>
      <c r="O7" s="19"/>
      <c r="P7" s="22"/>
    </row>
    <row r="8" spans="1:16" s="5" customFormat="1" ht="13.5" customHeight="1" x14ac:dyDescent="0.25">
      <c r="A8" s="6"/>
      <c r="B8" s="52" t="s">
        <v>3</v>
      </c>
      <c r="C8" s="53"/>
      <c r="D8" s="53"/>
      <c r="E8" s="53"/>
      <c r="F8" s="53"/>
      <c r="G8" s="53"/>
      <c r="H8" s="53"/>
      <c r="I8" s="54"/>
      <c r="J8" s="20"/>
      <c r="K8" s="20"/>
      <c r="L8" s="20"/>
      <c r="M8" s="20"/>
      <c r="N8" s="19"/>
      <c r="O8" s="19"/>
      <c r="P8" s="22"/>
    </row>
    <row r="9" spans="1:16" s="5" customFormat="1" ht="13.5" customHeight="1" x14ac:dyDescent="0.25">
      <c r="A9" s="6"/>
      <c r="B9" s="58" t="s">
        <v>10</v>
      </c>
      <c r="C9" s="59" t="s">
        <v>11</v>
      </c>
      <c r="D9" s="4" t="s">
        <v>4</v>
      </c>
      <c r="E9" s="60" t="s">
        <v>12</v>
      </c>
      <c r="F9" s="27" t="s">
        <v>5</v>
      </c>
      <c r="G9" s="60" t="s">
        <v>13</v>
      </c>
      <c r="H9" s="69" t="s">
        <v>14</v>
      </c>
      <c r="I9" s="43" t="s">
        <v>6</v>
      </c>
      <c r="J9" s="20"/>
      <c r="K9" s="20"/>
      <c r="L9" s="20"/>
      <c r="M9" s="20"/>
      <c r="N9" s="19"/>
      <c r="O9" s="19"/>
      <c r="P9" s="22"/>
    </row>
    <row r="10" spans="1:16" s="5" customFormat="1" ht="15.75" customHeight="1" x14ac:dyDescent="0.25">
      <c r="A10" s="16">
        <v>1</v>
      </c>
      <c r="B10" s="42" t="s">
        <v>18</v>
      </c>
      <c r="C10" s="39" t="s">
        <v>52</v>
      </c>
      <c r="D10" s="13"/>
      <c r="E10" s="3">
        <v>2</v>
      </c>
      <c r="F10" s="13"/>
      <c r="G10" s="3"/>
      <c r="H10" s="70"/>
      <c r="I10" s="63" t="s">
        <v>16</v>
      </c>
      <c r="J10" s="20"/>
      <c r="K10" s="20" t="s">
        <v>7</v>
      </c>
      <c r="L10" s="20" t="s">
        <v>7</v>
      </c>
      <c r="M10" s="20"/>
      <c r="N10" s="2"/>
      <c r="O10" s="17"/>
      <c r="P10" s="22"/>
    </row>
    <row r="11" spans="1:16" s="5" customFormat="1" ht="13.5" customHeight="1" x14ac:dyDescent="0.25">
      <c r="A11" s="16">
        <v>2</v>
      </c>
      <c r="B11" s="42" t="s">
        <v>19</v>
      </c>
      <c r="C11" s="39" t="s">
        <v>53</v>
      </c>
      <c r="D11" s="13"/>
      <c r="E11" s="3">
        <v>2</v>
      </c>
      <c r="F11" s="13"/>
      <c r="G11" s="3"/>
      <c r="H11" s="71"/>
      <c r="I11" s="61" t="s">
        <v>15</v>
      </c>
      <c r="J11" s="20"/>
      <c r="K11" s="20">
        <f>H11*E11</f>
        <v>0</v>
      </c>
      <c r="L11" s="20">
        <v>0</v>
      </c>
      <c r="M11" s="20"/>
      <c r="N11" s="2"/>
      <c r="O11" s="7"/>
      <c r="P11" s="22"/>
    </row>
    <row r="12" spans="1:16" s="5" customFormat="1" ht="13.5" customHeight="1" x14ac:dyDescent="0.25">
      <c r="A12" s="16">
        <v>3</v>
      </c>
      <c r="B12" s="42" t="s">
        <v>20</v>
      </c>
      <c r="C12" s="39" t="s">
        <v>54</v>
      </c>
      <c r="D12" s="13"/>
      <c r="E12" s="3">
        <v>2</v>
      </c>
      <c r="F12" s="13"/>
      <c r="G12" s="3"/>
      <c r="H12" s="72"/>
      <c r="I12" s="63" t="s">
        <v>16</v>
      </c>
      <c r="J12" s="20"/>
      <c r="K12" s="20"/>
      <c r="L12" s="20"/>
      <c r="M12" s="20"/>
      <c r="N12" s="2"/>
      <c r="O12" s="7"/>
      <c r="P12" s="22"/>
    </row>
    <row r="13" spans="1:16" s="5" customFormat="1" ht="13.5" customHeight="1" x14ac:dyDescent="0.25">
      <c r="A13" s="16">
        <v>4</v>
      </c>
      <c r="B13" s="47" t="s">
        <v>21</v>
      </c>
      <c r="C13" s="39" t="s">
        <v>56</v>
      </c>
      <c r="D13" s="13"/>
      <c r="E13" s="3">
        <v>3</v>
      </c>
      <c r="F13" s="13"/>
      <c r="G13" s="3"/>
      <c r="H13" s="71"/>
      <c r="I13" s="61" t="s">
        <v>15</v>
      </c>
      <c r="J13" s="20"/>
      <c r="K13" s="20"/>
      <c r="L13" s="20"/>
      <c r="M13" s="20"/>
      <c r="N13" s="19"/>
      <c r="O13" s="19"/>
      <c r="P13" s="22"/>
    </row>
    <row r="14" spans="1:16" s="5" customFormat="1" ht="15" x14ac:dyDescent="0.25">
      <c r="A14" s="16">
        <v>5</v>
      </c>
      <c r="B14" s="42" t="s">
        <v>94</v>
      </c>
      <c r="C14" s="39" t="s">
        <v>56</v>
      </c>
      <c r="D14" s="13"/>
      <c r="E14" s="3"/>
      <c r="F14" s="13"/>
      <c r="G14" s="3"/>
      <c r="H14" s="76"/>
      <c r="I14" s="62" t="s">
        <v>17</v>
      </c>
      <c r="J14" s="10"/>
      <c r="K14" s="20"/>
      <c r="L14" s="20"/>
      <c r="M14" s="20"/>
      <c r="N14" s="20"/>
      <c r="O14" s="8"/>
      <c r="P14" s="22"/>
    </row>
    <row r="15" spans="1:16" s="5" customFormat="1" ht="13.5" customHeight="1" x14ac:dyDescent="0.25">
      <c r="A15" s="16">
        <v>6</v>
      </c>
      <c r="B15" s="32" t="s">
        <v>37</v>
      </c>
      <c r="C15" s="39" t="s">
        <v>55</v>
      </c>
      <c r="D15" s="13"/>
      <c r="E15" s="3">
        <v>1</v>
      </c>
      <c r="F15" s="13"/>
      <c r="G15" s="3">
        <v>0.4</v>
      </c>
      <c r="H15" s="70"/>
      <c r="I15" s="61" t="s">
        <v>15</v>
      </c>
      <c r="J15" s="10"/>
      <c r="K15" s="2"/>
      <c r="L15" s="2"/>
      <c r="M15" s="2"/>
      <c r="N15" s="2"/>
      <c r="O15" s="26"/>
      <c r="P15" s="22"/>
    </row>
    <row r="16" spans="1:16" s="5" customFormat="1" ht="13.5" customHeight="1" x14ac:dyDescent="0.25">
      <c r="A16" s="16">
        <v>7</v>
      </c>
      <c r="B16" s="32" t="s">
        <v>39</v>
      </c>
      <c r="C16" s="39" t="s">
        <v>55</v>
      </c>
      <c r="D16" s="13"/>
      <c r="E16" s="3">
        <v>1</v>
      </c>
      <c r="F16" s="13"/>
      <c r="G16" s="3">
        <v>0.25</v>
      </c>
      <c r="H16" s="71"/>
      <c r="I16" s="61" t="s">
        <v>15</v>
      </c>
      <c r="J16" s="10"/>
      <c r="K16" s="2"/>
      <c r="L16" s="2"/>
      <c r="M16" s="2"/>
      <c r="N16" s="2"/>
      <c r="O16" s="26"/>
      <c r="P16" s="22"/>
    </row>
    <row r="17" spans="1:16" s="5" customFormat="1" ht="13.5" customHeight="1" x14ac:dyDescent="0.25">
      <c r="A17" s="16">
        <v>8</v>
      </c>
      <c r="B17" s="32" t="s">
        <v>41</v>
      </c>
      <c r="C17" s="39" t="s">
        <v>55</v>
      </c>
      <c r="D17" s="13"/>
      <c r="E17" s="3">
        <v>1</v>
      </c>
      <c r="F17" s="13"/>
      <c r="G17" s="3">
        <v>0.2</v>
      </c>
      <c r="H17" s="71"/>
      <c r="I17" s="61" t="s">
        <v>15</v>
      </c>
      <c r="J17" s="10"/>
      <c r="K17" s="2"/>
      <c r="L17" s="2"/>
      <c r="M17" s="2"/>
      <c r="N17" s="2"/>
      <c r="O17" s="26"/>
      <c r="P17" s="22"/>
    </row>
    <row r="18" spans="1:16" ht="15" x14ac:dyDescent="0.25">
      <c r="A18" s="16">
        <v>9</v>
      </c>
      <c r="B18" s="32" t="s">
        <v>42</v>
      </c>
      <c r="C18" s="39" t="s">
        <v>55</v>
      </c>
      <c r="D18" s="13"/>
      <c r="E18" s="3">
        <v>1</v>
      </c>
      <c r="F18" s="13"/>
      <c r="G18" s="3">
        <v>0.2</v>
      </c>
      <c r="H18" s="71"/>
      <c r="I18" s="61" t="s">
        <v>15</v>
      </c>
      <c r="J18" s="10"/>
      <c r="K18" s="2"/>
      <c r="L18" s="2"/>
      <c r="M18" s="2"/>
      <c r="N18" s="2"/>
      <c r="O18" s="26"/>
      <c r="P18" s="22"/>
    </row>
    <row r="19" spans="1:16" ht="15" x14ac:dyDescent="0.25">
      <c r="A19" s="16">
        <v>10</v>
      </c>
      <c r="B19" s="32" t="s">
        <v>43</v>
      </c>
      <c r="C19" s="39" t="s">
        <v>55</v>
      </c>
      <c r="D19" s="13"/>
      <c r="E19" s="3">
        <v>1</v>
      </c>
      <c r="F19" s="13"/>
      <c r="G19" s="3">
        <v>0.35</v>
      </c>
      <c r="H19" s="71"/>
      <c r="I19" s="61" t="s">
        <v>15</v>
      </c>
      <c r="J19" s="2"/>
      <c r="K19" s="2"/>
      <c r="L19" s="2"/>
      <c r="M19" s="2"/>
      <c r="N19" s="2"/>
      <c r="O19" s="26"/>
      <c r="P19" s="22"/>
    </row>
    <row r="20" spans="1:16" ht="15" x14ac:dyDescent="0.25">
      <c r="A20" s="16">
        <v>11</v>
      </c>
      <c r="B20" s="32" t="s">
        <v>44</v>
      </c>
      <c r="C20" s="39" t="s">
        <v>55</v>
      </c>
      <c r="D20" s="13"/>
      <c r="E20" s="3">
        <v>1</v>
      </c>
      <c r="F20" s="13"/>
      <c r="G20" s="3">
        <v>1.2</v>
      </c>
      <c r="H20" s="71"/>
      <c r="I20" s="61" t="s">
        <v>15</v>
      </c>
      <c r="J20" s="2"/>
      <c r="K20" s="2"/>
      <c r="L20" s="2"/>
      <c r="M20" s="2"/>
      <c r="N20" s="2"/>
      <c r="O20" s="26"/>
      <c r="P20" s="22"/>
    </row>
    <row r="21" spans="1:16" ht="15" x14ac:dyDescent="0.25">
      <c r="A21" s="16">
        <v>12</v>
      </c>
      <c r="B21" s="32" t="s">
        <v>45</v>
      </c>
      <c r="C21" s="39" t="s">
        <v>55</v>
      </c>
      <c r="D21" s="13"/>
      <c r="E21" s="3">
        <v>1</v>
      </c>
      <c r="F21" s="13"/>
      <c r="G21" s="3">
        <v>0.4</v>
      </c>
      <c r="H21" s="71"/>
      <c r="I21" s="61" t="s">
        <v>15</v>
      </c>
      <c r="J21" s="2"/>
      <c r="K21" s="2"/>
      <c r="L21" s="2"/>
      <c r="M21" s="2"/>
      <c r="N21" s="2"/>
      <c r="O21" s="26"/>
      <c r="P21" s="22"/>
    </row>
    <row r="22" spans="1:16" ht="15" x14ac:dyDescent="0.25">
      <c r="A22" s="16">
        <v>13</v>
      </c>
      <c r="B22" s="32" t="s">
        <v>46</v>
      </c>
      <c r="C22" s="39" t="s">
        <v>55</v>
      </c>
      <c r="D22" s="13"/>
      <c r="E22" s="3">
        <v>1</v>
      </c>
      <c r="F22" s="13"/>
      <c r="G22" s="3">
        <v>0.4</v>
      </c>
      <c r="H22" s="71"/>
      <c r="I22" s="61" t="s">
        <v>15</v>
      </c>
      <c r="J22" s="2"/>
      <c r="K22" s="2"/>
      <c r="L22" s="2"/>
      <c r="M22" s="2"/>
      <c r="N22" s="2"/>
      <c r="O22" s="26"/>
      <c r="P22" s="22"/>
    </row>
    <row r="23" spans="1:16" s="5" customFormat="1" ht="13.5" customHeight="1" x14ac:dyDescent="0.25">
      <c r="A23" s="16">
        <v>14</v>
      </c>
      <c r="B23" s="32" t="s">
        <v>47</v>
      </c>
      <c r="C23" s="39" t="s">
        <v>55</v>
      </c>
      <c r="D23" s="13"/>
      <c r="E23" s="3">
        <v>1</v>
      </c>
      <c r="F23" s="13"/>
      <c r="G23" s="3">
        <v>0.4</v>
      </c>
      <c r="H23" s="71"/>
      <c r="I23" s="61" t="s">
        <v>15</v>
      </c>
      <c r="J23" s="2"/>
      <c r="K23" s="2"/>
      <c r="L23" s="2"/>
      <c r="M23" s="2"/>
      <c r="N23" s="2"/>
      <c r="O23" s="26"/>
      <c r="P23" s="22"/>
    </row>
    <row r="24" spans="1:16" ht="15" x14ac:dyDescent="0.25">
      <c r="A24" s="16">
        <v>15</v>
      </c>
      <c r="B24" s="32" t="s">
        <v>48</v>
      </c>
      <c r="C24" s="39" t="s">
        <v>55</v>
      </c>
      <c r="D24" s="13"/>
      <c r="E24" s="3">
        <v>1</v>
      </c>
      <c r="F24" s="13"/>
      <c r="G24" s="3">
        <v>0.08</v>
      </c>
      <c r="H24" s="71"/>
      <c r="I24" s="61" t="s">
        <v>15</v>
      </c>
      <c r="J24" s="2"/>
      <c r="K24" s="2"/>
      <c r="L24" s="2"/>
      <c r="M24" s="2"/>
      <c r="N24" s="2"/>
      <c r="O24" s="26"/>
      <c r="P24" s="22"/>
    </row>
    <row r="25" spans="1:16" s="5" customFormat="1" ht="13.5" customHeight="1" x14ac:dyDescent="0.25">
      <c r="A25" s="16">
        <v>16</v>
      </c>
      <c r="B25" s="32" t="s">
        <v>49</v>
      </c>
      <c r="C25" s="39" t="s">
        <v>55</v>
      </c>
      <c r="D25" s="13"/>
      <c r="E25" s="3">
        <v>1</v>
      </c>
      <c r="F25" s="13"/>
      <c r="G25" s="3">
        <v>0.4</v>
      </c>
      <c r="H25" s="71"/>
      <c r="I25" s="61" t="s">
        <v>15</v>
      </c>
      <c r="J25" s="2"/>
      <c r="K25" s="2"/>
      <c r="L25" s="2"/>
      <c r="M25" s="2"/>
      <c r="N25" s="2"/>
      <c r="O25" s="26"/>
      <c r="P25" s="22"/>
    </row>
    <row r="26" spans="1:16" s="51" customFormat="1" ht="15" customHeight="1" x14ac:dyDescent="0.25">
      <c r="A26" s="16">
        <v>17</v>
      </c>
      <c r="B26" s="32" t="s">
        <v>50</v>
      </c>
      <c r="C26" s="39" t="s">
        <v>55</v>
      </c>
      <c r="D26" s="13"/>
      <c r="E26" s="3">
        <v>1</v>
      </c>
      <c r="F26" s="13"/>
      <c r="G26" s="3">
        <v>0.4</v>
      </c>
      <c r="H26" s="71"/>
      <c r="I26" s="61" t="s">
        <v>15</v>
      </c>
      <c r="J26" s="48"/>
      <c r="K26" s="48"/>
      <c r="L26" s="48"/>
      <c r="M26" s="48"/>
      <c r="N26" s="48"/>
      <c r="O26" s="49"/>
      <c r="P26" s="50"/>
    </row>
    <row r="27" spans="1:16" ht="14.25" x14ac:dyDescent="0.2">
      <c r="A27" s="16">
        <v>18</v>
      </c>
      <c r="B27" s="32" t="s">
        <v>51</v>
      </c>
      <c r="C27" s="39" t="s">
        <v>55</v>
      </c>
      <c r="D27" s="13"/>
      <c r="E27" s="3">
        <v>1</v>
      </c>
      <c r="F27" s="13"/>
      <c r="G27" s="3">
        <v>0.4</v>
      </c>
      <c r="H27" s="71"/>
      <c r="I27" s="61" t="s">
        <v>15</v>
      </c>
      <c r="J27" s="25"/>
      <c r="K27" s="25"/>
      <c r="L27" s="25"/>
      <c r="M27" s="25"/>
      <c r="N27" s="25"/>
      <c r="O27" s="1"/>
      <c r="P27" s="8"/>
    </row>
    <row r="28" spans="1:16" ht="13.5" customHeight="1" x14ac:dyDescent="0.2">
      <c r="A28" s="16">
        <v>19</v>
      </c>
      <c r="B28" s="32" t="s">
        <v>38</v>
      </c>
      <c r="C28" s="39" t="s">
        <v>84</v>
      </c>
      <c r="D28" s="13"/>
      <c r="E28" s="3">
        <v>3</v>
      </c>
      <c r="F28" s="13">
        <f t="shared" ref="F28:F54" si="0">D28*E28</f>
        <v>0</v>
      </c>
      <c r="G28" s="3"/>
      <c r="H28" s="71"/>
      <c r="I28" s="63" t="s">
        <v>16</v>
      </c>
      <c r="P28" s="8"/>
    </row>
    <row r="29" spans="1:16" s="5" customFormat="1" ht="13.5" customHeight="1" x14ac:dyDescent="0.25">
      <c r="A29" s="33">
        <v>20</v>
      </c>
      <c r="B29" s="42" t="s">
        <v>36</v>
      </c>
      <c r="C29" s="39" t="s">
        <v>58</v>
      </c>
      <c r="D29" s="31"/>
      <c r="E29" s="3">
        <v>1</v>
      </c>
      <c r="F29" s="31">
        <f t="shared" si="0"/>
        <v>0</v>
      </c>
      <c r="G29" s="3">
        <v>1.3</v>
      </c>
      <c r="H29" s="73"/>
      <c r="I29" s="61" t="s">
        <v>15</v>
      </c>
      <c r="J29" s="11"/>
      <c r="K29" s="22"/>
      <c r="L29" s="22"/>
      <c r="M29" s="22"/>
      <c r="N29" s="22"/>
      <c r="O29" s="22"/>
      <c r="P29" s="22"/>
    </row>
    <row r="30" spans="1:16" s="36" customFormat="1" ht="13.5" customHeight="1" x14ac:dyDescent="0.25">
      <c r="A30" s="30">
        <v>21</v>
      </c>
      <c r="B30" s="42" t="s">
        <v>35</v>
      </c>
      <c r="C30" s="39" t="s">
        <v>58</v>
      </c>
      <c r="D30" s="32"/>
      <c r="E30" s="3">
        <v>0.3</v>
      </c>
      <c r="F30" s="32"/>
      <c r="G30" s="3">
        <v>0.2</v>
      </c>
      <c r="H30" s="74"/>
      <c r="I30" s="61" t="s">
        <v>15</v>
      </c>
      <c r="J30" s="34"/>
      <c r="K30" s="35"/>
      <c r="L30" s="35"/>
      <c r="M30" s="35"/>
      <c r="N30" s="35"/>
      <c r="O30" s="35"/>
      <c r="P30" s="35"/>
    </row>
    <row r="31" spans="1:16" s="36" customFormat="1" ht="13.5" customHeight="1" x14ac:dyDescent="0.25">
      <c r="A31" s="30">
        <v>22</v>
      </c>
      <c r="B31" s="42" t="s">
        <v>22</v>
      </c>
      <c r="C31" s="39" t="s">
        <v>58</v>
      </c>
      <c r="D31" s="32"/>
      <c r="E31" s="3">
        <v>1</v>
      </c>
      <c r="F31" s="32"/>
      <c r="G31" s="3">
        <v>0.3</v>
      </c>
      <c r="H31" s="74"/>
      <c r="I31" s="61" t="s">
        <v>15</v>
      </c>
      <c r="J31" s="37"/>
      <c r="K31" s="35"/>
      <c r="L31" s="35"/>
      <c r="M31" s="35"/>
      <c r="N31" s="35"/>
      <c r="O31" s="35"/>
      <c r="P31" s="35"/>
    </row>
    <row r="32" spans="1:16" s="36" customFormat="1" ht="13.5" customHeight="1" x14ac:dyDescent="0.25">
      <c r="A32" s="30">
        <v>23</v>
      </c>
      <c r="B32" s="74" t="s">
        <v>40</v>
      </c>
      <c r="C32" s="39" t="s">
        <v>58</v>
      </c>
      <c r="D32" s="32"/>
      <c r="E32" s="3">
        <v>0.3</v>
      </c>
      <c r="F32" s="32"/>
      <c r="G32" s="3">
        <v>0.28000000000000003</v>
      </c>
      <c r="H32" s="74"/>
      <c r="I32" s="61" t="s">
        <v>15</v>
      </c>
      <c r="J32" s="35"/>
      <c r="K32" s="35"/>
      <c r="L32" s="35"/>
      <c r="M32" s="35"/>
      <c r="N32" s="35"/>
      <c r="O32" s="35"/>
      <c r="P32" s="35"/>
    </row>
    <row r="33" spans="1:16" s="36" customFormat="1" ht="13.5" customHeight="1" x14ac:dyDescent="0.25">
      <c r="A33" s="30">
        <v>24</v>
      </c>
      <c r="B33" s="64" t="s">
        <v>23</v>
      </c>
      <c r="C33" s="39" t="s">
        <v>58</v>
      </c>
      <c r="D33" s="32"/>
      <c r="E33" s="3">
        <v>1</v>
      </c>
      <c r="F33" s="32"/>
      <c r="G33" s="3">
        <v>0.3</v>
      </c>
      <c r="H33" s="74"/>
      <c r="I33" s="61" t="s">
        <v>15</v>
      </c>
      <c r="J33" s="35"/>
      <c r="K33" s="35"/>
      <c r="L33" s="35"/>
      <c r="M33" s="35"/>
      <c r="N33" s="35"/>
      <c r="O33" s="35"/>
      <c r="P33" s="35"/>
    </row>
    <row r="34" spans="1:16" s="36" customFormat="1" ht="13.5" customHeight="1" x14ac:dyDescent="0.25">
      <c r="A34" s="30">
        <v>25</v>
      </c>
      <c r="B34" s="64" t="s">
        <v>85</v>
      </c>
      <c r="C34" s="39" t="s">
        <v>58</v>
      </c>
      <c r="D34" s="32"/>
      <c r="E34" s="3">
        <v>0.2</v>
      </c>
      <c r="F34" s="32"/>
      <c r="G34" s="3">
        <v>0.14000000000000001</v>
      </c>
      <c r="H34" s="74"/>
      <c r="I34" s="61" t="s">
        <v>15</v>
      </c>
      <c r="J34" s="35"/>
      <c r="K34" s="35"/>
      <c r="L34" s="35"/>
      <c r="M34" s="35"/>
      <c r="N34" s="35"/>
      <c r="O34" s="35"/>
      <c r="P34" s="35"/>
    </row>
    <row r="35" spans="1:16" s="29" customFormat="1" ht="15" x14ac:dyDescent="0.25">
      <c r="A35" s="30">
        <v>26</v>
      </c>
      <c r="B35" s="42" t="s">
        <v>24</v>
      </c>
      <c r="C35" s="39" t="s">
        <v>58</v>
      </c>
      <c r="D35" s="32"/>
      <c r="E35" s="3">
        <v>1</v>
      </c>
      <c r="F35" s="32"/>
      <c r="G35" s="3">
        <v>0.3</v>
      </c>
      <c r="H35" s="74"/>
      <c r="I35" s="61" t="s">
        <v>15</v>
      </c>
      <c r="J35" s="35"/>
      <c r="K35" s="38"/>
      <c r="L35" s="35"/>
      <c r="M35" s="35"/>
      <c r="N35" s="35"/>
      <c r="O35" s="35"/>
      <c r="P35" s="35"/>
    </row>
    <row r="36" spans="1:16" s="29" customFormat="1" ht="15" x14ac:dyDescent="0.25">
      <c r="A36" s="30">
        <v>27</v>
      </c>
      <c r="B36" s="42" t="s">
        <v>86</v>
      </c>
      <c r="C36" s="39" t="s">
        <v>58</v>
      </c>
      <c r="D36" s="32"/>
      <c r="E36" s="3">
        <v>0.3</v>
      </c>
      <c r="F36" s="32"/>
      <c r="G36" s="3">
        <v>0.18</v>
      </c>
      <c r="H36" s="74"/>
      <c r="I36" s="61" t="s">
        <v>15</v>
      </c>
      <c r="J36" s="35"/>
      <c r="K36" s="38"/>
      <c r="L36" s="35"/>
      <c r="M36" s="35"/>
      <c r="N36" s="35"/>
      <c r="O36" s="35"/>
      <c r="P36" s="35"/>
    </row>
    <row r="37" spans="1:16" s="29" customFormat="1" ht="15" x14ac:dyDescent="0.25">
      <c r="A37" s="30">
        <v>28</v>
      </c>
      <c r="B37" s="42" t="s">
        <v>25</v>
      </c>
      <c r="C37" s="39" t="s">
        <v>59</v>
      </c>
      <c r="D37" s="32"/>
      <c r="E37" s="3">
        <v>1</v>
      </c>
      <c r="F37" s="32"/>
      <c r="G37" s="3">
        <v>0.2</v>
      </c>
      <c r="H37" s="74"/>
      <c r="I37" s="61" t="s">
        <v>15</v>
      </c>
      <c r="J37" s="35"/>
      <c r="K37" s="38"/>
      <c r="L37" s="35"/>
      <c r="M37" s="35"/>
      <c r="N37" s="35"/>
      <c r="O37" s="35"/>
      <c r="P37" s="35"/>
    </row>
    <row r="38" spans="1:16" s="29" customFormat="1" ht="15" x14ac:dyDescent="0.25">
      <c r="A38" s="30">
        <v>29</v>
      </c>
      <c r="B38" s="42" t="s">
        <v>87</v>
      </c>
      <c r="C38" s="39" t="s">
        <v>59</v>
      </c>
      <c r="D38" s="32"/>
      <c r="E38" s="3">
        <v>0.3</v>
      </c>
      <c r="F38" s="32"/>
      <c r="G38" s="3">
        <v>0.15</v>
      </c>
      <c r="H38" s="74"/>
      <c r="I38" s="61" t="s">
        <v>15</v>
      </c>
      <c r="J38" s="35"/>
      <c r="K38" s="38"/>
      <c r="L38" s="35"/>
      <c r="M38" s="35"/>
      <c r="N38" s="35"/>
      <c r="O38" s="35"/>
      <c r="P38" s="35"/>
    </row>
    <row r="39" spans="1:16" s="29" customFormat="1" ht="15" x14ac:dyDescent="0.25">
      <c r="A39" s="30">
        <v>30</v>
      </c>
      <c r="B39" s="64" t="s">
        <v>26</v>
      </c>
      <c r="C39" s="39" t="s">
        <v>59</v>
      </c>
      <c r="D39" s="32"/>
      <c r="E39" s="3">
        <v>1</v>
      </c>
      <c r="F39" s="32"/>
      <c r="G39" s="3">
        <v>0.45</v>
      </c>
      <c r="H39" s="74"/>
      <c r="I39" s="61" t="s">
        <v>15</v>
      </c>
      <c r="J39" s="35"/>
      <c r="K39" s="38"/>
      <c r="L39" s="35"/>
      <c r="M39" s="35"/>
      <c r="N39" s="35"/>
      <c r="O39" s="35"/>
      <c r="P39" s="35"/>
    </row>
    <row r="40" spans="1:16" ht="15" x14ac:dyDescent="0.25">
      <c r="A40" s="30">
        <v>31</v>
      </c>
      <c r="B40" s="65" t="s">
        <v>88</v>
      </c>
      <c r="C40" s="39" t="s">
        <v>59</v>
      </c>
      <c r="D40" s="32"/>
      <c r="E40" s="3">
        <v>1</v>
      </c>
      <c r="F40" s="32">
        <f t="shared" si="0"/>
        <v>0</v>
      </c>
      <c r="G40" s="3">
        <v>2.4</v>
      </c>
      <c r="H40" s="74"/>
      <c r="I40" s="61" t="s">
        <v>15</v>
      </c>
      <c r="J40" s="22"/>
      <c r="K40" s="21"/>
      <c r="L40" s="22"/>
      <c r="M40" s="22"/>
      <c r="N40" s="22"/>
      <c r="O40" s="22"/>
      <c r="P40" s="22"/>
    </row>
    <row r="41" spans="1:16" ht="15" x14ac:dyDescent="0.25">
      <c r="A41" s="30">
        <v>32</v>
      </c>
      <c r="B41" s="65" t="s">
        <v>27</v>
      </c>
      <c r="C41" s="39" t="s">
        <v>59</v>
      </c>
      <c r="D41" s="32"/>
      <c r="E41" s="3">
        <v>1</v>
      </c>
      <c r="F41" s="32">
        <f t="shared" si="0"/>
        <v>0</v>
      </c>
      <c r="G41" s="3">
        <v>0.3</v>
      </c>
      <c r="H41" s="74"/>
      <c r="I41" s="61" t="s">
        <v>15</v>
      </c>
      <c r="J41" s="22"/>
      <c r="K41" s="21"/>
      <c r="L41" s="22"/>
      <c r="M41" s="22"/>
      <c r="N41" s="22"/>
      <c r="O41" s="22"/>
      <c r="P41" s="22"/>
    </row>
    <row r="42" spans="1:16" ht="15" x14ac:dyDescent="0.25">
      <c r="A42" s="30">
        <v>33</v>
      </c>
      <c r="B42" s="78" t="s">
        <v>89</v>
      </c>
      <c r="C42" s="39" t="s">
        <v>59</v>
      </c>
      <c r="D42" s="32"/>
      <c r="E42" s="3">
        <v>0.3</v>
      </c>
      <c r="F42" s="32">
        <f t="shared" si="0"/>
        <v>0</v>
      </c>
      <c r="G42" s="3">
        <v>0.2</v>
      </c>
      <c r="H42" s="74"/>
      <c r="I42" s="61" t="s">
        <v>15</v>
      </c>
      <c r="J42" s="22"/>
      <c r="K42" s="21"/>
      <c r="L42" s="22"/>
      <c r="M42" s="22"/>
      <c r="N42" s="22"/>
      <c r="O42" s="22"/>
      <c r="P42" s="22"/>
    </row>
    <row r="43" spans="1:16" ht="15" x14ac:dyDescent="0.25">
      <c r="A43" s="30">
        <v>34</v>
      </c>
      <c r="B43" s="32" t="s">
        <v>28</v>
      </c>
      <c r="C43" s="39" t="s">
        <v>59</v>
      </c>
      <c r="D43" s="32"/>
      <c r="E43" s="3">
        <v>1</v>
      </c>
      <c r="F43" s="32">
        <f t="shared" si="0"/>
        <v>0</v>
      </c>
      <c r="G43" s="3">
        <v>0.3</v>
      </c>
      <c r="H43" s="74"/>
      <c r="I43" s="61" t="s">
        <v>15</v>
      </c>
      <c r="J43" s="22"/>
      <c r="K43" s="21"/>
      <c r="L43" s="22"/>
      <c r="M43" s="22"/>
      <c r="N43" s="22"/>
      <c r="O43" s="22"/>
      <c r="P43" s="22"/>
    </row>
    <row r="44" spans="1:16" ht="15" x14ac:dyDescent="0.25">
      <c r="A44" s="30">
        <v>35</v>
      </c>
      <c r="B44" s="32" t="s">
        <v>90</v>
      </c>
      <c r="C44" s="39" t="s">
        <v>59</v>
      </c>
      <c r="D44" s="32"/>
      <c r="E44" s="3">
        <v>1</v>
      </c>
      <c r="F44" s="32">
        <f t="shared" si="0"/>
        <v>0</v>
      </c>
      <c r="G44" s="3">
        <v>0.4</v>
      </c>
      <c r="H44" s="74"/>
      <c r="I44" s="61" t="s">
        <v>15</v>
      </c>
      <c r="J44" s="22"/>
      <c r="K44" s="21"/>
      <c r="L44" s="22"/>
      <c r="M44" s="22"/>
      <c r="N44" s="22"/>
      <c r="O44" s="22"/>
      <c r="P44" s="22"/>
    </row>
    <row r="45" spans="1:16" ht="15" x14ac:dyDescent="0.25">
      <c r="A45" s="30">
        <v>36</v>
      </c>
      <c r="B45" s="32" t="s">
        <v>29</v>
      </c>
      <c r="C45" s="39" t="s">
        <v>59</v>
      </c>
      <c r="D45" s="32"/>
      <c r="E45" s="3">
        <v>1</v>
      </c>
      <c r="F45" s="32">
        <f t="shared" si="0"/>
        <v>0</v>
      </c>
      <c r="G45" s="3">
        <v>0.3</v>
      </c>
      <c r="H45" s="32"/>
      <c r="I45" s="61" t="s">
        <v>15</v>
      </c>
      <c r="J45" s="22"/>
      <c r="K45" s="21"/>
      <c r="L45" s="22"/>
      <c r="M45" s="22"/>
      <c r="N45" s="22"/>
      <c r="O45" s="22"/>
      <c r="P45" s="22"/>
    </row>
    <row r="46" spans="1:16" ht="15" x14ac:dyDescent="0.25">
      <c r="A46" s="30">
        <v>37</v>
      </c>
      <c r="B46" s="32" t="s">
        <v>91</v>
      </c>
      <c r="C46" s="39" t="s">
        <v>59</v>
      </c>
      <c r="D46" s="32"/>
      <c r="E46" s="3">
        <v>0.3</v>
      </c>
      <c r="F46" s="32">
        <f t="shared" si="0"/>
        <v>0</v>
      </c>
      <c r="G46" s="3">
        <v>0.2</v>
      </c>
      <c r="H46" s="32"/>
      <c r="I46" s="61" t="s">
        <v>15</v>
      </c>
      <c r="J46" s="22"/>
      <c r="K46" s="21"/>
      <c r="L46" s="22"/>
      <c r="M46" s="22"/>
      <c r="N46" s="22"/>
      <c r="O46" s="22"/>
      <c r="P46" s="22"/>
    </row>
    <row r="47" spans="1:16" ht="15" x14ac:dyDescent="0.25">
      <c r="A47" s="30">
        <v>38</v>
      </c>
      <c r="B47" s="32" t="s">
        <v>30</v>
      </c>
      <c r="C47" s="39" t="s">
        <v>59</v>
      </c>
      <c r="D47" s="32"/>
      <c r="E47" s="3">
        <v>1</v>
      </c>
      <c r="F47" s="32">
        <f t="shared" si="0"/>
        <v>0</v>
      </c>
      <c r="G47" s="3">
        <v>0.3</v>
      </c>
      <c r="H47" s="32"/>
      <c r="I47" s="61" t="s">
        <v>15</v>
      </c>
      <c r="J47" s="22"/>
      <c r="K47" s="21"/>
      <c r="L47" s="22"/>
      <c r="M47" s="22"/>
      <c r="N47" s="22"/>
      <c r="O47" s="22"/>
      <c r="P47" s="22"/>
    </row>
    <row r="48" spans="1:16" ht="15" x14ac:dyDescent="0.25">
      <c r="A48" s="30">
        <v>39</v>
      </c>
      <c r="B48" s="32" t="s">
        <v>92</v>
      </c>
      <c r="C48" s="39" t="s">
        <v>59</v>
      </c>
      <c r="D48" s="32"/>
      <c r="E48" s="3">
        <v>0.3</v>
      </c>
      <c r="F48" s="32">
        <f t="shared" si="0"/>
        <v>0</v>
      </c>
      <c r="G48" s="3">
        <v>0.1</v>
      </c>
      <c r="H48" s="32"/>
      <c r="I48" s="61" t="s">
        <v>15</v>
      </c>
      <c r="J48" s="22"/>
      <c r="K48" s="21"/>
      <c r="L48" s="22"/>
      <c r="M48" s="22"/>
      <c r="N48" s="22"/>
      <c r="O48" s="22"/>
      <c r="P48" s="22"/>
    </row>
    <row r="49" spans="1:16" ht="15" x14ac:dyDescent="0.25">
      <c r="A49" s="30">
        <v>40</v>
      </c>
      <c r="B49" s="32" t="s">
        <v>95</v>
      </c>
      <c r="C49" s="39" t="s">
        <v>59</v>
      </c>
      <c r="D49" s="32"/>
      <c r="E49" s="3">
        <v>1</v>
      </c>
      <c r="F49" s="32">
        <f t="shared" si="0"/>
        <v>0</v>
      </c>
      <c r="G49" s="3">
        <v>0.3</v>
      </c>
      <c r="H49" s="32"/>
      <c r="I49" s="61" t="s">
        <v>15</v>
      </c>
      <c r="J49" s="22"/>
      <c r="K49" s="21"/>
      <c r="L49" s="22"/>
      <c r="M49" s="22"/>
      <c r="N49" s="22"/>
      <c r="O49" s="22"/>
      <c r="P49" s="22"/>
    </row>
    <row r="50" spans="1:16" ht="15" x14ac:dyDescent="0.25">
      <c r="A50" s="30">
        <v>41</v>
      </c>
      <c r="B50" s="32" t="s">
        <v>96</v>
      </c>
      <c r="C50" s="39" t="s">
        <v>59</v>
      </c>
      <c r="D50" s="32"/>
      <c r="E50" s="3">
        <v>0.3</v>
      </c>
      <c r="F50" s="32">
        <f t="shared" si="0"/>
        <v>0</v>
      </c>
      <c r="G50" s="3">
        <v>0.1</v>
      </c>
      <c r="H50" s="32"/>
      <c r="I50" s="61" t="s">
        <v>15</v>
      </c>
      <c r="J50" s="22"/>
      <c r="K50" s="21"/>
      <c r="L50" s="22"/>
      <c r="M50" s="22"/>
      <c r="N50" s="22"/>
      <c r="O50" s="22"/>
      <c r="P50" s="22"/>
    </row>
    <row r="51" spans="1:16" ht="15" x14ac:dyDescent="0.25">
      <c r="A51" s="30">
        <v>42</v>
      </c>
      <c r="B51" s="32" t="s">
        <v>98</v>
      </c>
      <c r="C51" s="39" t="s">
        <v>60</v>
      </c>
      <c r="D51" s="32"/>
      <c r="E51" s="3">
        <v>1</v>
      </c>
      <c r="F51" s="32">
        <f t="shared" si="0"/>
        <v>0</v>
      </c>
      <c r="G51" s="3">
        <v>0.3</v>
      </c>
      <c r="H51" s="32"/>
      <c r="I51" s="61" t="s">
        <v>15</v>
      </c>
      <c r="J51" s="22"/>
      <c r="K51" s="21"/>
      <c r="L51" s="22"/>
      <c r="M51" s="22"/>
      <c r="N51" s="22"/>
      <c r="O51" s="22"/>
      <c r="P51" s="22"/>
    </row>
    <row r="52" spans="1:16" ht="15" x14ac:dyDescent="0.25">
      <c r="A52" s="30">
        <v>43</v>
      </c>
      <c r="B52" s="32" t="s">
        <v>97</v>
      </c>
      <c r="C52" s="39" t="s">
        <v>60</v>
      </c>
      <c r="D52" s="32"/>
      <c r="E52" s="3">
        <v>0.3</v>
      </c>
      <c r="F52" s="32">
        <f t="shared" si="0"/>
        <v>0</v>
      </c>
      <c r="G52" s="3">
        <v>0.3</v>
      </c>
      <c r="H52" s="32"/>
      <c r="I52" s="61" t="s">
        <v>15</v>
      </c>
      <c r="J52" s="22"/>
      <c r="K52" s="21"/>
      <c r="L52" s="22"/>
      <c r="M52" s="22"/>
      <c r="N52" s="22"/>
      <c r="O52" s="22"/>
      <c r="P52" s="22"/>
    </row>
    <row r="53" spans="1:16" ht="15" x14ac:dyDescent="0.25">
      <c r="A53" s="30">
        <v>44</v>
      </c>
      <c r="B53" s="32" t="s">
        <v>31</v>
      </c>
      <c r="C53" s="39" t="s">
        <v>60</v>
      </c>
      <c r="D53" s="32"/>
      <c r="E53" s="3">
        <v>1</v>
      </c>
      <c r="F53" s="32">
        <f t="shared" si="0"/>
        <v>0</v>
      </c>
      <c r="G53" s="3">
        <v>2.2999999999999998</v>
      </c>
      <c r="H53" s="32"/>
      <c r="I53" s="61" t="s">
        <v>15</v>
      </c>
      <c r="J53" s="22"/>
      <c r="K53" s="21"/>
      <c r="L53" s="22"/>
      <c r="M53" s="22"/>
      <c r="N53" s="22"/>
      <c r="O53" s="22"/>
      <c r="P53" s="22"/>
    </row>
    <row r="54" spans="1:16" ht="15" x14ac:dyDescent="0.25">
      <c r="A54" s="30">
        <v>45</v>
      </c>
      <c r="B54" s="32" t="s">
        <v>93</v>
      </c>
      <c r="C54" s="39" t="s">
        <v>60</v>
      </c>
      <c r="D54" s="32"/>
      <c r="E54" s="3">
        <v>1</v>
      </c>
      <c r="F54" s="32">
        <f t="shared" si="0"/>
        <v>0</v>
      </c>
      <c r="G54" s="3">
        <v>3.3</v>
      </c>
      <c r="H54" s="32"/>
      <c r="I54" s="61" t="s">
        <v>15</v>
      </c>
      <c r="J54" s="22"/>
      <c r="K54" s="21"/>
      <c r="L54" s="22"/>
      <c r="M54" s="22"/>
      <c r="N54" s="22"/>
      <c r="O54" s="22"/>
      <c r="P54" s="22"/>
    </row>
    <row r="55" spans="1:16" ht="15" x14ac:dyDescent="0.25">
      <c r="A55" s="30">
        <v>46</v>
      </c>
      <c r="B55" s="32" t="s">
        <v>99</v>
      </c>
      <c r="C55" s="77" t="s">
        <v>57</v>
      </c>
      <c r="D55" s="32"/>
      <c r="E55" s="3">
        <v>3</v>
      </c>
      <c r="F55" s="32">
        <f t="shared" ref="F55:F71" si="1">D55*E55</f>
        <v>0</v>
      </c>
      <c r="G55" s="3"/>
      <c r="H55" s="32"/>
      <c r="I55" s="63" t="s">
        <v>16</v>
      </c>
      <c r="J55" s="22"/>
      <c r="K55" s="21"/>
      <c r="L55" s="22"/>
      <c r="M55" s="22"/>
      <c r="N55" s="22"/>
      <c r="O55" s="22"/>
      <c r="P55" s="22"/>
    </row>
    <row r="56" spans="1:16" ht="15" x14ac:dyDescent="0.25">
      <c r="A56" s="30">
        <v>47</v>
      </c>
      <c r="B56" s="32" t="s">
        <v>32</v>
      </c>
      <c r="C56" s="77" t="s">
        <v>57</v>
      </c>
      <c r="D56" s="32"/>
      <c r="E56" s="3">
        <v>2</v>
      </c>
      <c r="F56" s="32">
        <f t="shared" si="1"/>
        <v>0</v>
      </c>
      <c r="G56" s="3"/>
      <c r="H56" s="32"/>
      <c r="I56" s="62" t="s">
        <v>17</v>
      </c>
      <c r="J56" s="22"/>
      <c r="K56" s="21"/>
      <c r="L56" s="22"/>
      <c r="M56" s="22"/>
      <c r="N56" s="22"/>
      <c r="O56" s="22"/>
      <c r="P56" s="22"/>
    </row>
    <row r="57" spans="1:16" ht="15" x14ac:dyDescent="0.25">
      <c r="A57" s="30">
        <v>48</v>
      </c>
      <c r="B57" s="32" t="s">
        <v>33</v>
      </c>
      <c r="C57" s="77" t="s">
        <v>57</v>
      </c>
      <c r="D57" s="32"/>
      <c r="E57" s="3">
        <v>2</v>
      </c>
      <c r="F57" s="32">
        <f t="shared" si="1"/>
        <v>0</v>
      </c>
      <c r="G57" s="3"/>
      <c r="H57" s="32"/>
      <c r="I57" s="62" t="s">
        <v>17</v>
      </c>
      <c r="J57" s="22"/>
      <c r="K57" s="21"/>
      <c r="L57" s="22"/>
      <c r="M57" s="22"/>
      <c r="N57" s="22"/>
      <c r="O57" s="22"/>
      <c r="P57" s="22"/>
    </row>
    <row r="58" spans="1:16" ht="15" x14ac:dyDescent="0.25">
      <c r="A58" s="30">
        <v>49</v>
      </c>
      <c r="B58" s="32" t="s">
        <v>34</v>
      </c>
      <c r="C58" s="77" t="s">
        <v>57</v>
      </c>
      <c r="D58" s="32"/>
      <c r="E58" s="3">
        <v>0.3</v>
      </c>
      <c r="F58" s="32">
        <f t="shared" si="1"/>
        <v>0</v>
      </c>
      <c r="G58" s="3"/>
      <c r="H58" s="32"/>
      <c r="I58" s="62" t="s">
        <v>17</v>
      </c>
      <c r="J58" s="22"/>
      <c r="K58" s="22"/>
      <c r="L58" s="22"/>
      <c r="M58" s="22"/>
      <c r="N58" s="22"/>
      <c r="O58" s="22"/>
      <c r="P58" s="22"/>
    </row>
    <row r="59" spans="1:16" ht="15" x14ac:dyDescent="0.25">
      <c r="A59" s="30">
        <v>50</v>
      </c>
      <c r="B59" s="32" t="s">
        <v>100</v>
      </c>
      <c r="C59" s="77" t="s">
        <v>71</v>
      </c>
      <c r="D59" s="32"/>
      <c r="E59" s="3">
        <v>10</v>
      </c>
      <c r="F59" s="32">
        <f t="shared" si="1"/>
        <v>0</v>
      </c>
      <c r="G59" s="3"/>
      <c r="H59" s="32"/>
      <c r="I59" s="62" t="s">
        <v>17</v>
      </c>
      <c r="J59" s="22"/>
      <c r="K59" s="22"/>
      <c r="L59" s="22"/>
      <c r="M59" s="22"/>
      <c r="N59" s="22"/>
      <c r="O59" s="22"/>
      <c r="P59" s="22"/>
    </row>
    <row r="60" spans="1:16" s="5" customFormat="1" ht="13.5" customHeight="1" x14ac:dyDescent="0.25">
      <c r="A60" s="30">
        <v>51</v>
      </c>
      <c r="B60" s="32" t="s">
        <v>101</v>
      </c>
      <c r="C60" s="77" t="s">
        <v>71</v>
      </c>
      <c r="E60" s="3">
        <v>4</v>
      </c>
      <c r="F60" s="5">
        <f t="shared" si="1"/>
        <v>0</v>
      </c>
      <c r="G60" s="3"/>
      <c r="H60" s="32"/>
      <c r="I60" s="62" t="s">
        <v>17</v>
      </c>
      <c r="J60" s="22"/>
      <c r="K60" s="22"/>
      <c r="L60" s="22"/>
      <c r="M60" s="22"/>
      <c r="N60" s="22"/>
      <c r="O60" s="22"/>
      <c r="P60" s="22"/>
    </row>
    <row r="61" spans="1:16" s="5" customFormat="1" ht="13.5" customHeight="1" x14ac:dyDescent="0.25">
      <c r="A61" s="30">
        <v>52</v>
      </c>
      <c r="B61" s="32" t="s">
        <v>61</v>
      </c>
      <c r="C61" s="77" t="s">
        <v>79</v>
      </c>
      <c r="D61" s="32"/>
      <c r="E61" s="3">
        <v>1.3</v>
      </c>
      <c r="F61" s="32">
        <f t="shared" si="1"/>
        <v>0</v>
      </c>
      <c r="G61" s="3"/>
      <c r="H61" s="32"/>
      <c r="I61" s="62" t="s">
        <v>17</v>
      </c>
      <c r="J61" s="22"/>
      <c r="K61" s="22"/>
      <c r="L61" s="22"/>
      <c r="M61" s="22"/>
      <c r="N61" s="22"/>
      <c r="O61" s="22"/>
      <c r="P61" s="22"/>
    </row>
    <row r="62" spans="1:16" s="5" customFormat="1" ht="13.5" customHeight="1" x14ac:dyDescent="0.25">
      <c r="A62" s="30">
        <v>53</v>
      </c>
      <c r="B62" s="32" t="s">
        <v>62</v>
      </c>
      <c r="C62" s="77" t="s">
        <v>79</v>
      </c>
      <c r="D62" s="32"/>
      <c r="E62" s="3">
        <v>1.3</v>
      </c>
      <c r="F62" s="32">
        <f t="shared" si="1"/>
        <v>0</v>
      </c>
      <c r="G62" s="3"/>
      <c r="H62" s="32"/>
      <c r="I62" s="62" t="s">
        <v>17</v>
      </c>
      <c r="J62" s="22"/>
      <c r="K62" s="22"/>
      <c r="L62" s="22"/>
      <c r="M62" s="22"/>
      <c r="N62" s="22"/>
      <c r="O62" s="22"/>
      <c r="P62" s="22"/>
    </row>
    <row r="63" spans="1:16" s="5" customFormat="1" ht="13.5" customHeight="1" x14ac:dyDescent="0.25">
      <c r="A63" s="30">
        <v>54</v>
      </c>
      <c r="B63" s="32" t="s">
        <v>63</v>
      </c>
      <c r="C63" s="77" t="s">
        <v>79</v>
      </c>
      <c r="D63" s="32"/>
      <c r="E63" s="3">
        <v>1.3</v>
      </c>
      <c r="F63" s="32">
        <f t="shared" si="1"/>
        <v>0</v>
      </c>
      <c r="G63" s="3"/>
      <c r="H63" s="32"/>
      <c r="I63" s="62" t="s">
        <v>17</v>
      </c>
      <c r="J63" s="22"/>
      <c r="K63" s="22"/>
      <c r="L63" s="22"/>
      <c r="M63" s="22"/>
      <c r="N63" s="22"/>
      <c r="O63" s="22"/>
      <c r="P63" s="22"/>
    </row>
    <row r="64" spans="1:16" s="5" customFormat="1" ht="13.5" customHeight="1" x14ac:dyDescent="0.25">
      <c r="A64" s="30">
        <v>55</v>
      </c>
      <c r="B64" s="32" t="s">
        <v>64</v>
      </c>
      <c r="C64" s="77" t="s">
        <v>79</v>
      </c>
      <c r="D64" s="32"/>
      <c r="E64" s="3">
        <v>1.3</v>
      </c>
      <c r="F64" s="32">
        <f t="shared" si="1"/>
        <v>0</v>
      </c>
      <c r="G64" s="3"/>
      <c r="I64" s="62" t="s">
        <v>17</v>
      </c>
      <c r="J64" s="22"/>
      <c r="K64" s="22"/>
      <c r="L64" s="22"/>
      <c r="M64" s="22"/>
      <c r="N64" s="22"/>
      <c r="O64" s="22"/>
      <c r="P64" s="22"/>
    </row>
    <row r="65" spans="1:16" s="5" customFormat="1" ht="13.5" customHeight="1" x14ac:dyDescent="0.25">
      <c r="A65" s="30">
        <v>56</v>
      </c>
      <c r="B65" s="32" t="s">
        <v>65</v>
      </c>
      <c r="C65" s="77" t="s">
        <v>79</v>
      </c>
      <c r="D65" s="32"/>
      <c r="E65" s="3">
        <v>1.3</v>
      </c>
      <c r="F65" s="32">
        <f t="shared" si="1"/>
        <v>0</v>
      </c>
      <c r="G65" s="3"/>
      <c r="I65" s="62" t="s">
        <v>17</v>
      </c>
      <c r="J65" s="22"/>
      <c r="K65" s="22"/>
      <c r="L65" s="22"/>
      <c r="M65" s="22"/>
      <c r="N65" s="22"/>
      <c r="O65" s="22"/>
      <c r="P65" s="22"/>
    </row>
    <row r="66" spans="1:16" s="5" customFormat="1" ht="15" customHeight="1" x14ac:dyDescent="0.25">
      <c r="A66" s="30">
        <v>57</v>
      </c>
      <c r="B66" s="32" t="s">
        <v>66</v>
      </c>
      <c r="C66" s="77" t="s">
        <v>79</v>
      </c>
      <c r="D66" s="32"/>
      <c r="E66" s="3">
        <v>1.3</v>
      </c>
      <c r="F66" s="32">
        <f t="shared" si="1"/>
        <v>0</v>
      </c>
      <c r="G66" s="3"/>
      <c r="I66" s="62" t="s">
        <v>17</v>
      </c>
      <c r="J66" s="22"/>
      <c r="K66" s="22"/>
      <c r="L66" s="22"/>
      <c r="M66" s="22"/>
      <c r="N66" s="22"/>
      <c r="O66" s="22"/>
      <c r="P66" s="22"/>
    </row>
    <row r="67" spans="1:16" ht="13.5" customHeight="1" x14ac:dyDescent="0.2">
      <c r="A67" s="30">
        <v>58</v>
      </c>
      <c r="B67" s="32" t="s">
        <v>67</v>
      </c>
      <c r="C67" s="77" t="s">
        <v>79</v>
      </c>
      <c r="D67" s="32"/>
      <c r="E67" s="3">
        <v>1.3</v>
      </c>
      <c r="F67" s="32">
        <f t="shared" si="1"/>
        <v>0</v>
      </c>
      <c r="G67" s="3"/>
      <c r="H67" s="32"/>
      <c r="I67" s="62" t="s">
        <v>17</v>
      </c>
      <c r="P67" s="8"/>
    </row>
    <row r="68" spans="1:16" s="5" customFormat="1" ht="13.5" customHeight="1" x14ac:dyDescent="0.25">
      <c r="A68" s="30">
        <v>59</v>
      </c>
      <c r="B68" s="32" t="s">
        <v>68</v>
      </c>
      <c r="C68" s="77" t="s">
        <v>79</v>
      </c>
      <c r="D68" s="32"/>
      <c r="E68" s="3">
        <v>1.3</v>
      </c>
      <c r="F68" s="32">
        <f t="shared" si="1"/>
        <v>0</v>
      </c>
      <c r="G68" s="3"/>
      <c r="H68" s="32"/>
      <c r="I68" s="62" t="s">
        <v>17</v>
      </c>
      <c r="J68" s="19"/>
      <c r="K68" s="22"/>
      <c r="L68" s="22"/>
      <c r="M68" s="22"/>
      <c r="N68" s="22"/>
      <c r="O68" s="22"/>
      <c r="P68" s="22"/>
    </row>
    <row r="69" spans="1:16" s="5" customFormat="1" ht="13.5" customHeight="1" x14ac:dyDescent="0.25">
      <c r="A69" s="30">
        <v>60</v>
      </c>
      <c r="B69" s="32" t="s">
        <v>69</v>
      </c>
      <c r="C69" s="77" t="s">
        <v>79</v>
      </c>
      <c r="D69" s="32"/>
      <c r="E69" s="3">
        <v>1.3</v>
      </c>
      <c r="F69" s="32">
        <f t="shared" si="1"/>
        <v>0</v>
      </c>
      <c r="G69" s="3"/>
      <c r="H69" s="32"/>
      <c r="I69" s="62" t="s">
        <v>17</v>
      </c>
      <c r="J69" s="19"/>
      <c r="K69" s="22"/>
      <c r="L69" s="22"/>
      <c r="M69" s="22"/>
      <c r="N69" s="22"/>
      <c r="O69" s="22"/>
      <c r="P69" s="22"/>
    </row>
    <row r="70" spans="1:16" s="5" customFormat="1" ht="13.5" customHeight="1" x14ac:dyDescent="0.25">
      <c r="A70" s="30">
        <v>61</v>
      </c>
      <c r="B70" s="32" t="s">
        <v>70</v>
      </c>
      <c r="C70" s="77" t="s">
        <v>79</v>
      </c>
      <c r="D70" s="32"/>
      <c r="E70" s="3">
        <v>1.3</v>
      </c>
      <c r="F70" s="32">
        <f t="shared" si="1"/>
        <v>0</v>
      </c>
      <c r="G70" s="3"/>
      <c r="H70" s="32"/>
      <c r="I70" s="62" t="s">
        <v>17</v>
      </c>
      <c r="J70" s="19"/>
      <c r="K70" s="22"/>
      <c r="L70" s="22"/>
      <c r="M70" s="22"/>
      <c r="N70" s="22"/>
      <c r="O70" s="22"/>
      <c r="P70" s="22"/>
    </row>
    <row r="71" spans="1:16" s="5" customFormat="1" ht="13.5" customHeight="1" x14ac:dyDescent="0.25">
      <c r="A71" s="30">
        <v>62</v>
      </c>
      <c r="B71" s="32" t="s">
        <v>72</v>
      </c>
      <c r="C71" s="77" t="s">
        <v>83</v>
      </c>
      <c r="D71" s="32"/>
      <c r="E71" s="3">
        <v>2</v>
      </c>
      <c r="F71" s="32">
        <f t="shared" si="1"/>
        <v>0</v>
      </c>
      <c r="G71" s="3"/>
      <c r="H71" s="32"/>
      <c r="I71" s="62" t="s">
        <v>17</v>
      </c>
      <c r="J71" s="19"/>
      <c r="K71" s="22"/>
      <c r="L71" s="22"/>
      <c r="M71" s="22"/>
      <c r="N71" s="22"/>
      <c r="O71" s="22"/>
      <c r="P71" s="22"/>
    </row>
    <row r="72" spans="1:16" s="5" customFormat="1" ht="13.5" customHeight="1" x14ac:dyDescent="0.25">
      <c r="A72" s="30">
        <v>63</v>
      </c>
      <c r="B72" s="32" t="s">
        <v>102</v>
      </c>
      <c r="C72" s="77" t="s">
        <v>80</v>
      </c>
      <c r="E72" s="3">
        <v>3</v>
      </c>
      <c r="F72" s="32">
        <f>D75*E75</f>
        <v>0</v>
      </c>
      <c r="G72" s="3"/>
      <c r="H72" s="32"/>
      <c r="I72" s="62" t="s">
        <v>17</v>
      </c>
      <c r="J72" s="19"/>
      <c r="K72" s="22"/>
      <c r="L72" s="22"/>
      <c r="M72" s="22"/>
      <c r="N72" s="22"/>
      <c r="O72" s="22"/>
      <c r="P72" s="22"/>
    </row>
    <row r="73" spans="1:16" s="5" customFormat="1" ht="13.5" customHeight="1" x14ac:dyDescent="0.25">
      <c r="A73" s="30">
        <v>64</v>
      </c>
      <c r="B73" s="32" t="s">
        <v>103</v>
      </c>
      <c r="C73" s="77" t="s">
        <v>81</v>
      </c>
      <c r="E73" s="3">
        <v>4</v>
      </c>
      <c r="F73" s="32">
        <f>D76*E76</f>
        <v>0</v>
      </c>
      <c r="G73" s="3"/>
      <c r="H73" s="32"/>
      <c r="I73" s="62" t="s">
        <v>17</v>
      </c>
      <c r="J73" s="22"/>
      <c r="K73" s="22"/>
      <c r="L73" s="22"/>
      <c r="M73" s="22"/>
      <c r="N73" s="22"/>
      <c r="O73" s="22"/>
      <c r="P73" s="22"/>
    </row>
    <row r="74" spans="1:16" s="5" customFormat="1" ht="13.5" customHeight="1" x14ac:dyDescent="0.25">
      <c r="A74" s="30">
        <v>65</v>
      </c>
      <c r="B74" s="32" t="s">
        <v>104</v>
      </c>
      <c r="C74" s="77" t="s">
        <v>82</v>
      </c>
      <c r="E74" s="3">
        <v>2</v>
      </c>
      <c r="F74" s="32">
        <f>D77*E77</f>
        <v>0</v>
      </c>
      <c r="G74" s="3"/>
      <c r="H74" s="32"/>
      <c r="I74" s="62" t="s">
        <v>17</v>
      </c>
      <c r="J74" s="22"/>
      <c r="K74" s="22"/>
      <c r="L74" s="22"/>
      <c r="M74" s="22"/>
      <c r="N74" s="22"/>
      <c r="O74" s="22"/>
      <c r="P74" s="22"/>
    </row>
    <row r="75" spans="1:16" s="5" customFormat="1" ht="13.5" customHeight="1" x14ac:dyDescent="0.25">
      <c r="A75" s="30">
        <v>66</v>
      </c>
      <c r="B75" s="32" t="s">
        <v>73</v>
      </c>
      <c r="C75" s="77" t="s">
        <v>83</v>
      </c>
      <c r="D75" s="32"/>
      <c r="E75" s="3">
        <v>3</v>
      </c>
      <c r="F75" s="32">
        <f>D78*E78</f>
        <v>0</v>
      </c>
      <c r="G75" s="3"/>
      <c r="H75" s="32"/>
      <c r="I75" s="62" t="s">
        <v>17</v>
      </c>
      <c r="J75" s="22"/>
      <c r="K75" s="22"/>
      <c r="L75" s="22"/>
      <c r="M75" s="22"/>
      <c r="N75" s="22"/>
      <c r="O75" s="22"/>
      <c r="P75" s="22"/>
    </row>
    <row r="76" spans="1:16" s="5" customFormat="1" ht="13.5" customHeight="1" x14ac:dyDescent="0.25">
      <c r="A76" s="30">
        <v>67</v>
      </c>
      <c r="B76" s="32" t="s">
        <v>76</v>
      </c>
      <c r="C76" s="77" t="s">
        <v>78</v>
      </c>
      <c r="D76" s="32"/>
      <c r="E76" s="3">
        <v>3</v>
      </c>
      <c r="F76" s="32"/>
      <c r="G76" s="3"/>
      <c r="H76" s="32"/>
      <c r="I76" s="62" t="s">
        <v>17</v>
      </c>
      <c r="J76" s="22"/>
      <c r="K76" s="22"/>
      <c r="L76" s="22"/>
      <c r="M76" s="22"/>
      <c r="N76" s="22"/>
      <c r="O76" s="22"/>
      <c r="P76" s="22"/>
    </row>
    <row r="77" spans="1:16" s="5" customFormat="1" ht="13.5" customHeight="1" x14ac:dyDescent="0.25">
      <c r="A77" s="30">
        <v>68</v>
      </c>
      <c r="B77" s="32" t="s">
        <v>75</v>
      </c>
      <c r="C77" s="77" t="s">
        <v>78</v>
      </c>
      <c r="D77" s="32"/>
      <c r="E77" s="3">
        <v>2.2999999999999998</v>
      </c>
      <c r="F77" s="32"/>
      <c r="G77" s="3"/>
      <c r="H77" s="32"/>
      <c r="I77" s="62" t="s">
        <v>17</v>
      </c>
      <c r="J77" s="22"/>
      <c r="K77" s="22"/>
      <c r="L77" s="22"/>
      <c r="M77" s="22"/>
      <c r="N77" s="22"/>
      <c r="O77" s="22"/>
      <c r="P77" s="22"/>
    </row>
    <row r="78" spans="1:16" s="5" customFormat="1" ht="13.5" customHeight="1" x14ac:dyDescent="0.25">
      <c r="A78" s="30">
        <v>69</v>
      </c>
      <c r="B78" s="32" t="s">
        <v>74</v>
      </c>
      <c r="C78" s="77" t="s">
        <v>77</v>
      </c>
      <c r="D78" s="32"/>
      <c r="E78" s="3">
        <v>10</v>
      </c>
      <c r="F78" s="32"/>
      <c r="G78" s="3"/>
      <c r="H78" s="32"/>
      <c r="I78" s="62" t="s">
        <v>17</v>
      </c>
      <c r="J78" s="22"/>
      <c r="K78" s="22"/>
      <c r="L78" s="22"/>
      <c r="M78" s="22"/>
      <c r="N78" s="22"/>
      <c r="O78" s="22"/>
      <c r="P78" s="22"/>
    </row>
    <row r="79" spans="1:16" ht="13.5" customHeight="1" x14ac:dyDescent="0.25">
      <c r="A79" s="30"/>
      <c r="E79" s="22"/>
      <c r="F79" s="22"/>
      <c r="G79" s="22"/>
      <c r="H79" s="22"/>
      <c r="I79" s="22"/>
      <c r="J79" s="22"/>
      <c r="K79" s="22"/>
      <c r="L79" s="22"/>
      <c r="M79" s="22"/>
      <c r="N79" s="22"/>
      <c r="P79" s="8"/>
    </row>
    <row r="80" spans="1:16" s="5" customFormat="1" ht="13.5" customHeight="1" x14ac:dyDescent="0.25">
      <c r="A80" s="30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s="5" customFormat="1" ht="13.5" customHeight="1" x14ac:dyDescent="0.25">
      <c r="A81" s="30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s="5" customFormat="1" ht="13.5" customHeight="1" x14ac:dyDescent="0.25">
      <c r="A82" s="29"/>
      <c r="B82" s="22"/>
      <c r="C82" s="22"/>
      <c r="D82" s="22"/>
      <c r="E82" s="22"/>
      <c r="F82" s="22">
        <f t="shared" ref="F82:F84" si="2">D82*E82</f>
        <v>0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s="5" customFormat="1" ht="13.5" customHeight="1" x14ac:dyDescent="0.25">
      <c r="A83" s="29"/>
      <c r="B83" s="22"/>
      <c r="C83" s="22"/>
      <c r="D83" s="22"/>
      <c r="E83" s="22"/>
      <c r="F83" s="22">
        <f t="shared" si="2"/>
        <v>0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ht="15" x14ac:dyDescent="0.25">
      <c r="A84" s="29"/>
      <c r="B84" s="22"/>
      <c r="C84" s="22"/>
      <c r="D84" s="22"/>
      <c r="E84" s="22"/>
      <c r="F84" s="22">
        <f t="shared" si="2"/>
        <v>0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s="5" customFormat="1" ht="13.5" customHeight="1" x14ac:dyDescent="0.25">
      <c r="A85" s="29"/>
      <c r="B85" s="22"/>
      <c r="C85" s="22"/>
      <c r="D85" s="22"/>
      <c r="E85" s="22"/>
      <c r="F85" s="22">
        <f>IF(ISERR((E85*D85)), 0,( E85*D85))</f>
        <v>0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s="5" customFormat="1" ht="13.5" customHeight="1" x14ac:dyDescent="0.25">
      <c r="A86" s="6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s="5" customFormat="1" ht="13.5" customHeight="1" x14ac:dyDescent="0.25">
      <c r="A87" s="6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s="5" customFormat="1" ht="13.5" customHeight="1" x14ac:dyDescent="0.25">
      <c r="A88" s="6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s="5" customFormat="1" ht="13.5" customHeight="1" x14ac:dyDescent="0.25">
      <c r="A89" s="6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ht="14.25" x14ac:dyDescent="0.2">
      <c r="B90" s="24"/>
      <c r="E90" s="8"/>
      <c r="F90" s="8"/>
      <c r="G90" s="8"/>
      <c r="P90" s="8"/>
    </row>
  </sheetData>
  <mergeCells count="1">
    <mergeCell ref="B5:I5"/>
  </mergeCells>
  <conditionalFormatting sqref="B90">
    <cfRule type="containsText" dxfId="68" priority="109" stopIfTrue="1" operator="containsText" text="BLI">
      <formula>NOT(ISERROR(SEARCH("BLI", B90)))</formula>
    </cfRule>
  </conditionalFormatting>
  <conditionalFormatting sqref="B10:B12 B35:B38 B40:B42 B14 B33 B29:B31">
    <cfRule type="containsText" dxfId="67" priority="110" stopIfTrue="1" operator="containsText" text="BLI">
      <formula>NOT(ISERROR(SEARCH("BLI", B10)))</formula>
    </cfRule>
    <cfRule type="notContainsText" dxfId="66" priority="110" stopIfTrue="1" operator="notContains" text="BLI">
      <formula>ISERROR(SEARCH("BLI", B10))</formula>
    </cfRule>
  </conditionalFormatting>
  <conditionalFormatting sqref="H10:H11 H13:H29">
    <cfRule type="containsText" dxfId="65" priority="111" stopIfTrue="1" operator="containsText" text="Done">
      <formula>NOT(ISERROR(SEARCH("Done", H10)))</formula>
    </cfRule>
  </conditionalFormatting>
  <conditionalFormatting sqref="J14:J18">
    <cfRule type="containsText" dxfId="64" priority="112" stopIfTrue="1" operator="containsText" text="FALSE">
      <formula>NOT(ISERROR(SEARCH("FALSE", N14)))</formula>
    </cfRule>
    <cfRule type="containsText" dxfId="63" priority="112" stopIfTrue="1" operator="containsText" text="TRUE">
      <formula>NOT(ISERROR(SEARCH("TRUE", N14)))</formula>
    </cfRule>
  </conditionalFormatting>
  <conditionalFormatting sqref="B15:B28 D30:D46 F30:F46 I28 H30:H46 B43:B58 D63:D67 B63:B67 B68:D69 I70:I75 H70 C55:D58 D61 H61:I63 F55:F58 F61:F70 B71 C70:D71 B76:D78 H67:I69 I64:I66 C73:C74 C75:D75 H55:I58">
    <cfRule type="containsText" dxfId="62" priority="106" operator="containsText" text="Pending">
      <formula>NOT(ISERROR(SEARCH("Pending",B15)))</formula>
    </cfRule>
    <cfRule type="containsText" dxfId="61" priority="107" operator="containsText" text="Done">
      <formula>NOT(ISERROR(SEARCH("Done",B15)))</formula>
    </cfRule>
  </conditionalFormatting>
  <conditionalFormatting sqref="B34">
    <cfRule type="containsText" dxfId="60" priority="104" stopIfTrue="1" operator="containsText" text="BLI">
      <formula>NOT(ISERROR(SEARCH("BLI", B34)))</formula>
    </cfRule>
  </conditionalFormatting>
  <conditionalFormatting sqref="B39">
    <cfRule type="notContainsText" dxfId="59" priority="102" stopIfTrue="1" operator="notContains" text="BLI">
      <formula>ISERROR(SEARCH("BLI", B39))</formula>
    </cfRule>
    <cfRule type="containsText" dxfId="58" priority="102" stopIfTrue="1" operator="containsText" text="BLI">
      <formula>NOT(ISERROR(SEARCH("BLI", B39)))</formula>
    </cfRule>
  </conditionalFormatting>
  <conditionalFormatting sqref="D47:D48 F47:F48 H47:H48">
    <cfRule type="containsText" dxfId="57" priority="97" operator="containsText" text="Pending">
      <formula>NOT(ISERROR(SEARCH("Pending",D47)))</formula>
    </cfRule>
    <cfRule type="containsText" dxfId="56" priority="98" operator="containsText" text="Done">
      <formula>NOT(ISERROR(SEARCH("Done",D47)))</formula>
    </cfRule>
  </conditionalFormatting>
  <conditionalFormatting sqref="D49:D54 D62 F49:F54 H49:H54">
    <cfRule type="containsText" dxfId="55" priority="95" operator="containsText" text="Pending">
      <formula>NOT(ISERROR(SEARCH("Pending",D49)))</formula>
    </cfRule>
    <cfRule type="containsText" dxfId="54" priority="96" operator="containsText" text="Done">
      <formula>NOT(ISERROR(SEARCH("Done",D49)))</formula>
    </cfRule>
  </conditionalFormatting>
  <conditionalFormatting sqref="B32">
    <cfRule type="containsText" dxfId="53" priority="93" operator="containsText" text="Pending">
      <formula>NOT(ISERROR(SEARCH("Pending",B32)))</formula>
    </cfRule>
    <cfRule type="containsText" dxfId="52" priority="94" operator="containsText" text="Done">
      <formula>NOT(ISERROR(SEARCH("Done",B32)))</formula>
    </cfRule>
  </conditionalFormatting>
  <conditionalFormatting sqref="B61:B62">
    <cfRule type="containsText" dxfId="51" priority="89" operator="containsText" text="Pending">
      <formula>NOT(ISERROR(SEARCH("Pending",B61)))</formula>
    </cfRule>
    <cfRule type="containsText" dxfId="50" priority="90" operator="containsText" text="Done">
      <formula>NOT(ISERROR(SEARCH("Done",B61)))</formula>
    </cfRule>
  </conditionalFormatting>
  <conditionalFormatting sqref="B70">
    <cfRule type="containsText" dxfId="49" priority="69" operator="containsText" text="Pending">
      <formula>NOT(ISERROR(SEARCH("Pending",B70)))</formula>
    </cfRule>
    <cfRule type="containsText" dxfId="48" priority="70" operator="containsText" text="Done">
      <formula>NOT(ISERROR(SEARCH("Done",B70)))</formula>
    </cfRule>
  </conditionalFormatting>
  <conditionalFormatting sqref="B70">
    <cfRule type="containsText" dxfId="47" priority="67" operator="containsText" text="Pending">
      <formula>NOT(ISERROR(SEARCH("Pending",B70)))</formula>
    </cfRule>
    <cfRule type="containsText" dxfId="46" priority="68" operator="containsText" text="Done">
      <formula>NOT(ISERROR(SEARCH("Done",B70)))</formula>
    </cfRule>
  </conditionalFormatting>
  <conditionalFormatting sqref="F71:F75 H71:H75">
    <cfRule type="containsText" dxfId="45" priority="65" operator="containsText" text="Pending">
      <formula>NOT(ISERROR(SEARCH("Pending",F71)))</formula>
    </cfRule>
    <cfRule type="containsText" dxfId="44" priority="66" operator="containsText" text="Done">
      <formula>NOT(ISERROR(SEARCH("Done",F71)))</formula>
    </cfRule>
  </conditionalFormatting>
  <conditionalFormatting sqref="C67">
    <cfRule type="containsText" dxfId="43" priority="59" operator="containsText" text="Pending">
      <formula>NOT(ISERROR(SEARCH("Pending",C67)))</formula>
    </cfRule>
    <cfRule type="containsText" dxfId="42" priority="60" operator="containsText" text="Done">
      <formula>NOT(ISERROR(SEARCH("Done",C67)))</formula>
    </cfRule>
  </conditionalFormatting>
  <conditionalFormatting sqref="C66">
    <cfRule type="containsText" dxfId="41" priority="57" operator="containsText" text="Pending">
      <formula>NOT(ISERROR(SEARCH("Pending",C66)))</formula>
    </cfRule>
    <cfRule type="containsText" dxfId="40" priority="58" operator="containsText" text="Done">
      <formula>NOT(ISERROR(SEARCH("Done",C66)))</formula>
    </cfRule>
  </conditionalFormatting>
  <conditionalFormatting sqref="C61:C70">
    <cfRule type="containsText" dxfId="39" priority="55" operator="containsText" text="Pending">
      <formula>NOT(ISERROR(SEARCH("Pending",C61)))</formula>
    </cfRule>
    <cfRule type="containsText" dxfId="38" priority="56" operator="containsText" text="Done">
      <formula>NOT(ISERROR(SEARCH("Done",C61)))</formula>
    </cfRule>
  </conditionalFormatting>
  <conditionalFormatting sqref="I15:I27">
    <cfRule type="containsText" dxfId="37" priority="40" operator="containsText" text="Pending">
      <formula>NOT(ISERROR(SEARCH("Pending",I15)))</formula>
    </cfRule>
    <cfRule type="containsText" dxfId="36" priority="41" operator="containsText" text="Done">
      <formula>NOT(ISERROR(SEARCH("Done",I15)))</formula>
    </cfRule>
  </conditionalFormatting>
  <conditionalFormatting sqref="I15:I27">
    <cfRule type="colorScale" priority="39">
      <colorScale>
        <cfvo type="min"/>
        <cfvo type="max"/>
        <color theme="9"/>
        <color theme="9"/>
      </colorScale>
    </cfRule>
  </conditionalFormatting>
  <conditionalFormatting sqref="I10 I12">
    <cfRule type="containsText" dxfId="35" priority="37" operator="containsText" text="Pending">
      <formula>NOT(ISERROR(SEARCH("Pending",I10)))</formula>
    </cfRule>
    <cfRule type="containsText" dxfId="34" priority="38" operator="containsText" text="Done">
      <formula>NOT(ISERROR(SEARCH("Done",I10)))</formula>
    </cfRule>
  </conditionalFormatting>
  <conditionalFormatting sqref="I29:I54">
    <cfRule type="containsText" dxfId="33" priority="35" operator="containsText" text="Pending">
      <formula>NOT(ISERROR(SEARCH("Pending",I29)))</formula>
    </cfRule>
    <cfRule type="containsText" dxfId="32" priority="36" operator="containsText" text="Done">
      <formula>NOT(ISERROR(SEARCH("Done",I29)))</formula>
    </cfRule>
  </conditionalFormatting>
  <conditionalFormatting sqref="I29:I54">
    <cfRule type="colorScale" priority="34">
      <colorScale>
        <cfvo type="min"/>
        <cfvo type="max"/>
        <color theme="9"/>
        <color theme="9"/>
      </colorScale>
    </cfRule>
  </conditionalFormatting>
  <conditionalFormatting sqref="B59 D59 F59:H59 G60:H60">
    <cfRule type="containsText" dxfId="31" priority="32" operator="containsText" text="Pending">
      <formula>NOT(ISERROR(SEARCH("Pending",B59)))</formula>
    </cfRule>
    <cfRule type="containsText" dxfId="30" priority="33" operator="containsText" text="Done">
      <formula>NOT(ISERROR(SEARCH("Done",B59)))</formula>
    </cfRule>
  </conditionalFormatting>
  <conditionalFormatting sqref="C59:C60">
    <cfRule type="containsText" dxfId="29" priority="30" operator="containsText" text="Pending">
      <formula>NOT(ISERROR(SEARCH("Pending",C59)))</formula>
    </cfRule>
    <cfRule type="containsText" dxfId="28" priority="31" operator="containsText" text="Done">
      <formula>NOT(ISERROR(SEARCH("Done",C59)))</formula>
    </cfRule>
  </conditionalFormatting>
  <conditionalFormatting sqref="C59:C60">
    <cfRule type="containsText" dxfId="27" priority="28" operator="containsText" text="Pending">
      <formula>NOT(ISERROR(SEARCH("Pending",C59)))</formula>
    </cfRule>
    <cfRule type="containsText" dxfId="26" priority="29" operator="containsText" text="Done">
      <formula>NOT(ISERROR(SEARCH("Done",C59)))</formula>
    </cfRule>
  </conditionalFormatting>
  <conditionalFormatting sqref="C62:C63">
    <cfRule type="containsText" dxfId="25" priority="26" operator="containsText" text="Pending">
      <formula>NOT(ISERROR(SEARCH("Pending",C62)))</formula>
    </cfRule>
    <cfRule type="containsText" dxfId="24" priority="27" operator="containsText" text="Done">
      <formula>NOT(ISERROR(SEARCH("Done",C62)))</formula>
    </cfRule>
  </conditionalFormatting>
  <conditionalFormatting sqref="C64:C65">
    <cfRule type="containsText" dxfId="23" priority="24" operator="containsText" text="Pending">
      <formula>NOT(ISERROR(SEARCH("Pending",C64)))</formula>
    </cfRule>
    <cfRule type="containsText" dxfId="22" priority="25" operator="containsText" text="Done">
      <formula>NOT(ISERROR(SEARCH("Done",C64)))</formula>
    </cfRule>
  </conditionalFormatting>
  <conditionalFormatting sqref="I59:I60">
    <cfRule type="containsText" dxfId="21" priority="22" operator="containsText" text="Pending">
      <formula>NOT(ISERROR(SEARCH("Pending",I59)))</formula>
    </cfRule>
    <cfRule type="containsText" dxfId="20" priority="23" operator="containsText" text="Done">
      <formula>NOT(ISERROR(SEARCH("Done",I59)))</formula>
    </cfRule>
  </conditionalFormatting>
  <conditionalFormatting sqref="B60">
    <cfRule type="containsText" dxfId="19" priority="20" operator="containsText" text="Pending">
      <formula>NOT(ISERROR(SEARCH("Pending",B60)))</formula>
    </cfRule>
    <cfRule type="containsText" dxfId="18" priority="21" operator="containsText" text="Done">
      <formula>NOT(ISERROR(SEARCH("Done",B60)))</formula>
    </cfRule>
  </conditionalFormatting>
  <conditionalFormatting sqref="F76:H78">
    <cfRule type="containsText" dxfId="17" priority="15" operator="containsText" text="Pending">
      <formula>NOT(ISERROR(SEARCH("Pending",F76)))</formula>
    </cfRule>
    <cfRule type="containsText" dxfId="16" priority="16" operator="containsText" text="Done">
      <formula>NOT(ISERROR(SEARCH("Done",F76)))</formula>
    </cfRule>
  </conditionalFormatting>
  <conditionalFormatting sqref="C72">
    <cfRule type="containsText" dxfId="15" priority="13" operator="containsText" text="Pending">
      <formula>NOT(ISERROR(SEARCH("Pending",C72)))</formula>
    </cfRule>
    <cfRule type="containsText" dxfId="14" priority="14" operator="containsText" text="Done">
      <formula>NOT(ISERROR(SEARCH("Done",C72)))</formula>
    </cfRule>
  </conditionalFormatting>
  <conditionalFormatting sqref="B72:B75">
    <cfRule type="containsText" dxfId="13" priority="11" operator="containsText" text="Pending">
      <formula>NOT(ISERROR(SEARCH("Pending",B72)))</formula>
    </cfRule>
    <cfRule type="containsText" dxfId="12" priority="12" operator="containsText" text="Done">
      <formula>NOT(ISERROR(SEARCH("Done",B72)))</formula>
    </cfRule>
  </conditionalFormatting>
  <conditionalFormatting sqref="I76:I78">
    <cfRule type="containsText" dxfId="11" priority="9" operator="containsText" text="Pending">
      <formula>NOT(ISERROR(SEARCH("Pending",I76)))</formula>
    </cfRule>
    <cfRule type="containsText" dxfId="10" priority="10" operator="containsText" text="Done">
      <formula>NOT(ISERROR(SEARCH("Done",I76)))</formula>
    </cfRule>
  </conditionalFormatting>
  <conditionalFormatting sqref="I13">
    <cfRule type="containsText" dxfId="9" priority="7" operator="containsText" text="Pending">
      <formula>NOT(ISERROR(SEARCH("Pending",I13)))</formula>
    </cfRule>
    <cfRule type="containsText" dxfId="8" priority="8" operator="containsText" text="Done">
      <formula>NOT(ISERROR(SEARCH("Done",I13)))</formula>
    </cfRule>
  </conditionalFormatting>
  <conditionalFormatting sqref="I13">
    <cfRule type="colorScale" priority="6">
      <colorScale>
        <cfvo type="min"/>
        <cfvo type="max"/>
        <color theme="9"/>
        <color theme="9"/>
      </colorScale>
    </cfRule>
  </conditionalFormatting>
  <conditionalFormatting sqref="I14">
    <cfRule type="containsText" dxfId="7" priority="4" operator="containsText" text="Pending">
      <formula>NOT(ISERROR(SEARCH("Pending",I14)))</formula>
    </cfRule>
    <cfRule type="containsText" dxfId="6" priority="5" operator="containsText" text="Done">
      <formula>NOT(ISERROR(SEARCH("Done",I14)))</formula>
    </cfRule>
  </conditionalFormatting>
  <conditionalFormatting sqref="I11">
    <cfRule type="containsText" dxfId="3" priority="2" operator="containsText" text="Pending">
      <formula>NOT(ISERROR(SEARCH("Pending",I11)))</formula>
    </cfRule>
    <cfRule type="containsText" dxfId="2" priority="3" operator="containsText" text="Done">
      <formula>NOT(ISERROR(SEARCH("Done",I11)))</formula>
    </cfRule>
  </conditionalFormatting>
  <conditionalFormatting sqref="I11">
    <cfRule type="colorScale" priority="1">
      <colorScale>
        <cfvo type="min"/>
        <cfvo type="max"/>
        <color theme="9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1513 X-MXTI</dc:creator>
  <cp:lastModifiedBy>williany veras</cp:lastModifiedBy>
  <dcterms:created xsi:type="dcterms:W3CDTF">2018-11-13T01:58:27Z</dcterms:created>
  <dcterms:modified xsi:type="dcterms:W3CDTF">2018-12-03T18:54:27Z</dcterms:modified>
</cp:coreProperties>
</file>