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pyright" sheetId="1" r:id="rId4"/>
    <sheet state="visible" name="Cleaned Data" sheetId="2" r:id="rId5"/>
    <sheet state="visible" name="Summary Sheett" sheetId="3" r:id="rId6"/>
    <sheet state="visible" name="Short Report" sheetId="4" r:id="rId7"/>
    <sheet state="visible" name="Data Instructions" sheetId="5" r:id="rId8"/>
    <sheet state="hidden" name="AutoFit" sheetId="6" r:id="rId9"/>
    <sheet state="hidden" name="Remove Duplicates" sheetId="7" r:id="rId10"/>
    <sheet state="hidden" name="Trim Extra Spaces" sheetId="8" r:id="rId11"/>
    <sheet state="hidden" name="Eliminate Blank Cells" sheetId="9" r:id="rId12"/>
    <sheet state="hidden" name="Spell Check" sheetId="10" r:id="rId13"/>
    <sheet state="hidden" name="Data Validation" sheetId="11" r:id="rId14"/>
    <sheet state="hidden" name="Table" sheetId="12" r:id="rId15"/>
    <sheet state="hidden" name="IFERROR" sheetId="13" r:id="rId16"/>
    <sheet state="hidden" name="Number Format" sheetId="14" r:id="rId17"/>
    <sheet state="hidden" name="Find &amp; Replace" sheetId="15" r:id="rId18"/>
    <sheet state="hidden" name="More Resources" sheetId="16" r:id="rId19"/>
  </sheets>
  <definedNames/>
  <calcPr/>
  <pivotCaches>
    <pivotCache cacheId="0" r:id="rId20"/>
  </pivotCaches>
</workbook>
</file>

<file path=xl/sharedStrings.xml><?xml version="1.0" encoding="utf-8"?>
<sst xmlns="http://schemas.openxmlformats.org/spreadsheetml/2006/main" count="1479" uniqueCount="186">
  <si>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</si>
  <si>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</si>
  <si>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</si>
  <si>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</si>
  <si>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rPr>
        <rFont val="Calibri"/>
        <color theme="1"/>
        <sz val="14.0"/>
      </rPr>
      <t xml:space="preserve">Recreating the examples for training or demonstration to others is </t>
    </r>
    <r>
      <rPr>
        <rFont val="Calibri"/>
        <b/>
        <color theme="1"/>
        <sz val="14.0"/>
      </rPr>
      <t>not permitted</t>
    </r>
    <r>
      <rPr>
        <rFont val="Calibri"/>
        <color theme="1"/>
        <sz val="14.0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</si>
  <si>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</si>
  <si>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</si>
  <si>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</si>
  <si>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</si>
  <si>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</si>
  <si>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</si>
  <si>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</si>
  <si>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</si>
  <si>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</si>
  <si>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</si>
  <si>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</si>
  <si>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</si>
  <si>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</si>
  <si>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</si>
  <si>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</si>
  <si>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</si>
  <si>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</si>
  <si>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</si>
  <si>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</si>
  <si>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</si>
  <si>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Jane Doe</t>
  </si>
  <si>
    <t>East</t>
  </si>
  <si>
    <t>Excellent</t>
  </si>
  <si>
    <t>Unicorn Horn</t>
  </si>
  <si>
    <t>Chris P. Bacon</t>
  </si>
  <si>
    <t>Good</t>
  </si>
  <si>
    <t>Bacon Scented Candle</t>
  </si>
  <si>
    <t>Clark Kent</t>
  </si>
  <si>
    <t>Glasses with X-ray Vision</t>
  </si>
  <si>
    <t>Peggy Carter</t>
  </si>
  <si>
    <t>Vintage Pistol</t>
  </si>
  <si>
    <t>Kurt Busiek</t>
  </si>
  <si>
    <t>Comic Book</t>
  </si>
  <si>
    <t xml:space="preserve">John Smith   </t>
  </si>
  <si>
    <t>North</t>
  </si>
  <si>
    <t>Magic Wand</t>
  </si>
  <si>
    <t>Diana Prince</t>
  </si>
  <si>
    <t>Lasso of Truth</t>
  </si>
  <si>
    <t>Howard Stark</t>
  </si>
  <si>
    <t>Arc Reactor</t>
  </si>
  <si>
    <t>Anna   Belle</t>
  </si>
  <si>
    <t>South</t>
  </si>
  <si>
    <t>Average</t>
  </si>
  <si>
    <t>Fairy Dust</t>
  </si>
  <si>
    <t>Bruce Wayne</t>
  </si>
  <si>
    <t>Bat Signal</t>
  </si>
  <si>
    <t>Steve Rogers</t>
  </si>
  <si>
    <t>Captain America Shield</t>
  </si>
  <si>
    <t>Janet van Dyne</t>
  </si>
  <si>
    <t>Wasp's Wings</t>
  </si>
  <si>
    <t>Tom DeFalco</t>
  </si>
  <si>
    <t>Pen Set</t>
  </si>
  <si>
    <t>Leader</t>
  </si>
  <si>
    <t>Leadership Manual</t>
  </si>
  <si>
    <t>Mary Jane</t>
  </si>
  <si>
    <t>West</t>
  </si>
  <si>
    <t>Poor</t>
  </si>
  <si>
    <t>Potent Potion</t>
  </si>
  <si>
    <t>Tony Stark</t>
  </si>
  <si>
    <t>Iron Man Suit</t>
  </si>
  <si>
    <t>Nick Fury</t>
  </si>
  <si>
    <t>Eye Patch</t>
  </si>
  <si>
    <t>Hank Pym</t>
  </si>
  <si>
    <t>Ant-Man Suit</t>
  </si>
  <si>
    <t>Roger Stern</t>
  </si>
  <si>
    <t>Notepads</t>
  </si>
  <si>
    <t>Bruce Banner</t>
  </si>
  <si>
    <t>Gamma Radiation Serum</t>
  </si>
  <si>
    <t>SUM SOUTH</t>
  </si>
  <si>
    <t>SUM WEST</t>
  </si>
  <si>
    <t>SUM ASGARG</t>
  </si>
  <si>
    <t>SUM EAST</t>
  </si>
  <si>
    <t>SUM NORTH</t>
  </si>
  <si>
    <t>SUM of Quantity</t>
  </si>
  <si>
    <t>SUM of Total Value</t>
  </si>
  <si>
    <t>Grand Total</t>
  </si>
  <si>
    <t>Short Report</t>
  </si>
  <si>
    <t>Overview:</t>
  </si>
  <si>
    <t>Began by cleaning the dataset removing duplicate IDs and ensuring all Price Per Unit values were valid (i.e., no infinite values). Once cleaned, proceeded to computing of a new metric, “Total Value,” for each row by multiplying Quantity by Price Per Unit.</t>
  </si>
  <si>
    <t>Methodology:</t>
  </si>
  <si>
    <t>Data Cleaning:</t>
  </si>
  <si>
    <r>
      <rPr>
        <rFont val="Calibri"/>
        <b/>
        <color theme="1"/>
        <sz val="12.0"/>
      </rPr>
      <t>Remove Duplicates</t>
    </r>
    <r>
      <rPr>
        <rFont val="Calibri"/>
        <b/>
        <color theme="1"/>
        <sz val="11.0"/>
      </rPr>
      <t>:</t>
    </r>
    <r>
      <rPr>
        <rFont val="Calibri"/>
        <b val="0"/>
        <color theme="1"/>
        <sz val="11.0"/>
      </rPr>
      <t xml:space="preserve"> Utilized Excel’s Remove Duplicates feature.</t>
    </r>
  </si>
  <si>
    <r>
      <rPr>
        <rFont val="Calibri"/>
        <b/>
        <color theme="1"/>
        <sz val="12.0"/>
      </rPr>
      <t>Filter Invalid Values:</t>
    </r>
    <r>
      <rPr>
        <rFont val="Calibri"/>
        <b val="0"/>
        <color theme="1"/>
        <sz val="11.0"/>
      </rPr>
      <t xml:space="preserve"> Checked and removed rows with “inf” in the Price Per Unit column using the Filter functionality.</t>
    </r>
  </si>
  <si>
    <t>Regional Analysis:</t>
  </si>
  <si>
    <t>Created a helper column (if needed) to calculate Total Value.</t>
  </si>
  <si>
    <t>Aggregated the data by region using either a Pivot Table to sum up Quantity and Total Value per region.</t>
  </si>
  <si>
    <t>Key Insights:</t>
  </si>
  <si>
    <t>South Region:</t>
  </si>
  <si>
    <t>Recorded the highest sales with 295 units and a total value of $8,049.90.</t>
  </si>
  <si>
    <t>West and East Regions:</t>
  </si>
  <si>
    <t>Both had 190 units sold. The West region led in overall sales value ($5,950.20) compared to the East ($4,400.00).</t>
  </si>
  <si>
    <t>North and Asgard Regions:</t>
  </si>
  <si>
    <t>North contributed 105 units with a total of $2,399.85, whereas Asgard, though smaller in volume (155 units), showed strong revenue at $4,499.75.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</si>
  <si>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</si>
  <si>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</si>
  <si>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</si>
  <si>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</si>
  <si>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rPr>
        <rFont val="Calibri"/>
        <b/>
        <color theme="1"/>
        <sz val="11.0"/>
      </rPr>
      <t>1. Remove Duplicate IDs</t>
    </r>
    <r>
      <rPr>
        <rFont val="Calibri"/>
        <b val="0"/>
        <color theme="1"/>
        <sz val="11.0"/>
      </rPr>
      <t xml:space="preserve"> – Ensure that each ID in the dataset is unique by identifying and removing any duplicate entries.</t>
    </r>
  </si>
  <si>
    <r>
      <rPr>
        <rFont val="Calibri"/>
        <b/>
        <color theme="1"/>
        <sz val="11.0"/>
      </rPr>
      <t>2. Handle Infinite Values</t>
    </r>
    <r>
      <rPr>
        <rFont val="Calibri"/>
        <b val="0"/>
        <color theme="1"/>
        <sz val="11.0"/>
      </rPr>
      <t xml:space="preserve"> – Identify and drop any rows where the </t>
    </r>
    <r>
      <rPr>
        <rFont val="Arial Unicode MS"/>
        <b val="0"/>
        <color theme="1"/>
        <sz val="10.0"/>
      </rPr>
      <t>Price Per Unit</t>
    </r>
    <r>
      <rPr>
        <rFont val="Calibri"/>
        <b val="0"/>
        <color theme="1"/>
        <sz val="11.0"/>
      </rPr>
      <t xml:space="preserve"> column contains </t>
    </r>
    <r>
      <rPr>
        <rFont val="Arial Unicode MS"/>
        <b val="0"/>
        <color theme="1"/>
        <sz val="10.0"/>
      </rPr>
      <t>"inf"</t>
    </r>
    <r>
      <rPr>
        <rFont val="Calibri"/>
        <b val="0"/>
        <color theme="1"/>
        <sz val="11.0"/>
      </rPr>
      <t>, as these values are not valid for analysis.</t>
    </r>
  </si>
  <si>
    <r>
      <rPr>
        <rFont val="Calibri"/>
        <b/>
        <color theme="1"/>
        <sz val="11.0"/>
      </rPr>
      <t>3. Regional Analysis</t>
    </r>
    <r>
      <rPr>
        <rFont val="Calibri"/>
        <b val="0"/>
        <color theme="1"/>
        <sz val="11.0"/>
      </rPr>
      <t xml:space="preserve"> – Calculate the </t>
    </r>
    <r>
      <rPr>
        <rFont val="Calibri"/>
        <b/>
        <color theme="1"/>
        <sz val="11.0"/>
      </rPr>
      <t>total quantity sold</t>
    </r>
    <r>
      <rPr>
        <rFont val="Calibri"/>
        <b val="0"/>
        <color theme="1"/>
        <sz val="11.0"/>
      </rPr>
      <t xml:space="preserve"> and </t>
    </r>
    <r>
      <rPr>
        <rFont val="Calibri"/>
        <b/>
        <color theme="1"/>
        <sz val="11.0"/>
      </rPr>
      <t>total value</t>
    </r>
    <r>
      <rPr>
        <rFont val="Calibri"/>
        <b val="0"/>
        <color theme="1"/>
        <sz val="11.0"/>
      </rPr>
      <t xml:space="preserve"> (Quantity × Price Per Unit) for each region. Present your findings in a structured summary.</t>
    </r>
  </si>
  <si>
    <t>Expected Deliverables: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</si>
  <si>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cleaned dataset</t>
    </r>
    <r>
      <rPr>
        <rFont val="Calibri"/>
        <color theme="1"/>
        <sz val="11.0"/>
      </rPr>
      <t xml:space="preserve"> with duplicate IDs removed and infinite values handled.</t>
    </r>
  </si>
  <si>
    <r>
      <rPr>
        <rFont val="Calibri"/>
        <color theme="1"/>
        <sz val="11.0"/>
      </rPr>
      <t xml:space="preserve">A summary table showing </t>
    </r>
    <r>
      <rPr>
        <rFont val="Calibri"/>
        <b/>
        <color theme="1"/>
        <sz val="11.0"/>
      </rPr>
      <t>total quantity and total value per region</t>
    </r>
    <r>
      <rPr>
        <rFont val="Calibri"/>
        <color theme="1"/>
        <sz val="11.0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</si>
  <si>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</si>
  <si>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</si>
  <si>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AutoFit Rows &amp; Columns</t>
  </si>
  <si>
    <t>Excelent</t>
  </si>
  <si>
    <t>Mike   Tyson</t>
  </si>
  <si>
    <t>Boxing Gloves</t>
  </si>
  <si>
    <t>inf</t>
  </si>
  <si>
    <t>Peter   Parker</t>
  </si>
  <si>
    <t>Web Shooter</t>
  </si>
  <si>
    <t>Natasha Romanoff</t>
  </si>
  <si>
    <t>Black Widow's Bite</t>
  </si>
  <si>
    <t>Phil Coulson</t>
  </si>
  <si>
    <t>Agent ID Card</t>
  </si>
  <si>
    <t>George Perez</t>
  </si>
  <si>
    <t>Drawing Pad</t>
  </si>
  <si>
    <t>Spy</t>
  </si>
  <si>
    <t>Spy Kit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</si>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</sst>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_);[Red]\(&quot;$&quot;#,##0.00\)"/>
    <numFmt numFmtId="165" formatCode="&quot;$&quot;#,##0.00"/>
    <numFmt numFmtId="166" formatCode="@*_"/>
    <numFmt numFmtId="167" formatCode="@*."/>
  </numFmts>
  <fonts count="15">
    <font>
      <sz val="11.0"/>
      <color theme="1"/>
      <name val="Calibri"/>
      <scheme val="minor"/>
    </font>
    <font>
      <sz val="28.0"/>
      <color theme="0"/>
      <name val="Quattrocento Sans"/>
    </font>
    <font>
      <sz val="14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sz val="11.0"/>
      <color theme="1"/>
      <name val="Quattrocento Sans"/>
    </font>
    <font>
      <b/>
      <sz val="11.0"/>
      <color theme="0"/>
      <name val="Calibri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F5511"/>
        <bgColor rgb="FF0F5511"/>
      </patternFill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FAE2D5"/>
        <bgColor rgb="FFFAE2D5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2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readingOrder="0" vertical="top"/>
    </xf>
    <xf borderId="0" fillId="0" fontId="5" numFmtId="22" xfId="0" applyFont="1" applyNumberFormat="1"/>
    <xf borderId="0" fillId="0" fontId="5" numFmtId="0" xfId="0" applyFont="1"/>
    <xf borderId="0" fillId="0" fontId="5" numFmtId="164" xfId="0" applyFont="1" applyNumberFormat="1"/>
    <xf borderId="0" fillId="0" fontId="6" numFmtId="0" xfId="0" applyFont="1"/>
    <xf borderId="0" fillId="0" fontId="7" numFmtId="165" xfId="0" applyFont="1" applyNumberFormat="1"/>
    <xf borderId="0" fillId="0" fontId="3" numFmtId="164" xfId="0" applyFont="1" applyNumberFormat="1"/>
    <xf borderId="1" fillId="3" fontId="8" numFmtId="0" xfId="0" applyAlignment="1" applyBorder="1" applyFill="1" applyFont="1">
      <alignment shrinkToFit="0" vertical="center" wrapText="1"/>
    </xf>
    <xf borderId="1" fillId="3" fontId="9" numFmtId="0" xfId="0" applyAlignment="1" applyBorder="1" applyFont="1">
      <alignment shrinkToFit="0" wrapText="1"/>
    </xf>
    <xf borderId="1" fillId="3" fontId="7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left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ont="1">
      <alignment shrinkToFit="0" wrapText="1"/>
    </xf>
    <xf borderId="1" fillId="3" fontId="10" numFmtId="0" xfId="0" applyBorder="1" applyFont="1"/>
    <xf borderId="1" fillId="3" fontId="7" numFmtId="0" xfId="0" applyAlignment="1" applyBorder="1" applyFont="1">
      <alignment horizontal="left" vertical="center"/>
    </xf>
    <xf borderId="1" fillId="3" fontId="7" numFmtId="0" xfId="0" applyBorder="1" applyFont="1"/>
    <xf borderId="2" fillId="4" fontId="6" numFmtId="0" xfId="0" applyBorder="1" applyFill="1" applyFont="1"/>
    <xf borderId="2" fillId="4" fontId="7" numFmtId="0" xfId="0" applyAlignment="1" applyBorder="1" applyFont="1">
      <alignment shrinkToFit="0" wrapText="1"/>
    </xf>
    <xf borderId="2" fillId="4" fontId="7" numFmtId="0" xfId="0" applyBorder="1" applyFont="1"/>
    <xf borderId="2" fillId="4" fontId="11" numFmtId="0" xfId="0" applyAlignment="1" applyBorder="1" applyFont="1">
      <alignment shrinkToFit="0" vertical="center" wrapText="1"/>
    </xf>
    <xf borderId="2" fillId="4" fontId="7" numFmtId="0" xfId="0" applyAlignment="1" applyBorder="1" applyFont="1">
      <alignment horizontal="left" shrinkToFit="0" vertical="center" wrapText="1"/>
    </xf>
    <xf borderId="2" fillId="4" fontId="6" numFmtId="0" xfId="0" applyAlignment="1" applyBorder="1" applyFont="1">
      <alignment horizontal="left" shrinkToFit="0" vertical="center" wrapText="1"/>
    </xf>
    <xf borderId="2" fillId="4" fontId="11" numFmtId="0" xfId="0" applyAlignment="1" applyBorder="1" applyFont="1">
      <alignment vertical="center"/>
    </xf>
    <xf borderId="2" fillId="4" fontId="7" numFmtId="0" xfId="0" applyAlignment="1" applyBorder="1" applyFont="1">
      <alignment horizontal="left" vertical="center"/>
    </xf>
    <xf borderId="1" fillId="5" fontId="11" numFmtId="0" xfId="0" applyAlignment="1" applyBorder="1" applyFill="1" applyFont="1">
      <alignment vertical="center"/>
    </xf>
    <xf borderId="1" fillId="5" fontId="7" numFmtId="0" xfId="0" applyBorder="1" applyFont="1"/>
    <xf borderId="1" fillId="5" fontId="6" numFmtId="0" xfId="0" applyBorder="1" applyFont="1"/>
    <xf borderId="1" fillId="5" fontId="7" numFmtId="0" xfId="0" applyAlignment="1" applyBorder="1" applyFont="1">
      <alignment shrinkToFit="0" wrapText="1"/>
    </xf>
    <xf borderId="1" fillId="5" fontId="11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left" shrinkToFit="0" vertical="center" wrapText="1"/>
    </xf>
    <xf borderId="1" fillId="5" fontId="6" numFmtId="0" xfId="0" applyAlignment="1" applyBorder="1" applyFont="1">
      <alignment horizontal="left" shrinkToFit="0" vertical="center" wrapText="1"/>
    </xf>
    <xf borderId="0" fillId="0" fontId="7" numFmtId="166" xfId="0" applyFont="1" applyNumberFormat="1"/>
    <xf borderId="1" fillId="5" fontId="7" numFmtId="0" xfId="0" applyAlignment="1" applyBorder="1" applyFont="1">
      <alignment horizontal="left" vertical="center"/>
    </xf>
    <xf borderId="1" fillId="2" fontId="12" numFmtId="0" xfId="0" applyBorder="1" applyFont="1"/>
    <xf borderId="0" fillId="0" fontId="4" numFmtId="0" xfId="0" applyAlignment="1" applyFont="1">
      <alignment horizontal="left" vertical="top"/>
    </xf>
    <xf borderId="0" fillId="0" fontId="5" numFmtId="22" xfId="0" applyFont="1" applyNumberFormat="1"/>
    <xf borderId="0" fillId="0" fontId="5" numFmtId="0" xfId="0" applyFont="1"/>
    <xf borderId="0" fillId="0" fontId="5" numFmtId="164" xfId="0" applyFont="1" applyNumberFormat="1"/>
    <xf borderId="0" fillId="0" fontId="4" numFmtId="0" xfId="0" applyFont="1"/>
    <xf borderId="0" fillId="0" fontId="5" numFmtId="14" xfId="0" applyFont="1" applyNumberFormat="1"/>
    <xf borderId="0" fillId="0" fontId="7" numFmtId="14" xfId="0" applyFont="1" applyNumberFormat="1"/>
    <xf borderId="0" fillId="0" fontId="13" numFmtId="0" xfId="0" applyAlignment="1" applyFont="1">
      <alignment horizontal="left" vertical="top"/>
    </xf>
    <xf borderId="0" fillId="0" fontId="13" numFmtId="0" xfId="0" applyAlignment="1" applyFont="1">
      <alignment vertical="top"/>
    </xf>
    <xf borderId="0" fillId="0" fontId="7" numFmtId="0" xfId="0" applyAlignment="1" applyFont="1">
      <alignment horizontal="center"/>
    </xf>
    <xf borderId="0" fillId="0" fontId="5" numFmtId="22" xfId="0" applyAlignment="1" applyFont="1" applyNumberFormat="1">
      <alignment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vertical="top"/>
    </xf>
    <xf borderId="0" fillId="0" fontId="4" numFmtId="0" xfId="0" applyAlignment="1" applyFont="1">
      <alignment vertical="top"/>
    </xf>
    <xf borderId="1" fillId="2" fontId="1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1" fillId="2" fontId="1" numFmtId="14" xfId="0" applyAlignment="1" applyBorder="1" applyFont="1" applyNumberFormat="1">
      <alignment horizontal="left" vertical="center"/>
    </xf>
    <xf borderId="1" fillId="2" fontId="1" numFmtId="4" xfId="0" applyAlignment="1" applyBorder="1" applyFont="1" applyNumberFormat="1">
      <alignment vertical="center"/>
    </xf>
    <xf borderId="0" fillId="0" fontId="13" numFmtId="14" xfId="0" applyAlignment="1" applyFont="1" applyNumberFormat="1">
      <alignment horizontal="left" vertical="top"/>
    </xf>
    <xf borderId="0" fillId="0" fontId="13" numFmtId="4" xfId="0" applyAlignment="1" applyFont="1" applyNumberFormat="1">
      <alignment vertical="top"/>
    </xf>
    <xf borderId="0" fillId="0" fontId="13" numFmtId="4" xfId="0" applyAlignment="1" applyFont="1" applyNumberFormat="1">
      <alignment horizontal="left" vertical="top"/>
    </xf>
    <xf borderId="0" fillId="0" fontId="5" numFmtId="14" xfId="0" applyAlignment="1" applyFont="1" applyNumberFormat="1">
      <alignment horizontal="right" vertical="top"/>
    </xf>
    <xf borderId="0" fillId="0" fontId="5" numFmtId="4" xfId="0" applyAlignment="1" applyFont="1" applyNumberFormat="1">
      <alignment vertical="top"/>
    </xf>
    <xf borderId="0" fillId="0" fontId="5" numFmtId="14" xfId="0" applyAlignment="1" applyFont="1" applyNumberFormat="1">
      <alignment horizontal="left" vertical="top"/>
    </xf>
    <xf borderId="0" fillId="0" fontId="7" numFmtId="14" xfId="0" applyAlignment="1" applyFont="1" applyNumberFormat="1">
      <alignment horizontal="left"/>
    </xf>
    <xf borderId="0" fillId="0" fontId="7" numFmtId="4" xfId="0" applyFont="1" applyNumberFormat="1"/>
    <xf borderId="0" fillId="0" fontId="6" numFmtId="0" xfId="0" applyFont="1"/>
    <xf borderId="0" fillId="0" fontId="7" numFmtId="167" xfId="0" applyAlignment="1" applyFont="1" applyNumberFormat="1">
      <alignment horizontal="left"/>
    </xf>
    <xf borderId="0" fillId="0" fontId="14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6">
    <tableStyle count="4" pivot="0" name="Cleaned Data-style">
      <tableStyleElement dxfId="1" type="headerRow"/>
      <tableStyleElement dxfId="2" type="firstRowStripe"/>
      <tableStyleElement dxfId="3" type="secondRowStripe"/>
      <tableStyleElement dxfId="4" type="totalRow"/>
    </tableStyle>
    <tableStyle count="2" pivot="0" name="Cleaned Data-style 2">
      <tableStyleElement dxfId="5" type="firstRowStripe"/>
      <tableStyleElement dxfId="3" type="secondRowStripe"/>
    </tableStyle>
    <tableStyle count="4" pivot="0" name="Table-style">
      <tableStyleElement dxfId="6" type="headerRow"/>
      <tableStyleElement dxfId="5" type="firstRowStripe"/>
      <tableStyleElement dxfId="3" type="secondRowStripe"/>
      <tableStyleElement dxfId="4" type="totalRow"/>
    </tableStyle>
    <tableStyle count="4" pivot="0" name="IFERROR-style">
      <tableStyleElement dxfId="6" type="headerRow"/>
      <tableStyleElement dxfId="5" type="firstRowStripe"/>
      <tableStyleElement dxfId="3" type="secondRowStripe"/>
      <tableStyleElement dxfId="4" type="totalRow"/>
    </tableStyle>
    <tableStyle count="4" pivot="0" name="Number Format-style">
      <tableStyleElement dxfId="6" type="headerRow"/>
      <tableStyleElement dxfId="5" type="firstRowStripe"/>
      <tableStyleElement dxfId="3" type="secondRowStripe"/>
      <tableStyleElement dxfId="4" type="totalRow"/>
    </tableStyle>
    <tableStyle count="4" pivot="0" name="Find &amp; Replace-style">
      <tableStyleElement dxfId="6" type="headerRow"/>
      <tableStyleElement dxfId="5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'Summary Sheett'!$B$1</c:f>
            </c:strRef>
          </c:tx>
          <c:dPt>
            <c:idx val="0"/>
            <c:spPr>
              <a:solidFill>
                <a:srgbClr val="156082"/>
              </a:solidFill>
            </c:spPr>
          </c:dPt>
          <c:dPt>
            <c:idx val="1"/>
            <c:spPr>
              <a:solidFill>
                <a:srgbClr val="E97132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Pt>
            <c:idx val="3"/>
            <c:spPr>
              <a:solidFill>
                <a:srgbClr val="0F9ED5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Pt>
            <c:idx val="5"/>
            <c:spPr>
              <a:solidFill>
                <a:srgbClr val="4EA7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Sheett'!$A$2:$A$7</c:f>
            </c:strRef>
          </c:cat>
          <c:val>
            <c:numRef>
              <c:f>'Summary Sheett'!$B$2:$B$7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0</xdr:row>
      <xdr:rowOff>85725</xdr:rowOff>
    </xdr:from>
    <xdr:ext cx="3705225" cy="4953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609600" cy="0"/>
    <xdr:pic>
      <xdr:nvPicPr>
        <xdr:cNvPr descr="YouTube Channel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609600" cy="0"/>
    <xdr:pic>
      <xdr:nvPicPr>
        <xdr:cNvPr descr="LinkedIn Profile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1123950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36" name="Shape 36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" name="Shape 37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38" name="Shape 38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39" name="Shape 39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0" name="Shape 40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400050</xdr:colOff>
      <xdr:row>0</xdr:row>
      <xdr:rowOff>142875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41" name="Shape 41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" name="Shape 42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43" name="Shape 43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7</xdr:col>
      <xdr:colOff>866775</xdr:colOff>
      <xdr:row>0</xdr:row>
      <xdr:rowOff>38100</xdr:rowOff>
    </xdr:from>
    <xdr:ext cx="3543300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1371600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44" name="Shape 44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" name="Shape 45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46" name="Shape 46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47" name="Shape 47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8" name="Shape 48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5</xdr:col>
      <xdr:colOff>57150</xdr:colOff>
      <xdr:row>0</xdr:row>
      <xdr:rowOff>142875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49" name="Shape 49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" name="Shape 50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51" name="Shape 5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228600</xdr:colOff>
      <xdr:row>0</xdr:row>
      <xdr:rowOff>38100</xdr:rowOff>
    </xdr:from>
    <xdr:ext cx="353377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52" name="Shape 52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" name="Shape 53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54" name="Shape 54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55" name="Shape 55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56" name="Shape 56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685800</xdr:colOff>
      <xdr:row>0</xdr:row>
      <xdr:rowOff>133350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57" name="Shape 57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8" name="Shape 58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59" name="Shape 59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790575</xdr:colOff>
      <xdr:row>0</xdr:row>
      <xdr:rowOff>38100</xdr:rowOff>
    </xdr:from>
    <xdr:ext cx="362902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60" name="Shape 60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1" name="Shape 61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62" name="Shape 62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63" name="Shape 63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64" name="Shape 64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590550</xdr:colOff>
      <xdr:row>0</xdr:row>
      <xdr:rowOff>142875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65" name="Shape 65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6" name="Shape 66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67" name="Shape 67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790575</xdr:colOff>
      <xdr:row>0</xdr:row>
      <xdr:rowOff>38100</xdr:rowOff>
    </xdr:from>
    <xdr:ext cx="370522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68" name="Shape 68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9" name="Shape 69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70" name="Shape 70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71" name="Shape 71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72" name="Shape 72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742950</xdr:colOff>
      <xdr:row>0</xdr:row>
      <xdr:rowOff>133350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73" name="Shape 73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4" name="Shape 74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75" name="Shape 7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7</xdr:col>
      <xdr:colOff>38100</xdr:colOff>
      <xdr:row>0</xdr:row>
      <xdr:rowOff>38100</xdr:rowOff>
    </xdr:from>
    <xdr:ext cx="370522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695325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76" name="Shape 76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7" name="Shape 77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78" name="Shape 78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79" name="Shape 79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80" name="Shape 80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76200</xdr:colOff>
      <xdr:row>0</xdr:row>
      <xdr:rowOff>133350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81" name="Shape 81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2" name="Shape 82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83" name="Shape 83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7</xdr:col>
      <xdr:colOff>133350</xdr:colOff>
      <xdr:row>0</xdr:row>
      <xdr:rowOff>38100</xdr:rowOff>
    </xdr:from>
    <xdr:ext cx="370522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2143125</xdr:colOff>
      <xdr:row>0</xdr:row>
      <xdr:rowOff>66675</xdr:rowOff>
    </xdr:from>
    <xdr:ext cx="3705225" cy="4953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161925</xdr:rowOff>
    </xdr:from>
    <xdr:ext cx="609600" cy="571500"/>
    <xdr:pic>
      <xdr:nvPicPr>
        <xdr:cNvPr descr="YouTube Channel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819150</xdr:colOff>
      <xdr:row>30</xdr:row>
      <xdr:rowOff>161925</xdr:rowOff>
    </xdr:from>
    <xdr:ext cx="609600" cy="571500"/>
    <xdr:pic>
      <xdr:nvPicPr>
        <xdr:cNvPr descr="LinkedIn Profile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1638300</xdr:colOff>
      <xdr:row>30</xdr:row>
      <xdr:rowOff>161925</xdr:rowOff>
    </xdr:from>
    <xdr:ext cx="609600" cy="571500"/>
    <xdr:pic>
      <xdr:nvPicPr>
        <xdr:cNvPr descr="Instagram Profile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2466975</xdr:colOff>
      <xdr:row>30</xdr:row>
      <xdr:rowOff>180975</xdr:rowOff>
    </xdr:from>
    <xdr:ext cx="609600" cy="571500"/>
    <xdr:pic>
      <xdr:nvPicPr>
        <xdr:cNvPr descr="Pinterest Profile"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30</xdr:row>
      <xdr:rowOff>180975</xdr:rowOff>
    </xdr:from>
    <xdr:ext cx="609600" cy="571500"/>
    <xdr:pic>
      <xdr:nvPicPr>
        <xdr:cNvPr descr="TikTok Profile"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1019175</xdr:colOff>
      <xdr:row>30</xdr:row>
      <xdr:rowOff>161925</xdr:rowOff>
    </xdr:from>
    <xdr:ext cx="609600" cy="571500"/>
    <xdr:pic>
      <xdr:nvPicPr>
        <xdr:cNvPr descr="Facebook Page"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1857375</xdr:colOff>
      <xdr:row>30</xdr:row>
      <xdr:rowOff>171450</xdr:rowOff>
    </xdr:from>
    <xdr:ext cx="600075" cy="571500"/>
    <xdr:pic>
      <xdr:nvPicPr>
        <xdr:cNvPr descr="A black and white x in a black square&#10;&#10;Description automatically generated"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3" name="Shape 3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7" name="Shape 7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8" name="Shape 8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5</xdr:col>
      <xdr:colOff>523875</xdr:colOff>
      <xdr:row>0</xdr:row>
      <xdr:rowOff>133350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9" name="Shape 9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11" name="Shape 1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9</xdr:col>
      <xdr:colOff>76200</xdr:colOff>
      <xdr:row>0</xdr:row>
      <xdr:rowOff>38100</xdr:rowOff>
    </xdr:from>
    <xdr:ext cx="353377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12" name="Shape 12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14" name="Shape 14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15" name="Shape 15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6" name="Shape 16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485775</xdr:colOff>
      <xdr:row>0</xdr:row>
      <xdr:rowOff>142875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17" name="Shape 17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" name="Shape 18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19" name="Shape 19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19050</xdr:colOff>
      <xdr:row>0</xdr:row>
      <xdr:rowOff>38100</xdr:rowOff>
    </xdr:from>
    <xdr:ext cx="353377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1238250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20" name="Shape 20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22" name="Shape 22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23" name="Shape 23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4" name="Shape 24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419100</xdr:colOff>
      <xdr:row>0</xdr:row>
      <xdr:rowOff>142875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25" name="Shape 25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27" name="Shape 27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95250</xdr:colOff>
      <xdr:row>0</xdr:row>
      <xdr:rowOff>38100</xdr:rowOff>
    </xdr:from>
    <xdr:ext cx="359092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0</xdr:row>
      <xdr:rowOff>133350</xdr:rowOff>
    </xdr:from>
    <xdr:ext cx="1362075" cy="295275"/>
    <xdr:grpSp>
      <xdr:nvGrpSpPr>
        <xdr:cNvPr id="2" name="Shape 2"/>
        <xdr:cNvGrpSpPr/>
      </xdr:nvGrpSpPr>
      <xdr:grpSpPr>
        <a:xfrm>
          <a:off x="4664963" y="3632363"/>
          <a:ext cx="1362075" cy="295275"/>
          <a:chOff x="4664963" y="3632363"/>
          <a:chExt cx="1362075" cy="295275"/>
        </a:xfrm>
      </xdr:grpSpPr>
      <xdr:grpSp>
        <xdr:nvGrpSpPr>
          <xdr:cNvPr id="28" name="Shape 28"/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>
          <xdr:nvSpPr>
            <xdr:cNvPr id="4" name="Shape 4"/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30" name="Shape 30"/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>
            <xdr:nvSpPr>
              <xdr:cNvPr id="31" name="Shape 31"/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fmla="val 23738" name="adj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2" name="Shape 32"/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fmla="val 50000" name="adj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485775</xdr:colOff>
      <xdr:row>0</xdr:row>
      <xdr:rowOff>133350</xdr:rowOff>
    </xdr:from>
    <xdr:ext cx="1162050" cy="295275"/>
    <xdr:grpSp>
      <xdr:nvGrpSpPr>
        <xdr:cNvPr id="2" name="Shape 2"/>
        <xdr:cNvGrpSpPr/>
      </xdr:nvGrpSpPr>
      <xdr:grpSpPr>
        <a:xfrm>
          <a:off x="4764975" y="3632363"/>
          <a:ext cx="1162050" cy="295275"/>
          <a:chOff x="4764975" y="3632363"/>
          <a:chExt cx="1162050" cy="295275"/>
        </a:xfrm>
      </xdr:grpSpPr>
      <xdr:grpSp>
        <xdr:nvGrpSpPr>
          <xdr:cNvPr id="33" name="Shape 33"/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>
          <xdr:nvSpPr>
            <xdr:cNvPr id="4" name="Shape 4"/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" name="Shape 34"/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fmla="val 16667" name="adj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descr="Document" id="35" name="Shape 3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19050</xdr:colOff>
      <xdr:row>0</xdr:row>
      <xdr:rowOff>38100</xdr:rowOff>
    </xdr:from>
    <xdr:ext cx="3533775" cy="495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" sheet="Cleaned Data"/>
  </cacheSource>
  <cacheFields>
    <cacheField name="Date" numFmtId="22">
      <sharedItems containsSemiMixedTypes="0" containsDate="1" containsString="0">
        <d v="2023-01-31T00:00:00Z"/>
        <d v="2023-02-28T00:00:00Z"/>
        <d v="2021-02-28T00:00:00Z"/>
        <d v="2021-05-31T00:00:00Z"/>
        <d v="2021-09-30T00:00:00Z"/>
        <d v="2022-05-31T00:00:00Z"/>
        <d v="2022-09-30T00:00:00Z"/>
        <d v="2021-01-31T00:00:00Z"/>
        <d v="2021-10-31T00:00:00Z"/>
        <d v="2022-06-30T00:00:00Z"/>
        <d v="2021-04-30T00:00:00Z"/>
        <d v="2021-08-31T00:00:00Z"/>
        <d v="2021-12-31T00:00:00Z"/>
        <d v="2022-08-31T00:00:00Z"/>
        <d v="2022-12-31T00:00:00Z"/>
        <d v="2023-04-30T00:00:00Z"/>
        <d v="2021-07-31T00:00:00Z"/>
        <d v="2021-11-30T00:00:00Z"/>
        <d v="2022-03-31T00:00:00Z"/>
        <d v="2022-07-31T00:00:00Z"/>
        <d v="2022-11-30T00:00:00Z"/>
        <d v="2022-02-28T00:00:00Z"/>
      </sharedItems>
    </cacheField>
    <cacheField name="ID" numFmtId="0">
      <sharedItems containsSemiMixedTypes="0" containsString="0" containsNumber="1" containsInteger="1">
        <n v="25.0"/>
        <n v="26.0"/>
        <n v="2.0"/>
        <n v="5.0"/>
        <n v="9.0"/>
        <n v="17.0"/>
        <n v="21.0"/>
        <n v="1.0"/>
        <n v="10.0"/>
        <n v="18.0"/>
        <n v="4.0"/>
        <n v="8.0"/>
        <n v="12.0"/>
        <n v="20.0"/>
        <n v="24.0"/>
        <n v="28.0"/>
        <n v="7.0"/>
        <n v="11.0"/>
        <n v="15.0"/>
        <n v="19.0"/>
        <n v="23.0"/>
        <n v="14.0"/>
      </sharedItems>
    </cacheField>
    <cacheField name="Name" numFmtId="0">
      <sharedItems>
        <s v="Loki Laufeyson"/>
        <s v="Thor Odinson"/>
        <s v="Jane Doe"/>
        <s v="Chris P. Bacon"/>
        <s v="Clark Kent"/>
        <s v="Peggy Carter"/>
        <s v="Kurt Busiek"/>
        <s v="John Smith   "/>
        <s v="Diana Prince"/>
        <s v="Howard Stark"/>
        <s v="Anna   Belle"/>
        <s v="Bruce Wayne"/>
        <s v="Steve Rogers"/>
        <s v="Janet van Dyne"/>
        <s v="Tom DeFalco"/>
        <s v="Mary Jane"/>
        <s v="Tony Stark"/>
        <s v="Nick Fury"/>
        <s v="Hank Pym"/>
        <s v="Roger Stern"/>
        <s v="Bruce Banner"/>
      </sharedItems>
    </cacheField>
    <cacheField name="Region" numFmtId="0">
      <sharedItems containsBlank="1">
        <s v="Asgard"/>
        <s v="East"/>
        <s v="North"/>
        <s v="South"/>
        <s v="West"/>
        <m/>
      </sharedItems>
    </cacheField>
    <cacheField name="Rating" numFmtId="0">
      <sharedItems>
        <s v="Mischief"/>
        <s v="Worthy"/>
        <s v="Excellent"/>
        <s v="Good"/>
        <s v="Average"/>
        <s v="Leader"/>
        <s v="Poor"/>
      </sharedItems>
    </cacheField>
    <cacheField name="Product" numFmtId="0">
      <sharedItems>
        <s v="Trickster's Hat"/>
        <s v="Mjolnir"/>
        <s v="Unicorn Horn"/>
        <s v="Bacon Scented Candle"/>
        <s v="Glasses with X-ray Vision"/>
        <s v="Vintage Pistol"/>
        <s v="Comic Book"/>
        <s v="Magic Wand"/>
        <s v="Lasso of Truth"/>
        <s v="Arc Reactor"/>
        <s v="Fairy Dust"/>
        <s v="Bat Signal"/>
        <s v="Captain America Shield"/>
        <s v="Wasp's Wings"/>
        <s v="Pen Set"/>
        <s v="Leadership Manual"/>
        <s v="Potent Potion"/>
        <s v="Iron Man Suit"/>
        <s v="Eye Patch"/>
        <s v="Ant-Man Suit"/>
        <s v="Notepads"/>
        <s v="Gamma Radiation Serum"/>
      </sharedItems>
    </cacheField>
    <cacheField name="Quantity" numFmtId="0">
      <sharedItems containsSemiMixedTypes="0" containsString="0" containsNumber="1" containsInteger="1">
        <n v="75.0"/>
        <n v="80.0"/>
        <n v="15.0"/>
        <n v="30.0"/>
        <n v="45.0"/>
        <n v="40.0"/>
        <n v="60.0"/>
        <n v="10.0"/>
        <n v="50.0"/>
        <n v="25.0"/>
        <n v="20.0"/>
        <n v="55.0"/>
        <n v="70.0"/>
        <n v="85.0"/>
        <n v="35.0"/>
        <n v="5.0"/>
        <n v="65.0"/>
      </sharedItems>
    </cacheField>
    <cacheField name="Price Per Unit" numFmtId="164">
      <sharedItems containsSemiMixedTypes="0" containsString="0" containsNumber="1">
        <n v="29.33"/>
        <n v="28.75"/>
        <n v="10.0"/>
        <n v="16.67"/>
        <n v="12.22"/>
        <n v="35.0"/>
        <n v="30.0"/>
        <n v="20.0"/>
        <n v="14.0"/>
        <n v="33.33"/>
        <n v="15.0"/>
        <n v="45.0"/>
        <n v="30.91"/>
        <n v="29.41"/>
        <n v="160.0"/>
        <n v="34.29"/>
        <n v="32.0"/>
        <n v="30.77"/>
        <n v="36.67"/>
      </sharedItems>
    </cacheField>
    <cacheField name="Total Value" numFmtId="164">
      <sharedItems containsSemiMixedTypes="0" containsString="0" containsNumber="1">
        <n v="2199.75"/>
        <n v="2300.0"/>
        <n v="150.0"/>
        <n v="500.1"/>
        <n v="549.9"/>
        <n v="1400.0"/>
        <n v="1800.0"/>
        <n v="200.0"/>
        <n v="700.0"/>
        <n v="1499.85"/>
        <n v="250.0"/>
        <n v="600.0"/>
        <n v="900.0"/>
        <n v="1700.05"/>
        <n v="2100.0"/>
        <n v="2499.85"/>
        <n v="350.0"/>
        <n v="800.0"/>
        <n v="1200.1499999999999"/>
        <n v="1600.0"/>
        <n v="2000.05"/>
        <n v="1100.10000000000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 Sheett" cacheId="0" dataCaption="" compact="0" compactData="0">
  <location ref="A1:C8" firstHeaderRow="0" firstDataRow="2" firstDataCol="0"/>
  <pivotFields>
    <pivotField name="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gion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 Per Un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3"/>
  </rowFields>
  <colFields>
    <field x="-2"/>
  </colFields>
  <dataFields>
    <dataField name="SUM of Quantity" fld="6" baseField="0"/>
    <dataField name="SUM of Total Value" fld="8" baseField="0"/>
  </dataFields>
</pivotTableDefinition>
</file>

<file path=xl/tables/table1.xml><?xml version="1.0" encoding="utf-8"?>
<table xmlns="http://schemas.openxmlformats.org/spreadsheetml/2006/main" ref="A1:I24" displayName="Table_1" name="Table_1" id="1">
  <tableColumns count="9">
    <tableColumn name="Date" id="1"/>
    <tableColumn name="ID" id="2"/>
    <tableColumn name="Name" id="3"/>
    <tableColumn name="Region" id="4"/>
    <tableColumn name="Rating" id="5"/>
    <tableColumn name="Product" id="6"/>
    <tableColumn name="Quantity" id="7"/>
    <tableColumn name="Price Per Unit" id="8"/>
    <tableColumn name="Total Value" id="9"/>
  </tableColumns>
  <tableStyleInfo name="Cleaned 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C26:D30" displayName="Table_2" name="Table_2" id="2">
  <tableColumns count="2">
    <tableColumn name="Column1" id="1"/>
    <tableColumn name="Column2" id="2"/>
  </tableColumns>
  <tableStyleInfo name="Cleaned Data-style 2" showColumnStripes="0" showFirstColumn="1" showLastColumn="1" showRowStripes="1"/>
</table>
</file>

<file path=xl/tables/table3.xml><?xml version="1.0" encoding="utf-8"?>
<table xmlns="http://schemas.openxmlformats.org/spreadsheetml/2006/main" ref="A2:H31" displayName="Table_3" name="Table_3" id="3">
  <tableColumns count="8">
    <tableColumn name="Date" id="1"/>
    <tableColumn name="ID" id="2"/>
    <tableColumn name="Name" id="3"/>
    <tableColumn name="Region" id="4"/>
    <tableColumn name="Rating" id="5"/>
    <tableColumn name="Product" id="6"/>
    <tableColumn name="Quantity" id="7"/>
    <tableColumn name="Price Per Unit" id="8"/>
  </tableColumns>
  <tableStyleInfo name="Table-style" showColumnStripes="0" showFirstColumn="1" showLastColumn="1" showRowStripes="1"/>
</table>
</file>

<file path=xl/tables/table4.xml><?xml version="1.0" encoding="utf-8"?>
<table xmlns="http://schemas.openxmlformats.org/spreadsheetml/2006/main" ref="A2:I31" displayName="Table_4" name="Table_4" id="4">
  <tableColumns count="9">
    <tableColumn name="Date" id="1"/>
    <tableColumn name="ID" id="2"/>
    <tableColumn name="Name" id="3"/>
    <tableColumn name="Region" id="4"/>
    <tableColumn name="Rating" id="5"/>
    <tableColumn name="Product" id="6"/>
    <tableColumn name="Quantity" id="7"/>
    <tableColumn name="Price Per Unit" id="8"/>
    <tableColumn name="Sales" id="9"/>
  </tableColumns>
  <tableStyleInfo name="IFERROR-style" showColumnStripes="0" showFirstColumn="1" showLastColumn="1" showRowStripes="1"/>
</table>
</file>

<file path=xl/tables/table5.xml><?xml version="1.0" encoding="utf-8"?>
<table xmlns="http://schemas.openxmlformats.org/spreadsheetml/2006/main" ref="A2:I31" displayName="Table_5" name="Table_5" id="5">
  <tableColumns count="9">
    <tableColumn name="Date" id="1"/>
    <tableColumn name="ID" id="2"/>
    <tableColumn name="Name" id="3"/>
    <tableColumn name="Region" id="4"/>
    <tableColumn name="Rating" id="5"/>
    <tableColumn name="Product" id="6"/>
    <tableColumn name="Quantity" id="7"/>
    <tableColumn name="Price Per Unit" id="8"/>
    <tableColumn name="Sales" id="9"/>
  </tableColumns>
  <tableStyleInfo name="Number Format-style" showColumnStripes="0" showFirstColumn="1" showLastColumn="1" showRowStripes="1"/>
</table>
</file>

<file path=xl/tables/table6.xml><?xml version="1.0" encoding="utf-8"?>
<table xmlns="http://schemas.openxmlformats.org/spreadsheetml/2006/main" ref="A2:I31" displayName="Table_6" name="Table_6" id="6">
  <tableColumns count="9">
    <tableColumn name="Date" id="1"/>
    <tableColumn name="ID" id="2"/>
    <tableColumn name="Name" id="3"/>
    <tableColumn name="Region" id="4"/>
    <tableColumn name="Rating" id="5"/>
    <tableColumn name="Product" id="6"/>
    <tableColumn name="Quantity" id="7"/>
    <tableColumn name="Price Per Unit" id="8"/>
    <tableColumn name="Sales" id="9"/>
  </tableColumns>
  <tableStyleInfo name="Find &amp; Repla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6.xml"/></Relationships>
</file>

<file path=xl/worksheets/_rels/sheet1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6.xml"/><Relationship Id="rId11" Type="http://schemas.openxmlformats.org/officeDocument/2006/relationships/hyperlink" Target="https://www.myonlinetraininghub.com/excel-dashboard-course" TargetMode="External"/><Relationship Id="rId10" Type="http://schemas.openxmlformats.org/officeDocument/2006/relationships/hyperlink" Target="https://www.myonlinetraininghub.com/power-pivot-course" TargetMode="External"/><Relationship Id="rId13" Type="http://schemas.openxmlformats.org/officeDocument/2006/relationships/hyperlink" Target="https://www.myonlinetraininghub.com/excel-for-decision-making-course" TargetMode="External"/><Relationship Id="rId12" Type="http://schemas.openxmlformats.org/officeDocument/2006/relationships/hyperlink" Target="https://www.myonlinetraininghub.com/power-bi-course" TargetMode="External"/><Relationship Id="rId1" Type="http://schemas.openxmlformats.org/officeDocument/2006/relationships/hyperlink" Target="https://www.myonlinetraininghub.com/excel-functions" TargetMode="External"/><Relationship Id="rId2" Type="http://schemas.openxmlformats.org/officeDocument/2006/relationships/hyperlink" Target="http://www.myonlinetraininghub.com/category/excel-charts" TargetMode="External"/><Relationship Id="rId3" Type="http://schemas.openxmlformats.org/officeDocument/2006/relationships/hyperlink" Target="http://www.myonlinetraininghub.com/category/excel-dashboard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excel-pivottable-course" TargetMode="External"/><Relationship Id="rId15" Type="http://schemas.openxmlformats.org/officeDocument/2006/relationships/hyperlink" Target="https://www.myonlinetraininghub.com/excel-analysis-toolpak-course" TargetMode="External"/><Relationship Id="rId14" Type="http://schemas.openxmlformats.org/officeDocument/2006/relationships/hyperlink" Target="https://www.myonlinetraininghub.com/excel-for-finance-course" TargetMode="External"/><Relationship Id="rId17" Type="http://schemas.openxmlformats.org/officeDocument/2006/relationships/hyperlink" Target="https://www.myonlinetraininghub.com/excel-operations-management-course" TargetMode="External"/><Relationship Id="rId16" Type="http://schemas.openxmlformats.org/officeDocument/2006/relationships/hyperlink" Target="https://www.myonlinetraininghub.com/excel-for-customer-service-professionals" TargetMode="External"/><Relationship Id="rId5" Type="http://schemas.openxmlformats.org/officeDocument/2006/relationships/hyperlink" Target="https://www.myonlinetraininghub.com/excel-expert-upgrade" TargetMode="External"/><Relationship Id="rId19" Type="http://schemas.openxmlformats.org/officeDocument/2006/relationships/hyperlink" Target="https://www.myonlinetraininghub.com/excel-forum" TargetMode="External"/><Relationship Id="rId6" Type="http://schemas.openxmlformats.org/officeDocument/2006/relationships/hyperlink" Target="https://www.myonlinetraininghub.com/advanced-excel-formulas-course" TargetMode="External"/><Relationship Id="rId18" Type="http://schemas.openxmlformats.org/officeDocument/2006/relationships/hyperlink" Target="https://www.myonlinetraininghub.com/financial-modelling-course" TargetMode="External"/><Relationship Id="rId7" Type="http://schemas.openxmlformats.org/officeDocument/2006/relationships/hyperlink" Target="https://www.myonlinetraininghub.com/excel-power-query-course" TargetMode="External"/><Relationship Id="rId8" Type="http://schemas.openxmlformats.org/officeDocument/2006/relationships/hyperlink" Target="https://www.myonlinetraininghub.com/excel-pivottable-course-quick-star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17" width="9.14"/>
    <col customWidth="1" min="18" max="26" width="8.71"/>
  </cols>
  <sheetData>
    <row r="1" ht="52.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4.25" customHeight="1"/>
    <row r="3" ht="14.25" customHeight="1">
      <c r="B3" s="2" t="s">
        <v>1</v>
      </c>
    </row>
    <row r="4" ht="14.25" customHeight="1">
      <c r="B4" s="3" t="s">
        <v>2</v>
      </c>
    </row>
    <row r="5" ht="14.25" customHeight="1">
      <c r="B5" s="3" t="s">
        <v>3</v>
      </c>
    </row>
    <row r="6" ht="14.25" customHeight="1">
      <c r="B6" s="3" t="s">
        <v>4</v>
      </c>
    </row>
    <row r="7" ht="14.25" customHeight="1">
      <c r="B7" s="3"/>
    </row>
    <row r="8" ht="14.25" customHeight="1">
      <c r="B8" s="3" t="s">
        <v>5</v>
      </c>
    </row>
    <row r="9" ht="14.25" customHeight="1"/>
    <row r="10" ht="14.25" customHeight="1">
      <c r="B10" s="3" t="s">
        <v>6</v>
      </c>
    </row>
    <row r="11" ht="14.25" customHeight="1">
      <c r="B11" s="3" t="s">
        <v>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hidden="1" customHeight="1">
      <c r="B30" s="4" t="s">
        <v>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.0"/>
    <col customWidth="1" min="3" max="3" width="17.57"/>
    <col customWidth="1" min="4" max="4" width="7.14"/>
    <col customWidth="1" min="5" max="5" width="9.14"/>
    <col customWidth="1" min="6" max="6" width="23.43"/>
    <col customWidth="1" min="7" max="7" width="8.71"/>
    <col customWidth="1" min="8" max="8" width="13.29"/>
    <col customWidth="1" min="9" max="26" width="8.71"/>
  </cols>
  <sheetData>
    <row r="1" ht="48.75" customHeight="1">
      <c r="A1" s="1" t="s">
        <v>134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9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</row>
    <row r="3" ht="14.25" customHeight="1">
      <c r="A3" s="43">
        <v>44227.0</v>
      </c>
      <c r="B3" s="44">
        <v>1.0</v>
      </c>
      <c r="C3" s="44" t="s">
        <v>129</v>
      </c>
      <c r="D3" s="44" t="s">
        <v>39</v>
      </c>
      <c r="E3" s="44" t="s">
        <v>30</v>
      </c>
      <c r="F3" s="44" t="s">
        <v>40</v>
      </c>
      <c r="G3" s="44">
        <v>10.0</v>
      </c>
      <c r="H3" s="45">
        <v>20.0</v>
      </c>
    </row>
    <row r="4" ht="14.25" customHeight="1">
      <c r="A4" s="43">
        <v>44255.0</v>
      </c>
      <c r="B4" s="44">
        <v>2.0</v>
      </c>
      <c r="C4" s="44" t="s">
        <v>25</v>
      </c>
      <c r="D4" s="44" t="s">
        <v>26</v>
      </c>
      <c r="E4" s="44" t="s">
        <v>27</v>
      </c>
      <c r="F4" s="44" t="s">
        <v>28</v>
      </c>
      <c r="G4" s="44">
        <v>15.0</v>
      </c>
      <c r="H4" s="45">
        <v>10.0</v>
      </c>
    </row>
    <row r="5" ht="14.25" customHeight="1">
      <c r="A5" s="43">
        <v>44286.0</v>
      </c>
      <c r="B5" s="44">
        <v>3.0</v>
      </c>
      <c r="C5" s="44" t="s">
        <v>130</v>
      </c>
      <c r="D5" s="44" t="s">
        <v>60</v>
      </c>
      <c r="E5" s="44" t="s">
        <v>61</v>
      </c>
      <c r="F5" s="44" t="s">
        <v>113</v>
      </c>
      <c r="G5" s="44">
        <v>0.0</v>
      </c>
      <c r="H5" s="44" t="s">
        <v>114</v>
      </c>
    </row>
    <row r="6" ht="14.25" customHeight="1">
      <c r="A6" s="43">
        <v>44316.0</v>
      </c>
      <c r="B6" s="44">
        <v>4.0</v>
      </c>
      <c r="C6" s="44" t="s">
        <v>131</v>
      </c>
      <c r="D6" s="44" t="s">
        <v>46</v>
      </c>
      <c r="E6" s="44" t="s">
        <v>47</v>
      </c>
      <c r="F6" s="44" t="s">
        <v>48</v>
      </c>
      <c r="G6" s="44">
        <v>25.0</v>
      </c>
      <c r="H6" s="45">
        <v>10.0</v>
      </c>
    </row>
    <row r="7" ht="14.25" customHeight="1">
      <c r="A7" s="43">
        <v>44347.0</v>
      </c>
      <c r="B7" s="44">
        <v>5.0</v>
      </c>
      <c r="C7" s="44" t="s">
        <v>29</v>
      </c>
      <c r="D7" s="44" t="s">
        <v>26</v>
      </c>
      <c r="E7" s="44" t="s">
        <v>30</v>
      </c>
      <c r="F7" s="44" t="s">
        <v>31</v>
      </c>
      <c r="G7" s="44">
        <v>30.0</v>
      </c>
      <c r="H7" s="45">
        <v>16.67</v>
      </c>
    </row>
    <row r="8" ht="14.25" customHeight="1">
      <c r="A8" s="43">
        <v>44377.0</v>
      </c>
      <c r="B8" s="44">
        <v>6.0</v>
      </c>
      <c r="C8" s="44" t="s">
        <v>132</v>
      </c>
      <c r="D8" s="46" t="s">
        <v>133</v>
      </c>
      <c r="E8" s="44" t="s">
        <v>27</v>
      </c>
      <c r="F8" s="44" t="s">
        <v>116</v>
      </c>
      <c r="G8" s="44">
        <v>0.0</v>
      </c>
      <c r="H8" s="44" t="s">
        <v>114</v>
      </c>
    </row>
    <row r="9" ht="14.25" customHeight="1">
      <c r="A9" s="43">
        <v>44408.0</v>
      </c>
      <c r="B9" s="44">
        <v>7.0</v>
      </c>
      <c r="C9" s="44" t="s">
        <v>59</v>
      </c>
      <c r="D9" s="44" t="s">
        <v>60</v>
      </c>
      <c r="E9" s="44" t="s">
        <v>61</v>
      </c>
      <c r="F9" s="44" t="s">
        <v>62</v>
      </c>
      <c r="G9" s="44">
        <v>35.0</v>
      </c>
      <c r="H9" s="45">
        <v>10.0</v>
      </c>
    </row>
    <row r="10" ht="14.25" customHeight="1">
      <c r="A10" s="43">
        <v>44439.0</v>
      </c>
      <c r="B10" s="44">
        <v>8.0</v>
      </c>
      <c r="C10" s="44" t="s">
        <v>49</v>
      </c>
      <c r="D10" s="44" t="s">
        <v>46</v>
      </c>
      <c r="E10" s="44" t="s">
        <v>47</v>
      </c>
      <c r="F10" s="44" t="s">
        <v>50</v>
      </c>
      <c r="G10" s="44">
        <v>40.0</v>
      </c>
      <c r="H10" s="45">
        <v>15.0</v>
      </c>
    </row>
    <row r="11" ht="14.25" customHeight="1">
      <c r="A11" s="43">
        <v>44469.0</v>
      </c>
      <c r="B11" s="44">
        <v>9.0</v>
      </c>
      <c r="C11" s="44" t="s">
        <v>32</v>
      </c>
      <c r="D11" s="44" t="s">
        <v>26</v>
      </c>
      <c r="E11" s="44" t="s">
        <v>30</v>
      </c>
      <c r="F11" s="44" t="s">
        <v>33</v>
      </c>
      <c r="G11" s="44">
        <v>45.0</v>
      </c>
      <c r="H11" s="45">
        <v>12.22</v>
      </c>
    </row>
    <row r="12" ht="14.25" customHeight="1">
      <c r="A12" s="43">
        <v>44500.0</v>
      </c>
      <c r="B12" s="44">
        <v>10.0</v>
      </c>
      <c r="C12" s="44" t="s">
        <v>41</v>
      </c>
      <c r="D12" s="44" t="s">
        <v>39</v>
      </c>
      <c r="E12" s="44" t="s">
        <v>27</v>
      </c>
      <c r="F12" s="44" t="s">
        <v>42</v>
      </c>
      <c r="G12" s="44">
        <v>50.0</v>
      </c>
      <c r="H12" s="45">
        <v>14.0</v>
      </c>
    </row>
    <row r="13" ht="14.25" customHeight="1">
      <c r="A13" s="43">
        <v>44530.0</v>
      </c>
      <c r="B13" s="44">
        <v>11.0</v>
      </c>
      <c r="C13" s="44" t="s">
        <v>63</v>
      </c>
      <c r="D13" s="44" t="s">
        <v>60</v>
      </c>
      <c r="E13" s="44" t="s">
        <v>61</v>
      </c>
      <c r="F13" s="44" t="s">
        <v>64</v>
      </c>
      <c r="G13" s="44">
        <v>5.0</v>
      </c>
      <c r="H13" s="45">
        <v>160.0</v>
      </c>
    </row>
    <row r="14" ht="14.25" customHeight="1">
      <c r="A14" s="43">
        <v>44561.0</v>
      </c>
      <c r="B14" s="44">
        <v>12.0</v>
      </c>
      <c r="C14" s="44" t="s">
        <v>51</v>
      </c>
      <c r="D14" s="44" t="s">
        <v>46</v>
      </c>
      <c r="E14" s="44" t="s">
        <v>47</v>
      </c>
      <c r="F14" s="44" t="s">
        <v>52</v>
      </c>
      <c r="G14" s="44">
        <v>20.0</v>
      </c>
      <c r="H14" s="45">
        <v>45.0</v>
      </c>
    </row>
    <row r="15" ht="14.25" customHeight="1">
      <c r="A15" s="43">
        <v>44592.0</v>
      </c>
      <c r="B15" s="44">
        <v>13.0</v>
      </c>
      <c r="C15" s="44" t="s">
        <v>117</v>
      </c>
      <c r="D15" s="44" t="s">
        <v>26</v>
      </c>
      <c r="E15" s="44" t="s">
        <v>30</v>
      </c>
      <c r="F15" s="44" t="s">
        <v>118</v>
      </c>
      <c r="G15" s="44">
        <v>0.0</v>
      </c>
      <c r="H15" s="44" t="s">
        <v>114</v>
      </c>
    </row>
    <row r="16" ht="14.25" customHeight="1">
      <c r="A16" s="43">
        <v>44620.0</v>
      </c>
      <c r="B16" s="44">
        <v>14.0</v>
      </c>
      <c r="C16" s="44" t="s">
        <v>71</v>
      </c>
      <c r="D16" s="46" t="s">
        <v>133</v>
      </c>
      <c r="E16" s="44" t="s">
        <v>27</v>
      </c>
      <c r="F16" s="44" t="s">
        <v>72</v>
      </c>
      <c r="G16" s="44">
        <v>30.0</v>
      </c>
      <c r="H16" s="45">
        <v>36.67</v>
      </c>
    </row>
    <row r="17" ht="14.25" customHeight="1">
      <c r="A17" s="43">
        <v>44651.0</v>
      </c>
      <c r="B17" s="44">
        <v>15.0</v>
      </c>
      <c r="C17" s="44" t="s">
        <v>65</v>
      </c>
      <c r="D17" s="44" t="s">
        <v>60</v>
      </c>
      <c r="E17" s="44" t="s">
        <v>61</v>
      </c>
      <c r="F17" s="44" t="s">
        <v>66</v>
      </c>
      <c r="G17" s="44">
        <v>35.0</v>
      </c>
      <c r="H17" s="45">
        <v>34.29</v>
      </c>
    </row>
    <row r="18" ht="14.25" customHeight="1">
      <c r="A18" s="43">
        <v>44681.0</v>
      </c>
      <c r="B18" s="44">
        <v>16.0</v>
      </c>
      <c r="C18" s="44" t="s">
        <v>119</v>
      </c>
      <c r="D18" s="46" t="s">
        <v>133</v>
      </c>
      <c r="E18" s="44" t="s">
        <v>47</v>
      </c>
      <c r="F18" s="44" t="s">
        <v>120</v>
      </c>
      <c r="G18" s="44">
        <v>0.0</v>
      </c>
      <c r="H18" s="44" t="s">
        <v>114</v>
      </c>
    </row>
    <row r="19" ht="14.25" customHeight="1">
      <c r="A19" s="43">
        <v>44712.0</v>
      </c>
      <c r="B19" s="44">
        <v>17.0</v>
      </c>
      <c r="C19" s="44" t="s">
        <v>34</v>
      </c>
      <c r="D19" s="44" t="s">
        <v>26</v>
      </c>
      <c r="E19" s="44" t="s">
        <v>30</v>
      </c>
      <c r="F19" s="44" t="s">
        <v>35</v>
      </c>
      <c r="G19" s="44">
        <v>40.0</v>
      </c>
      <c r="H19" s="45">
        <v>35.0</v>
      </c>
    </row>
    <row r="20" ht="14.25" customHeight="1">
      <c r="A20" s="43">
        <v>44742.0</v>
      </c>
      <c r="B20" s="44">
        <v>18.0</v>
      </c>
      <c r="C20" s="44" t="s">
        <v>43</v>
      </c>
      <c r="D20" s="44" t="s">
        <v>39</v>
      </c>
      <c r="E20" s="44" t="s">
        <v>27</v>
      </c>
      <c r="F20" s="44" t="s">
        <v>44</v>
      </c>
      <c r="G20" s="44">
        <v>45.0</v>
      </c>
      <c r="H20" s="45">
        <v>33.33</v>
      </c>
    </row>
    <row r="21" ht="14.25" customHeight="1">
      <c r="A21" s="43">
        <v>44773.0</v>
      </c>
      <c r="B21" s="44">
        <v>19.0</v>
      </c>
      <c r="C21" s="44" t="s">
        <v>67</v>
      </c>
      <c r="D21" s="44" t="s">
        <v>60</v>
      </c>
      <c r="E21" s="44" t="s">
        <v>61</v>
      </c>
      <c r="F21" s="44" t="s">
        <v>68</v>
      </c>
      <c r="G21" s="44">
        <v>50.0</v>
      </c>
      <c r="H21" s="45">
        <v>32.0</v>
      </c>
    </row>
    <row r="22" ht="14.25" customHeight="1">
      <c r="A22" s="43">
        <v>44804.0</v>
      </c>
      <c r="B22" s="44">
        <v>20.0</v>
      </c>
      <c r="C22" s="44" t="s">
        <v>53</v>
      </c>
      <c r="D22" s="44" t="s">
        <v>46</v>
      </c>
      <c r="E22" s="44" t="s">
        <v>47</v>
      </c>
      <c r="F22" s="44" t="s">
        <v>54</v>
      </c>
      <c r="G22" s="44">
        <v>55.0</v>
      </c>
      <c r="H22" s="45">
        <v>30.91</v>
      </c>
    </row>
    <row r="23" ht="14.25" customHeight="1">
      <c r="A23" s="43">
        <v>44834.0</v>
      </c>
      <c r="B23" s="44">
        <v>21.0</v>
      </c>
      <c r="C23" s="44" t="s">
        <v>36</v>
      </c>
      <c r="D23" s="44" t="s">
        <v>26</v>
      </c>
      <c r="E23" s="44" t="s">
        <v>30</v>
      </c>
      <c r="F23" s="44" t="s">
        <v>37</v>
      </c>
      <c r="G23" s="44">
        <v>60.0</v>
      </c>
      <c r="H23" s="45">
        <v>30.0</v>
      </c>
    </row>
    <row r="24" ht="14.25" customHeight="1">
      <c r="A24" s="43">
        <v>44865.0</v>
      </c>
      <c r="B24" s="44">
        <v>22.0</v>
      </c>
      <c r="C24" s="44" t="s">
        <v>121</v>
      </c>
      <c r="D24" s="44" t="s">
        <v>39</v>
      </c>
      <c r="E24" s="44" t="s">
        <v>27</v>
      </c>
      <c r="F24" s="44" t="s">
        <v>122</v>
      </c>
      <c r="G24" s="44">
        <v>0.0</v>
      </c>
      <c r="H24" s="44" t="s">
        <v>114</v>
      </c>
    </row>
    <row r="25" ht="14.25" customHeight="1">
      <c r="A25" s="43">
        <v>44895.0</v>
      </c>
      <c r="B25" s="44">
        <v>23.0</v>
      </c>
      <c r="C25" s="44" t="s">
        <v>69</v>
      </c>
      <c r="D25" s="44" t="s">
        <v>60</v>
      </c>
      <c r="E25" s="44" t="s">
        <v>61</v>
      </c>
      <c r="F25" s="44" t="s">
        <v>70</v>
      </c>
      <c r="G25" s="44">
        <v>65.0</v>
      </c>
      <c r="H25" s="45">
        <v>30.77</v>
      </c>
    </row>
    <row r="26" ht="14.25" customHeight="1">
      <c r="A26" s="43">
        <v>44926.0</v>
      </c>
      <c r="B26" s="44">
        <v>24.0</v>
      </c>
      <c r="C26" s="44" t="s">
        <v>55</v>
      </c>
      <c r="D26" s="44" t="s">
        <v>46</v>
      </c>
      <c r="E26" s="44" t="s">
        <v>47</v>
      </c>
      <c r="F26" s="44" t="s">
        <v>56</v>
      </c>
      <c r="G26" s="44">
        <v>70.0</v>
      </c>
      <c r="H26" s="45">
        <v>30.0</v>
      </c>
    </row>
    <row r="27" ht="14.25" customHeight="1">
      <c r="A27" s="43">
        <v>44957.0</v>
      </c>
      <c r="B27" s="44">
        <v>25.0</v>
      </c>
      <c r="C27" s="44" t="s">
        <v>18</v>
      </c>
      <c r="D27" s="44" t="s">
        <v>19</v>
      </c>
      <c r="E27" s="44" t="s">
        <v>20</v>
      </c>
      <c r="F27" s="44" t="s">
        <v>21</v>
      </c>
      <c r="G27" s="44">
        <v>75.0</v>
      </c>
      <c r="H27" s="45">
        <v>29.33</v>
      </c>
    </row>
    <row r="28" ht="14.25" customHeight="1">
      <c r="A28" s="43">
        <v>44985.0</v>
      </c>
      <c r="B28" s="44">
        <v>26.0</v>
      </c>
      <c r="C28" s="44" t="s">
        <v>22</v>
      </c>
      <c r="D28" s="44" t="s">
        <v>19</v>
      </c>
      <c r="E28" s="44" t="s">
        <v>23</v>
      </c>
      <c r="F28" s="44" t="s">
        <v>24</v>
      </c>
      <c r="G28" s="44">
        <v>80.0</v>
      </c>
      <c r="H28" s="45">
        <v>28.75</v>
      </c>
    </row>
    <row r="29" ht="14.25" customHeight="1">
      <c r="A29" s="43">
        <v>45016.0</v>
      </c>
      <c r="B29" s="44">
        <v>27.0</v>
      </c>
      <c r="C29" s="44" t="s">
        <v>117</v>
      </c>
      <c r="D29" s="44" t="s">
        <v>26</v>
      </c>
      <c r="E29" s="44" t="s">
        <v>123</v>
      </c>
      <c r="F29" s="44" t="s">
        <v>124</v>
      </c>
      <c r="G29" s="44">
        <v>0.0</v>
      </c>
      <c r="H29" s="44" t="s">
        <v>114</v>
      </c>
    </row>
    <row r="30" ht="14.25" customHeight="1">
      <c r="A30" s="43">
        <v>45046.0</v>
      </c>
      <c r="B30" s="44">
        <v>28.0</v>
      </c>
      <c r="C30" s="44" t="s">
        <v>51</v>
      </c>
      <c r="D30" s="44" t="s">
        <v>46</v>
      </c>
      <c r="E30" s="44" t="s">
        <v>57</v>
      </c>
      <c r="F30" s="44" t="s">
        <v>58</v>
      </c>
      <c r="G30" s="44">
        <v>85.0</v>
      </c>
      <c r="H30" s="45">
        <v>29.41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  <col customWidth="1" min="9" max="26" width="8.71"/>
  </cols>
  <sheetData>
    <row r="1" ht="48.75" customHeight="1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9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</row>
    <row r="3" ht="14.25" customHeight="1">
      <c r="A3" s="47">
        <v>44227.0</v>
      </c>
      <c r="B3" s="44">
        <v>1.0</v>
      </c>
      <c r="C3" s="44" t="s">
        <v>129</v>
      </c>
      <c r="D3" s="44" t="s">
        <v>39</v>
      </c>
      <c r="E3" s="44" t="s">
        <v>30</v>
      </c>
      <c r="F3" s="44" t="s">
        <v>40</v>
      </c>
      <c r="G3" s="44">
        <v>10.0</v>
      </c>
      <c r="H3" s="45">
        <v>20.0</v>
      </c>
    </row>
    <row r="4" ht="14.25" customHeight="1">
      <c r="A4" s="47">
        <v>44255.0</v>
      </c>
      <c r="B4" s="44">
        <v>2.0</v>
      </c>
      <c r="C4" s="44" t="s">
        <v>25</v>
      </c>
      <c r="D4" s="44" t="s">
        <v>26</v>
      </c>
      <c r="E4" s="44" t="s">
        <v>27</v>
      </c>
      <c r="F4" s="44" t="s">
        <v>28</v>
      </c>
      <c r="G4" s="44">
        <v>15.0</v>
      </c>
      <c r="H4" s="45">
        <v>10.0</v>
      </c>
    </row>
    <row r="5" ht="14.25" customHeight="1">
      <c r="A5" s="47">
        <v>44286.0</v>
      </c>
      <c r="B5" s="44">
        <v>3.0</v>
      </c>
      <c r="C5" s="44" t="s">
        <v>130</v>
      </c>
      <c r="D5" s="44" t="s">
        <v>60</v>
      </c>
      <c r="E5" s="44" t="s">
        <v>61</v>
      </c>
      <c r="F5" s="44" t="s">
        <v>113</v>
      </c>
      <c r="G5" s="44">
        <v>0.0</v>
      </c>
      <c r="H5" s="44" t="s">
        <v>114</v>
      </c>
    </row>
    <row r="6" ht="14.25" customHeight="1">
      <c r="A6" s="47">
        <v>44316.0</v>
      </c>
      <c r="B6" s="44">
        <v>4.0</v>
      </c>
      <c r="C6" s="44" t="s">
        <v>131</v>
      </c>
      <c r="D6" s="44" t="s">
        <v>46</v>
      </c>
      <c r="E6" s="44" t="s">
        <v>47</v>
      </c>
      <c r="F6" s="44" t="s">
        <v>48</v>
      </c>
      <c r="G6" s="44">
        <v>25.0</v>
      </c>
      <c r="H6" s="45">
        <v>10.0</v>
      </c>
    </row>
    <row r="7" ht="14.25" customHeight="1">
      <c r="A7" s="47">
        <v>44347.0</v>
      </c>
      <c r="B7" s="44">
        <v>5.0</v>
      </c>
      <c r="C7" s="44" t="s">
        <v>29</v>
      </c>
      <c r="D7" s="44" t="s">
        <v>26</v>
      </c>
      <c r="E7" s="44" t="s">
        <v>30</v>
      </c>
      <c r="F7" s="44" t="s">
        <v>31</v>
      </c>
      <c r="G7" s="44">
        <v>30.0</v>
      </c>
      <c r="H7" s="45">
        <v>16.67</v>
      </c>
    </row>
    <row r="8" ht="14.25" customHeight="1">
      <c r="A8" s="47">
        <v>44377.0</v>
      </c>
      <c r="B8" s="44">
        <v>6.0</v>
      </c>
      <c r="C8" s="44" t="s">
        <v>132</v>
      </c>
      <c r="D8" s="46" t="s">
        <v>133</v>
      </c>
      <c r="E8" s="44" t="s">
        <v>27</v>
      </c>
      <c r="F8" s="44" t="s">
        <v>116</v>
      </c>
      <c r="G8" s="44">
        <v>0.0</v>
      </c>
      <c r="H8" s="44" t="s">
        <v>114</v>
      </c>
    </row>
    <row r="9" ht="14.25" customHeight="1">
      <c r="A9" s="47">
        <v>44408.0</v>
      </c>
      <c r="B9" s="44">
        <v>7.0</v>
      </c>
      <c r="C9" s="44" t="s">
        <v>59</v>
      </c>
      <c r="D9" s="44" t="s">
        <v>60</v>
      </c>
      <c r="E9" s="44" t="s">
        <v>61</v>
      </c>
      <c r="F9" s="44" t="s">
        <v>62</v>
      </c>
      <c r="G9" s="44">
        <v>35.0</v>
      </c>
      <c r="H9" s="45">
        <v>10.0</v>
      </c>
    </row>
    <row r="10" ht="14.25" customHeight="1">
      <c r="A10" s="47">
        <v>44439.0</v>
      </c>
      <c r="B10" s="44">
        <v>8.0</v>
      </c>
      <c r="C10" s="44" t="s">
        <v>49</v>
      </c>
      <c r="D10" s="44" t="s">
        <v>46</v>
      </c>
      <c r="E10" s="44" t="s">
        <v>47</v>
      </c>
      <c r="F10" s="44" t="s">
        <v>50</v>
      </c>
      <c r="G10" s="44">
        <v>40.0</v>
      </c>
      <c r="H10" s="45">
        <v>15.0</v>
      </c>
    </row>
    <row r="11" ht="14.25" customHeight="1">
      <c r="A11" s="47">
        <v>44469.0</v>
      </c>
      <c r="B11" s="44">
        <v>9.0</v>
      </c>
      <c r="C11" s="44" t="s">
        <v>32</v>
      </c>
      <c r="D11" s="44" t="s">
        <v>26</v>
      </c>
      <c r="E11" s="44" t="s">
        <v>30</v>
      </c>
      <c r="F11" s="44" t="s">
        <v>33</v>
      </c>
      <c r="G11" s="44">
        <v>45.0</v>
      </c>
      <c r="H11" s="45">
        <v>12.22</v>
      </c>
    </row>
    <row r="12" ht="14.25" customHeight="1">
      <c r="A12" s="47">
        <v>44500.0</v>
      </c>
      <c r="B12" s="44">
        <v>10.0</v>
      </c>
      <c r="C12" s="44" t="s">
        <v>41</v>
      </c>
      <c r="D12" s="44" t="s">
        <v>39</v>
      </c>
      <c r="E12" s="44" t="s">
        <v>27</v>
      </c>
      <c r="F12" s="44" t="s">
        <v>42</v>
      </c>
      <c r="G12" s="44">
        <v>50.0</v>
      </c>
      <c r="H12" s="45">
        <v>14.0</v>
      </c>
    </row>
    <row r="13" ht="14.25" customHeight="1">
      <c r="A13" s="47">
        <v>44530.0</v>
      </c>
      <c r="B13" s="44">
        <v>11.0</v>
      </c>
      <c r="C13" s="44" t="s">
        <v>63</v>
      </c>
      <c r="D13" s="44" t="s">
        <v>60</v>
      </c>
      <c r="E13" s="44" t="s">
        <v>61</v>
      </c>
      <c r="F13" s="44" t="s">
        <v>64</v>
      </c>
      <c r="G13" s="44">
        <v>5.0</v>
      </c>
      <c r="H13" s="45">
        <v>160.0</v>
      </c>
    </row>
    <row r="14" ht="14.25" customHeight="1">
      <c r="A14" s="47">
        <v>44561.0</v>
      </c>
      <c r="B14" s="44">
        <v>12.0</v>
      </c>
      <c r="C14" s="44" t="s">
        <v>51</v>
      </c>
      <c r="D14" s="44" t="s">
        <v>46</v>
      </c>
      <c r="E14" s="44" t="s">
        <v>47</v>
      </c>
      <c r="F14" s="44" t="s">
        <v>52</v>
      </c>
      <c r="G14" s="44">
        <v>20.0</v>
      </c>
      <c r="H14" s="45">
        <v>45.0</v>
      </c>
    </row>
    <row r="15" ht="14.25" customHeight="1">
      <c r="A15" s="47">
        <v>44592.0</v>
      </c>
      <c r="B15" s="44">
        <v>13.0</v>
      </c>
      <c r="C15" s="44" t="s">
        <v>117</v>
      </c>
      <c r="D15" s="44" t="s">
        <v>26</v>
      </c>
      <c r="E15" s="44" t="s">
        <v>30</v>
      </c>
      <c r="F15" s="44" t="s">
        <v>118</v>
      </c>
      <c r="G15" s="44">
        <v>0.0</v>
      </c>
      <c r="H15" s="44" t="s">
        <v>114</v>
      </c>
    </row>
    <row r="16" ht="14.25" customHeight="1">
      <c r="A16" s="47">
        <v>44620.0</v>
      </c>
      <c r="B16" s="44">
        <v>14.0</v>
      </c>
      <c r="C16" s="44" t="s">
        <v>71</v>
      </c>
      <c r="D16" s="46" t="s">
        <v>133</v>
      </c>
      <c r="E16" s="44" t="s">
        <v>27</v>
      </c>
      <c r="F16" s="44" t="s">
        <v>72</v>
      </c>
      <c r="G16" s="44">
        <v>30.0</v>
      </c>
      <c r="H16" s="45">
        <v>36.67</v>
      </c>
    </row>
    <row r="17" ht="14.25" customHeight="1">
      <c r="A17" s="47">
        <v>44651.0</v>
      </c>
      <c r="B17" s="44">
        <v>15.0</v>
      </c>
      <c r="C17" s="44" t="s">
        <v>65</v>
      </c>
      <c r="D17" s="44" t="s">
        <v>60</v>
      </c>
      <c r="E17" s="44" t="s">
        <v>61</v>
      </c>
      <c r="F17" s="44" t="s">
        <v>66</v>
      </c>
      <c r="G17" s="44">
        <v>35.0</v>
      </c>
      <c r="H17" s="45">
        <v>34.29</v>
      </c>
    </row>
    <row r="18" ht="14.25" customHeight="1">
      <c r="A18" s="47">
        <v>44681.0</v>
      </c>
      <c r="B18" s="44">
        <v>16.0</v>
      </c>
      <c r="C18" s="44" t="s">
        <v>119</v>
      </c>
      <c r="D18" s="46" t="s">
        <v>133</v>
      </c>
      <c r="E18" s="44" t="s">
        <v>47</v>
      </c>
      <c r="F18" s="44" t="s">
        <v>120</v>
      </c>
      <c r="G18" s="44">
        <v>0.0</v>
      </c>
      <c r="H18" s="44" t="s">
        <v>114</v>
      </c>
    </row>
    <row r="19" ht="14.25" customHeight="1">
      <c r="A19" s="47">
        <v>44712.0</v>
      </c>
      <c r="B19" s="44">
        <v>17.0</v>
      </c>
      <c r="C19" s="44" t="s">
        <v>34</v>
      </c>
      <c r="D19" s="44" t="s">
        <v>26</v>
      </c>
      <c r="E19" s="44" t="s">
        <v>30</v>
      </c>
      <c r="F19" s="44" t="s">
        <v>35</v>
      </c>
      <c r="G19" s="44">
        <v>40.0</v>
      </c>
      <c r="H19" s="45">
        <v>35.0</v>
      </c>
    </row>
    <row r="20" ht="14.25" customHeight="1">
      <c r="A20" s="47">
        <v>44742.0</v>
      </c>
      <c r="B20" s="44">
        <v>18.0</v>
      </c>
      <c r="C20" s="44" t="s">
        <v>43</v>
      </c>
      <c r="D20" s="44" t="s">
        <v>39</v>
      </c>
      <c r="E20" s="44" t="s">
        <v>27</v>
      </c>
      <c r="F20" s="44" t="s">
        <v>44</v>
      </c>
      <c r="G20" s="44">
        <v>45.0</v>
      </c>
      <c r="H20" s="45">
        <v>33.33</v>
      </c>
    </row>
    <row r="21" ht="14.25" customHeight="1">
      <c r="A21" s="47">
        <v>44773.0</v>
      </c>
      <c r="B21" s="44">
        <v>19.0</v>
      </c>
      <c r="C21" s="44" t="s">
        <v>67</v>
      </c>
      <c r="D21" s="44" t="s">
        <v>60</v>
      </c>
      <c r="E21" s="44" t="s">
        <v>61</v>
      </c>
      <c r="F21" s="44" t="s">
        <v>68</v>
      </c>
      <c r="G21" s="44">
        <v>50.0</v>
      </c>
      <c r="H21" s="45">
        <v>32.0</v>
      </c>
    </row>
    <row r="22" ht="14.25" customHeight="1">
      <c r="A22" s="47">
        <v>44804.0</v>
      </c>
      <c r="B22" s="44">
        <v>20.0</v>
      </c>
      <c r="C22" s="44" t="s">
        <v>53</v>
      </c>
      <c r="D22" s="44" t="s">
        <v>46</v>
      </c>
      <c r="E22" s="44" t="s">
        <v>47</v>
      </c>
      <c r="F22" s="44" t="s">
        <v>54</v>
      </c>
      <c r="G22" s="44">
        <v>55.0</v>
      </c>
      <c r="H22" s="45">
        <v>30.91</v>
      </c>
    </row>
    <row r="23" ht="14.25" customHeight="1">
      <c r="A23" s="47">
        <v>44834.0</v>
      </c>
      <c r="B23" s="44">
        <v>21.0</v>
      </c>
      <c r="C23" s="44" t="s">
        <v>36</v>
      </c>
      <c r="D23" s="44" t="s">
        <v>26</v>
      </c>
      <c r="E23" s="44" t="s">
        <v>30</v>
      </c>
      <c r="F23" s="44" t="s">
        <v>37</v>
      </c>
      <c r="G23" s="44">
        <v>60.0</v>
      </c>
      <c r="H23" s="45">
        <v>30.0</v>
      </c>
    </row>
    <row r="24" ht="14.25" customHeight="1">
      <c r="A24" s="47">
        <v>44865.0</v>
      </c>
      <c r="B24" s="44">
        <v>22.0</v>
      </c>
      <c r="C24" s="44" t="s">
        <v>121</v>
      </c>
      <c r="D24" s="44" t="s">
        <v>39</v>
      </c>
      <c r="E24" s="44" t="s">
        <v>27</v>
      </c>
      <c r="F24" s="44" t="s">
        <v>122</v>
      </c>
      <c r="G24" s="44">
        <v>0.0</v>
      </c>
      <c r="H24" s="44" t="s">
        <v>114</v>
      </c>
    </row>
    <row r="25" ht="14.25" customHeight="1">
      <c r="A25" s="47">
        <v>44895.0</v>
      </c>
      <c r="B25" s="44">
        <v>23.0</v>
      </c>
      <c r="C25" s="44" t="s">
        <v>69</v>
      </c>
      <c r="D25" s="44" t="s">
        <v>60</v>
      </c>
      <c r="E25" s="44" t="s">
        <v>61</v>
      </c>
      <c r="F25" s="44" t="s">
        <v>70</v>
      </c>
      <c r="G25" s="44">
        <v>65.0</v>
      </c>
      <c r="H25" s="45">
        <v>30.77</v>
      </c>
    </row>
    <row r="26" ht="14.25" customHeight="1">
      <c r="A26" s="47">
        <v>44926.0</v>
      </c>
      <c r="B26" s="44">
        <v>24.0</v>
      </c>
      <c r="C26" s="44" t="s">
        <v>55</v>
      </c>
      <c r="D26" s="44" t="s">
        <v>46</v>
      </c>
      <c r="E26" s="44" t="s">
        <v>47</v>
      </c>
      <c r="F26" s="44" t="s">
        <v>56</v>
      </c>
      <c r="G26" s="44">
        <v>70.0</v>
      </c>
      <c r="H26" s="45">
        <v>30.0</v>
      </c>
    </row>
    <row r="27" ht="14.25" customHeight="1">
      <c r="A27" s="47">
        <v>44957.0</v>
      </c>
      <c r="B27" s="44">
        <v>25.0</v>
      </c>
      <c r="C27" s="44" t="s">
        <v>18</v>
      </c>
      <c r="D27" s="44" t="s">
        <v>19</v>
      </c>
      <c r="E27" s="44" t="s">
        <v>20</v>
      </c>
      <c r="F27" s="44" t="s">
        <v>21</v>
      </c>
      <c r="G27" s="44">
        <v>75.0</v>
      </c>
      <c r="H27" s="45">
        <v>29.33</v>
      </c>
    </row>
    <row r="28" ht="14.25" customHeight="1">
      <c r="A28" s="47">
        <v>44985.0</v>
      </c>
      <c r="B28" s="44">
        <v>26.0</v>
      </c>
      <c r="C28" s="44" t="s">
        <v>22</v>
      </c>
      <c r="D28" s="44" t="s">
        <v>19</v>
      </c>
      <c r="E28" s="44" t="s">
        <v>23</v>
      </c>
      <c r="F28" s="44" t="s">
        <v>24</v>
      </c>
      <c r="G28" s="44">
        <v>80.0</v>
      </c>
      <c r="H28" s="45">
        <v>28.75</v>
      </c>
    </row>
    <row r="29" ht="14.25" customHeight="1">
      <c r="A29" s="47">
        <v>45016.0</v>
      </c>
      <c r="B29" s="44">
        <v>27.0</v>
      </c>
      <c r="C29" s="44" t="s">
        <v>117</v>
      </c>
      <c r="D29" s="44" t="s">
        <v>26</v>
      </c>
      <c r="E29" s="44" t="s">
        <v>123</v>
      </c>
      <c r="F29" s="44" t="s">
        <v>124</v>
      </c>
      <c r="G29" s="44">
        <v>0.0</v>
      </c>
      <c r="H29" s="44" t="s">
        <v>114</v>
      </c>
    </row>
    <row r="30" ht="14.25" customHeight="1">
      <c r="A30" s="47">
        <v>45046.0</v>
      </c>
      <c r="B30" s="44">
        <v>28.0</v>
      </c>
      <c r="C30" s="44" t="s">
        <v>51</v>
      </c>
      <c r="D30" s="44" t="s">
        <v>46</v>
      </c>
      <c r="E30" s="44" t="s">
        <v>57</v>
      </c>
      <c r="F30" s="44" t="s">
        <v>58</v>
      </c>
      <c r="G30" s="44">
        <v>85.0</v>
      </c>
      <c r="H30" s="45">
        <v>29.41</v>
      </c>
    </row>
    <row r="31" ht="14.25" customHeight="1">
      <c r="A31" s="48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3:D30">
      <formula1>"North,South,East,West,Asgard"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7.43"/>
    <col customWidth="1" min="3" max="3" width="17.57"/>
    <col customWidth="1" min="4" max="4" width="11.71"/>
    <col customWidth="1" min="5" max="5" width="11.14"/>
    <col customWidth="1" min="6" max="6" width="23.43"/>
    <col customWidth="1" min="7" max="7" width="13.29"/>
    <col customWidth="1" min="8" max="8" width="17.86"/>
    <col customWidth="1" min="9" max="26" width="8.71"/>
  </cols>
  <sheetData>
    <row r="1" ht="48.75" customHeight="1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9" t="s">
        <v>9</v>
      </c>
      <c r="B2" s="49" t="s">
        <v>10</v>
      </c>
      <c r="C2" s="49" t="s">
        <v>11</v>
      </c>
      <c r="D2" s="49" t="s">
        <v>12</v>
      </c>
      <c r="E2" s="49" t="s">
        <v>13</v>
      </c>
      <c r="F2" s="49" t="s">
        <v>14</v>
      </c>
      <c r="G2" s="49" t="s">
        <v>15</v>
      </c>
      <c r="H2" s="50" t="s">
        <v>16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52">
        <v>44227.0</v>
      </c>
      <c r="B3" s="53">
        <v>1.0</v>
      </c>
      <c r="C3" s="54" t="s">
        <v>129</v>
      </c>
      <c r="D3" s="54" t="s">
        <v>39</v>
      </c>
      <c r="E3" s="54" t="s">
        <v>30</v>
      </c>
      <c r="F3" s="54" t="s">
        <v>40</v>
      </c>
      <c r="G3" s="53">
        <v>10.0</v>
      </c>
      <c r="H3" s="55">
        <v>20.0</v>
      </c>
    </row>
    <row r="4" ht="14.25" customHeight="1">
      <c r="A4" s="52">
        <v>44255.0</v>
      </c>
      <c r="B4" s="53">
        <v>2.0</v>
      </c>
      <c r="C4" s="54" t="s">
        <v>25</v>
      </c>
      <c r="D4" s="54" t="s">
        <v>26</v>
      </c>
      <c r="E4" s="54" t="s">
        <v>27</v>
      </c>
      <c r="F4" s="54" t="s">
        <v>28</v>
      </c>
      <c r="G4" s="53">
        <v>15.0</v>
      </c>
      <c r="H4" s="55">
        <v>10.0</v>
      </c>
    </row>
    <row r="5" ht="14.25" customHeight="1">
      <c r="A5" s="52">
        <v>44286.0</v>
      </c>
      <c r="B5" s="53">
        <v>3.0</v>
      </c>
      <c r="C5" s="54" t="s">
        <v>130</v>
      </c>
      <c r="D5" s="54" t="s">
        <v>60</v>
      </c>
      <c r="E5" s="54" t="s">
        <v>61</v>
      </c>
      <c r="F5" s="54" t="s">
        <v>113</v>
      </c>
      <c r="G5" s="53">
        <v>0.0</v>
      </c>
      <c r="H5" s="54" t="s">
        <v>114</v>
      </c>
    </row>
    <row r="6" ht="14.25" customHeight="1">
      <c r="A6" s="52">
        <v>44316.0</v>
      </c>
      <c r="B6" s="53">
        <v>4.0</v>
      </c>
      <c r="C6" s="54" t="s">
        <v>131</v>
      </c>
      <c r="D6" s="54" t="s">
        <v>46</v>
      </c>
      <c r="E6" s="54" t="s">
        <v>47</v>
      </c>
      <c r="F6" s="54" t="s">
        <v>48</v>
      </c>
      <c r="G6" s="53">
        <v>25.0</v>
      </c>
      <c r="H6" s="55">
        <v>10.0</v>
      </c>
    </row>
    <row r="7" ht="14.25" customHeight="1">
      <c r="A7" s="52">
        <v>44347.0</v>
      </c>
      <c r="B7" s="53">
        <v>5.0</v>
      </c>
      <c r="C7" s="54" t="s">
        <v>29</v>
      </c>
      <c r="D7" s="54" t="s">
        <v>26</v>
      </c>
      <c r="E7" s="54" t="s">
        <v>30</v>
      </c>
      <c r="F7" s="54" t="s">
        <v>31</v>
      </c>
      <c r="G7" s="53">
        <v>30.0</v>
      </c>
      <c r="H7" s="55">
        <v>16.67</v>
      </c>
    </row>
    <row r="8" ht="14.25" customHeight="1">
      <c r="A8" s="52">
        <v>44377.0</v>
      </c>
      <c r="B8" s="53">
        <v>6.0</v>
      </c>
      <c r="C8" s="54" t="s">
        <v>132</v>
      </c>
      <c r="D8" s="56" t="s">
        <v>26</v>
      </c>
      <c r="E8" s="54" t="s">
        <v>27</v>
      </c>
      <c r="F8" s="54" t="s">
        <v>116</v>
      </c>
      <c r="G8" s="53">
        <v>0.0</v>
      </c>
      <c r="H8" s="54" t="s">
        <v>114</v>
      </c>
    </row>
    <row r="9" ht="14.25" customHeight="1">
      <c r="A9" s="52">
        <v>44408.0</v>
      </c>
      <c r="B9" s="53">
        <v>7.0</v>
      </c>
      <c r="C9" s="54" t="s">
        <v>59</v>
      </c>
      <c r="D9" s="54" t="s">
        <v>60</v>
      </c>
      <c r="E9" s="54" t="s">
        <v>61</v>
      </c>
      <c r="F9" s="54" t="s">
        <v>62</v>
      </c>
      <c r="G9" s="53">
        <v>35.0</v>
      </c>
      <c r="H9" s="55">
        <v>10.0</v>
      </c>
    </row>
    <row r="10" ht="14.25" customHeight="1">
      <c r="A10" s="52">
        <v>44439.0</v>
      </c>
      <c r="B10" s="53">
        <v>8.0</v>
      </c>
      <c r="C10" s="54" t="s">
        <v>49</v>
      </c>
      <c r="D10" s="54" t="s">
        <v>46</v>
      </c>
      <c r="E10" s="54" t="s">
        <v>47</v>
      </c>
      <c r="F10" s="54" t="s">
        <v>50</v>
      </c>
      <c r="G10" s="53">
        <v>40.0</v>
      </c>
      <c r="H10" s="55">
        <v>15.0</v>
      </c>
    </row>
    <row r="11" ht="14.25" customHeight="1">
      <c r="A11" s="52">
        <v>44469.0</v>
      </c>
      <c r="B11" s="53">
        <v>9.0</v>
      </c>
      <c r="C11" s="54" t="s">
        <v>32</v>
      </c>
      <c r="D11" s="54" t="s">
        <v>26</v>
      </c>
      <c r="E11" s="54" t="s">
        <v>30</v>
      </c>
      <c r="F11" s="54" t="s">
        <v>33</v>
      </c>
      <c r="G11" s="53">
        <v>45.0</v>
      </c>
      <c r="H11" s="55">
        <v>12.22</v>
      </c>
    </row>
    <row r="12" ht="14.25" customHeight="1">
      <c r="A12" s="52">
        <v>44500.0</v>
      </c>
      <c r="B12" s="53">
        <v>10.0</v>
      </c>
      <c r="C12" s="54" t="s">
        <v>41</v>
      </c>
      <c r="D12" s="54" t="s">
        <v>39</v>
      </c>
      <c r="E12" s="54" t="s">
        <v>27</v>
      </c>
      <c r="F12" s="54" t="s">
        <v>42</v>
      </c>
      <c r="G12" s="53">
        <v>50.0</v>
      </c>
      <c r="H12" s="55">
        <v>14.0</v>
      </c>
    </row>
    <row r="13" ht="14.25" customHeight="1">
      <c r="A13" s="52">
        <v>44530.0</v>
      </c>
      <c r="B13" s="53">
        <v>11.0</v>
      </c>
      <c r="C13" s="54" t="s">
        <v>63</v>
      </c>
      <c r="D13" s="54" t="s">
        <v>60</v>
      </c>
      <c r="E13" s="54" t="s">
        <v>61</v>
      </c>
      <c r="F13" s="54" t="s">
        <v>64</v>
      </c>
      <c r="G13" s="53">
        <v>5.0</v>
      </c>
      <c r="H13" s="55">
        <v>160.0</v>
      </c>
    </row>
    <row r="14" ht="14.25" customHeight="1">
      <c r="A14" s="52">
        <v>44561.0</v>
      </c>
      <c r="B14" s="53">
        <v>12.0</v>
      </c>
      <c r="C14" s="54" t="s">
        <v>51</v>
      </c>
      <c r="D14" s="54" t="s">
        <v>46</v>
      </c>
      <c r="E14" s="54" t="s">
        <v>47</v>
      </c>
      <c r="F14" s="54" t="s">
        <v>52</v>
      </c>
      <c r="G14" s="53">
        <v>20.0</v>
      </c>
      <c r="H14" s="55">
        <v>45.0</v>
      </c>
    </row>
    <row r="15" ht="14.25" customHeight="1">
      <c r="A15" s="52">
        <v>44592.0</v>
      </c>
      <c r="B15" s="53">
        <v>13.0</v>
      </c>
      <c r="C15" s="54" t="s">
        <v>117</v>
      </c>
      <c r="D15" s="54" t="s">
        <v>26</v>
      </c>
      <c r="E15" s="54" t="s">
        <v>30</v>
      </c>
      <c r="F15" s="54" t="s">
        <v>118</v>
      </c>
      <c r="G15" s="53">
        <v>0.0</v>
      </c>
      <c r="H15" s="54" t="s">
        <v>114</v>
      </c>
    </row>
    <row r="16" ht="14.25" customHeight="1">
      <c r="A16" s="52">
        <v>44620.0</v>
      </c>
      <c r="B16" s="53">
        <v>14.0</v>
      </c>
      <c r="C16" s="54" t="s">
        <v>71</v>
      </c>
      <c r="D16" s="56" t="s">
        <v>26</v>
      </c>
      <c r="E16" s="54" t="s">
        <v>27</v>
      </c>
      <c r="F16" s="54" t="s">
        <v>72</v>
      </c>
      <c r="G16" s="53">
        <v>30.0</v>
      </c>
      <c r="H16" s="55">
        <v>36.67</v>
      </c>
    </row>
    <row r="17" ht="14.25" customHeight="1">
      <c r="A17" s="52">
        <v>44651.0</v>
      </c>
      <c r="B17" s="53">
        <v>15.0</v>
      </c>
      <c r="C17" s="54" t="s">
        <v>65</v>
      </c>
      <c r="D17" s="54" t="s">
        <v>60</v>
      </c>
      <c r="E17" s="54" t="s">
        <v>61</v>
      </c>
      <c r="F17" s="54" t="s">
        <v>66</v>
      </c>
      <c r="G17" s="53">
        <v>35.0</v>
      </c>
      <c r="H17" s="55">
        <v>34.29</v>
      </c>
    </row>
    <row r="18" ht="14.25" customHeight="1">
      <c r="A18" s="52">
        <v>44681.0</v>
      </c>
      <c r="B18" s="53">
        <v>16.0</v>
      </c>
      <c r="C18" s="54" t="s">
        <v>119</v>
      </c>
      <c r="D18" s="56" t="s">
        <v>60</v>
      </c>
      <c r="E18" s="54" t="s">
        <v>47</v>
      </c>
      <c r="F18" s="54" t="s">
        <v>120</v>
      </c>
      <c r="G18" s="53">
        <v>0.0</v>
      </c>
      <c r="H18" s="54" t="s">
        <v>114</v>
      </c>
    </row>
    <row r="19" ht="14.25" customHeight="1">
      <c r="A19" s="52">
        <v>44712.0</v>
      </c>
      <c r="B19" s="53">
        <v>17.0</v>
      </c>
      <c r="C19" s="54" t="s">
        <v>34</v>
      </c>
      <c r="D19" s="54" t="s">
        <v>26</v>
      </c>
      <c r="E19" s="54" t="s">
        <v>30</v>
      </c>
      <c r="F19" s="54" t="s">
        <v>35</v>
      </c>
      <c r="G19" s="53">
        <v>40.0</v>
      </c>
      <c r="H19" s="55">
        <v>35.0</v>
      </c>
    </row>
    <row r="20" ht="14.25" customHeight="1">
      <c r="A20" s="52">
        <v>44742.0</v>
      </c>
      <c r="B20" s="53">
        <v>18.0</v>
      </c>
      <c r="C20" s="54" t="s">
        <v>43</v>
      </c>
      <c r="D20" s="54" t="s">
        <v>39</v>
      </c>
      <c r="E20" s="54" t="s">
        <v>27</v>
      </c>
      <c r="F20" s="54" t="s">
        <v>44</v>
      </c>
      <c r="G20" s="53">
        <v>45.0</v>
      </c>
      <c r="H20" s="55">
        <v>33.33</v>
      </c>
    </row>
    <row r="21" ht="14.25" customHeight="1">
      <c r="A21" s="52">
        <v>44773.0</v>
      </c>
      <c r="B21" s="53">
        <v>19.0</v>
      </c>
      <c r="C21" s="54" t="s">
        <v>67</v>
      </c>
      <c r="D21" s="54" t="s">
        <v>60</v>
      </c>
      <c r="E21" s="54" t="s">
        <v>61</v>
      </c>
      <c r="F21" s="54" t="s">
        <v>68</v>
      </c>
      <c r="G21" s="53">
        <v>50.0</v>
      </c>
      <c r="H21" s="55">
        <v>32.0</v>
      </c>
    </row>
    <row r="22" ht="14.25" customHeight="1">
      <c r="A22" s="52">
        <v>44804.0</v>
      </c>
      <c r="B22" s="53">
        <v>20.0</v>
      </c>
      <c r="C22" s="54" t="s">
        <v>53</v>
      </c>
      <c r="D22" s="54" t="s">
        <v>46</v>
      </c>
      <c r="E22" s="54" t="s">
        <v>47</v>
      </c>
      <c r="F22" s="54" t="s">
        <v>54</v>
      </c>
      <c r="G22" s="53">
        <v>55.0</v>
      </c>
      <c r="H22" s="55">
        <v>30.91</v>
      </c>
    </row>
    <row r="23" ht="14.25" customHeight="1">
      <c r="A23" s="52">
        <v>44834.0</v>
      </c>
      <c r="B23" s="53">
        <v>21.0</v>
      </c>
      <c r="C23" s="54" t="s">
        <v>36</v>
      </c>
      <c r="D23" s="54" t="s">
        <v>26</v>
      </c>
      <c r="E23" s="54" t="s">
        <v>30</v>
      </c>
      <c r="F23" s="54" t="s">
        <v>37</v>
      </c>
      <c r="G23" s="53">
        <v>60.0</v>
      </c>
      <c r="H23" s="55">
        <v>30.0</v>
      </c>
    </row>
    <row r="24" ht="14.25" customHeight="1">
      <c r="A24" s="52">
        <v>44865.0</v>
      </c>
      <c r="B24" s="53">
        <v>22.0</v>
      </c>
      <c r="C24" s="54" t="s">
        <v>121</v>
      </c>
      <c r="D24" s="54" t="s">
        <v>39</v>
      </c>
      <c r="E24" s="54" t="s">
        <v>27</v>
      </c>
      <c r="F24" s="54" t="s">
        <v>122</v>
      </c>
      <c r="G24" s="53">
        <v>0.0</v>
      </c>
      <c r="H24" s="54" t="s">
        <v>114</v>
      </c>
    </row>
    <row r="25" ht="14.25" customHeight="1">
      <c r="A25" s="52">
        <v>44895.0</v>
      </c>
      <c r="B25" s="53">
        <v>23.0</v>
      </c>
      <c r="C25" s="54" t="s">
        <v>69</v>
      </c>
      <c r="D25" s="54" t="s">
        <v>60</v>
      </c>
      <c r="E25" s="54" t="s">
        <v>61</v>
      </c>
      <c r="F25" s="54" t="s">
        <v>70</v>
      </c>
      <c r="G25" s="53">
        <v>65.0</v>
      </c>
      <c r="H25" s="55">
        <v>30.77</v>
      </c>
    </row>
    <row r="26" ht="14.25" customHeight="1">
      <c r="A26" s="52">
        <v>44926.0</v>
      </c>
      <c r="B26" s="53">
        <v>24.0</v>
      </c>
      <c r="C26" s="54" t="s">
        <v>55</v>
      </c>
      <c r="D26" s="54" t="s">
        <v>46</v>
      </c>
      <c r="E26" s="54" t="s">
        <v>47</v>
      </c>
      <c r="F26" s="54" t="s">
        <v>56</v>
      </c>
      <c r="G26" s="53">
        <v>70.0</v>
      </c>
      <c r="H26" s="55">
        <v>30.0</v>
      </c>
    </row>
    <row r="27" ht="14.25" customHeight="1">
      <c r="A27" s="52">
        <v>44957.0</v>
      </c>
      <c r="B27" s="53">
        <v>25.0</v>
      </c>
      <c r="C27" s="54" t="s">
        <v>18</v>
      </c>
      <c r="D27" s="54" t="s">
        <v>19</v>
      </c>
      <c r="E27" s="54" t="s">
        <v>20</v>
      </c>
      <c r="F27" s="54" t="s">
        <v>21</v>
      </c>
      <c r="G27" s="53">
        <v>75.0</v>
      </c>
      <c r="H27" s="55">
        <v>29.33</v>
      </c>
    </row>
    <row r="28" ht="14.25" customHeight="1">
      <c r="A28" s="52">
        <v>44985.0</v>
      </c>
      <c r="B28" s="53">
        <v>26.0</v>
      </c>
      <c r="C28" s="54" t="s">
        <v>22</v>
      </c>
      <c r="D28" s="54" t="s">
        <v>19</v>
      </c>
      <c r="E28" s="54" t="s">
        <v>23</v>
      </c>
      <c r="F28" s="54" t="s">
        <v>24</v>
      </c>
      <c r="G28" s="53">
        <v>80.0</v>
      </c>
      <c r="H28" s="55">
        <v>28.75</v>
      </c>
    </row>
    <row r="29" ht="14.25" customHeight="1">
      <c r="A29" s="52">
        <v>45016.0</v>
      </c>
      <c r="B29" s="53">
        <v>27.0</v>
      </c>
      <c r="C29" s="54" t="s">
        <v>117</v>
      </c>
      <c r="D29" s="54" t="s">
        <v>26</v>
      </c>
      <c r="E29" s="54" t="s">
        <v>123</v>
      </c>
      <c r="F29" s="54" t="s">
        <v>124</v>
      </c>
      <c r="G29" s="53">
        <v>0.0</v>
      </c>
      <c r="H29" s="54" t="s">
        <v>114</v>
      </c>
    </row>
    <row r="30" ht="14.25" customHeight="1">
      <c r="A30" s="52">
        <v>45046.0</v>
      </c>
      <c r="B30" s="53">
        <v>28.0</v>
      </c>
      <c r="C30" s="54" t="s">
        <v>51</v>
      </c>
      <c r="D30" s="54" t="s">
        <v>46</v>
      </c>
      <c r="E30" s="54" t="s">
        <v>57</v>
      </c>
      <c r="F30" s="54" t="s">
        <v>58</v>
      </c>
      <c r="G30" s="53">
        <v>85.0</v>
      </c>
      <c r="H30" s="55">
        <v>29.41</v>
      </c>
    </row>
    <row r="31" ht="14.25" customHeight="1">
      <c r="A31" s="54" t="s">
        <v>137</v>
      </c>
      <c r="B31" s="53"/>
      <c r="C31" s="54"/>
      <c r="D31" s="54"/>
      <c r="E31" s="54"/>
      <c r="F31" s="54"/>
      <c r="G31" s="53"/>
      <c r="H31" s="55">
        <f>SUBTOTAL(104,Table!$H$3:$H$30)</f>
        <v>160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D3:D30">
      <formula1>"North,South,East,West,Asgard"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7.43"/>
    <col customWidth="1" min="3" max="3" width="17.57"/>
    <col customWidth="1" min="4" max="4" width="11.71"/>
    <col customWidth="1" min="5" max="5" width="11.14"/>
    <col customWidth="1" min="6" max="6" width="23.43"/>
    <col customWidth="1" min="7" max="7" width="13.29"/>
    <col customWidth="1" min="8" max="8" width="17.86"/>
    <col customWidth="1" min="9" max="9" width="10.86"/>
    <col customWidth="1" min="10" max="11" width="50.86"/>
    <col customWidth="1" min="12" max="26" width="8.71"/>
  </cols>
  <sheetData>
    <row r="1" ht="48.75" customHeight="1">
      <c r="A1" s="1" t="s">
        <v>138</v>
      </c>
      <c r="B1" s="1"/>
      <c r="C1" s="1"/>
      <c r="D1" s="1"/>
      <c r="E1" s="1"/>
      <c r="F1" s="1"/>
      <c r="G1" s="57"/>
      <c r="H1" s="1"/>
      <c r="I1" s="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9" t="s">
        <v>9</v>
      </c>
      <c r="B2" s="49" t="s">
        <v>10</v>
      </c>
      <c r="C2" s="49" t="s">
        <v>11</v>
      </c>
      <c r="D2" s="49" t="s">
        <v>12</v>
      </c>
      <c r="E2" s="49" t="s">
        <v>13</v>
      </c>
      <c r="F2" s="49" t="s">
        <v>14</v>
      </c>
      <c r="G2" s="58" t="s">
        <v>15</v>
      </c>
      <c r="H2" s="50" t="s">
        <v>16</v>
      </c>
      <c r="I2" s="49" t="s">
        <v>139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52">
        <v>44227.0</v>
      </c>
      <c r="B3" s="53">
        <v>1.0</v>
      </c>
      <c r="C3" s="54" t="s">
        <v>129</v>
      </c>
      <c r="D3" s="54" t="s">
        <v>39</v>
      </c>
      <c r="E3" s="54" t="s">
        <v>30</v>
      </c>
      <c r="F3" s="54" t="s">
        <v>40</v>
      </c>
      <c r="G3" s="59">
        <v>10.0</v>
      </c>
      <c r="H3" s="55">
        <v>20.0</v>
      </c>
      <c r="I3" s="55">
        <f>IFERROR( IFERROR!$G3*IFERROR!$H3, "")</f>
        <v>200</v>
      </c>
    </row>
    <row r="4" ht="14.25" customHeight="1">
      <c r="A4" s="52">
        <v>44255.0</v>
      </c>
      <c r="B4" s="53">
        <v>2.0</v>
      </c>
      <c r="C4" s="54" t="s">
        <v>25</v>
      </c>
      <c r="D4" s="54" t="s">
        <v>26</v>
      </c>
      <c r="E4" s="54" t="s">
        <v>27</v>
      </c>
      <c r="F4" s="54" t="s">
        <v>28</v>
      </c>
      <c r="G4" s="59">
        <v>15.0</v>
      </c>
      <c r="H4" s="55">
        <v>10.0</v>
      </c>
      <c r="I4" s="55">
        <f>IFERROR( IFERROR!$G4*IFERROR!$H4, "")</f>
        <v>150</v>
      </c>
    </row>
    <row r="5" ht="14.25" customHeight="1">
      <c r="A5" s="52">
        <v>44286.0</v>
      </c>
      <c r="B5" s="53">
        <v>3.0</v>
      </c>
      <c r="C5" s="54" t="s">
        <v>130</v>
      </c>
      <c r="D5" s="54" t="s">
        <v>60</v>
      </c>
      <c r="E5" s="54" t="s">
        <v>61</v>
      </c>
      <c r="F5" s="54" t="s">
        <v>113</v>
      </c>
      <c r="G5" s="59">
        <v>0.0</v>
      </c>
      <c r="H5" s="54" t="s">
        <v>114</v>
      </c>
      <c r="I5" s="55" t="str">
        <f>IFERROR( IFERROR!$G5*IFERROR!$H5, "")</f>
        <v/>
      </c>
    </row>
    <row r="6" ht="14.25" customHeight="1">
      <c r="A6" s="52">
        <v>44316.0</v>
      </c>
      <c r="B6" s="53">
        <v>4.0</v>
      </c>
      <c r="C6" s="54" t="s">
        <v>131</v>
      </c>
      <c r="D6" s="54" t="s">
        <v>46</v>
      </c>
      <c r="E6" s="54" t="s">
        <v>47</v>
      </c>
      <c r="F6" s="54" t="s">
        <v>48</v>
      </c>
      <c r="G6" s="59">
        <v>25.0</v>
      </c>
      <c r="H6" s="55">
        <v>10.0</v>
      </c>
      <c r="I6" s="55">
        <f>IFERROR( IFERROR!$G6*IFERROR!$H6, "")</f>
        <v>250</v>
      </c>
    </row>
    <row r="7" ht="14.25" customHeight="1">
      <c r="A7" s="52">
        <v>44347.0</v>
      </c>
      <c r="B7" s="53">
        <v>5.0</v>
      </c>
      <c r="C7" s="54" t="s">
        <v>29</v>
      </c>
      <c r="D7" s="54" t="s">
        <v>26</v>
      </c>
      <c r="E7" s="54" t="s">
        <v>30</v>
      </c>
      <c r="F7" s="54" t="s">
        <v>31</v>
      </c>
      <c r="G7" s="59">
        <v>30.0</v>
      </c>
      <c r="H7" s="55">
        <v>16.67</v>
      </c>
      <c r="I7" s="55">
        <f>IFERROR( IFERROR!$G7*IFERROR!$H7, "")</f>
        <v>500.1</v>
      </c>
    </row>
    <row r="8" ht="14.25" customHeight="1">
      <c r="A8" s="52">
        <v>44377.0</v>
      </c>
      <c r="B8" s="53">
        <v>6.0</v>
      </c>
      <c r="C8" s="54" t="s">
        <v>132</v>
      </c>
      <c r="D8" s="56" t="s">
        <v>133</v>
      </c>
      <c r="E8" s="54" t="s">
        <v>27</v>
      </c>
      <c r="F8" s="54" t="s">
        <v>116</v>
      </c>
      <c r="G8" s="59">
        <v>0.0</v>
      </c>
      <c r="H8" s="54" t="s">
        <v>114</v>
      </c>
      <c r="I8" s="55" t="str">
        <f>IFERROR( IFERROR!$G8*IFERROR!$H8, "")</f>
        <v/>
      </c>
    </row>
    <row r="9" ht="14.25" customHeight="1">
      <c r="A9" s="52">
        <v>44408.0</v>
      </c>
      <c r="B9" s="53">
        <v>7.0</v>
      </c>
      <c r="C9" s="54" t="s">
        <v>59</v>
      </c>
      <c r="D9" s="54" t="s">
        <v>60</v>
      </c>
      <c r="E9" s="54" t="s">
        <v>61</v>
      </c>
      <c r="F9" s="54" t="s">
        <v>62</v>
      </c>
      <c r="G9" s="59">
        <v>35.0</v>
      </c>
      <c r="H9" s="55">
        <v>10.0</v>
      </c>
      <c r="I9" s="55">
        <f>IFERROR( IFERROR!$G9*IFERROR!$H9, "")</f>
        <v>350</v>
      </c>
    </row>
    <row r="10" ht="14.25" customHeight="1">
      <c r="A10" s="52">
        <v>44439.0</v>
      </c>
      <c r="B10" s="53">
        <v>8.0</v>
      </c>
      <c r="C10" s="54" t="s">
        <v>49</v>
      </c>
      <c r="D10" s="54" t="s">
        <v>46</v>
      </c>
      <c r="E10" s="54" t="s">
        <v>47</v>
      </c>
      <c r="F10" s="54" t="s">
        <v>50</v>
      </c>
      <c r="G10" s="59">
        <v>40.0</v>
      </c>
      <c r="H10" s="55">
        <v>15.0</v>
      </c>
      <c r="I10" s="55">
        <f>IFERROR( IFERROR!$G10*IFERROR!$H10, "")</f>
        <v>600</v>
      </c>
    </row>
    <row r="11" ht="14.25" customHeight="1">
      <c r="A11" s="52">
        <v>44469.0</v>
      </c>
      <c r="B11" s="53">
        <v>9.0</v>
      </c>
      <c r="C11" s="54" t="s">
        <v>32</v>
      </c>
      <c r="D11" s="54" t="s">
        <v>26</v>
      </c>
      <c r="E11" s="54" t="s">
        <v>30</v>
      </c>
      <c r="F11" s="54" t="s">
        <v>33</v>
      </c>
      <c r="G11" s="59">
        <v>45.0</v>
      </c>
      <c r="H11" s="55">
        <v>12.22</v>
      </c>
      <c r="I11" s="55">
        <f>IFERROR( IFERROR!$G11*IFERROR!$H11, "")</f>
        <v>549.9</v>
      </c>
    </row>
    <row r="12" ht="14.25" customHeight="1">
      <c r="A12" s="52">
        <v>44500.0</v>
      </c>
      <c r="B12" s="53">
        <v>10.0</v>
      </c>
      <c r="C12" s="54" t="s">
        <v>41</v>
      </c>
      <c r="D12" s="54" t="s">
        <v>39</v>
      </c>
      <c r="E12" s="54" t="s">
        <v>27</v>
      </c>
      <c r="F12" s="54" t="s">
        <v>42</v>
      </c>
      <c r="G12" s="59">
        <v>50.0</v>
      </c>
      <c r="H12" s="55">
        <v>14.0</v>
      </c>
      <c r="I12" s="55">
        <f>IFERROR( IFERROR!$G12*IFERROR!$H12, "")</f>
        <v>700</v>
      </c>
    </row>
    <row r="13" ht="14.25" customHeight="1">
      <c r="A13" s="52">
        <v>44530.0</v>
      </c>
      <c r="B13" s="53">
        <v>11.0</v>
      </c>
      <c r="C13" s="54" t="s">
        <v>63</v>
      </c>
      <c r="D13" s="54" t="s">
        <v>60</v>
      </c>
      <c r="E13" s="54" t="s">
        <v>61</v>
      </c>
      <c r="F13" s="54" t="s">
        <v>64</v>
      </c>
      <c r="G13" s="59">
        <v>5.0</v>
      </c>
      <c r="H13" s="55">
        <v>160.0</v>
      </c>
      <c r="I13" s="55">
        <f>IFERROR( IFERROR!$G13*IFERROR!$H13, "")</f>
        <v>800</v>
      </c>
    </row>
    <row r="14" ht="14.25" customHeight="1">
      <c r="A14" s="52">
        <v>44561.0</v>
      </c>
      <c r="B14" s="53">
        <v>12.0</v>
      </c>
      <c r="C14" s="54" t="s">
        <v>51</v>
      </c>
      <c r="D14" s="54" t="s">
        <v>46</v>
      </c>
      <c r="E14" s="54" t="s">
        <v>47</v>
      </c>
      <c r="F14" s="54" t="s">
        <v>52</v>
      </c>
      <c r="G14" s="59">
        <v>20.0</v>
      </c>
      <c r="H14" s="55">
        <v>45.0</v>
      </c>
      <c r="I14" s="55">
        <f>IFERROR( IFERROR!$G14*IFERROR!$H14, "")</f>
        <v>900</v>
      </c>
    </row>
    <row r="15" ht="14.25" customHeight="1">
      <c r="A15" s="52">
        <v>44592.0</v>
      </c>
      <c r="B15" s="53">
        <v>13.0</v>
      </c>
      <c r="C15" s="54" t="s">
        <v>117</v>
      </c>
      <c r="D15" s="54" t="s">
        <v>26</v>
      </c>
      <c r="E15" s="54" t="s">
        <v>30</v>
      </c>
      <c r="F15" s="54" t="s">
        <v>118</v>
      </c>
      <c r="G15" s="59">
        <v>0.0</v>
      </c>
      <c r="H15" s="54" t="s">
        <v>114</v>
      </c>
      <c r="I15" s="55" t="str">
        <f>IFERROR( IFERROR!$G15*IFERROR!$H15, "")</f>
        <v/>
      </c>
    </row>
    <row r="16" ht="14.25" customHeight="1">
      <c r="A16" s="52">
        <v>44620.0</v>
      </c>
      <c r="B16" s="53">
        <v>14.0</v>
      </c>
      <c r="C16" s="54" t="s">
        <v>71</v>
      </c>
      <c r="D16" s="56" t="s">
        <v>133</v>
      </c>
      <c r="E16" s="54" t="s">
        <v>27</v>
      </c>
      <c r="F16" s="54" t="s">
        <v>72</v>
      </c>
      <c r="G16" s="59">
        <v>30.0</v>
      </c>
      <c r="H16" s="55">
        <v>36.67</v>
      </c>
      <c r="I16" s="55">
        <f>IFERROR( IFERROR!$G16*IFERROR!$H16, "")</f>
        <v>1100.1</v>
      </c>
    </row>
    <row r="17" ht="14.25" customHeight="1">
      <c r="A17" s="52">
        <v>44651.0</v>
      </c>
      <c r="B17" s="53">
        <v>15.0</v>
      </c>
      <c r="C17" s="54" t="s">
        <v>65</v>
      </c>
      <c r="D17" s="54" t="s">
        <v>60</v>
      </c>
      <c r="E17" s="54" t="s">
        <v>61</v>
      </c>
      <c r="F17" s="54" t="s">
        <v>66</v>
      </c>
      <c r="G17" s="59">
        <v>35.0</v>
      </c>
      <c r="H17" s="55">
        <v>34.29</v>
      </c>
      <c r="I17" s="55">
        <f>IFERROR( IFERROR!$G17*IFERROR!$H17, "")</f>
        <v>1200.15</v>
      </c>
    </row>
    <row r="18" ht="14.25" customHeight="1">
      <c r="A18" s="52">
        <v>44681.0</v>
      </c>
      <c r="B18" s="53">
        <v>16.0</v>
      </c>
      <c r="C18" s="54" t="s">
        <v>119</v>
      </c>
      <c r="D18" s="56" t="s">
        <v>133</v>
      </c>
      <c r="E18" s="54" t="s">
        <v>47</v>
      </c>
      <c r="F18" s="54" t="s">
        <v>120</v>
      </c>
      <c r="G18" s="59">
        <v>0.0</v>
      </c>
      <c r="H18" s="54" t="s">
        <v>114</v>
      </c>
      <c r="I18" s="55" t="str">
        <f>IFERROR( IFERROR!$G18*IFERROR!$H18, "")</f>
        <v/>
      </c>
    </row>
    <row r="19" ht="14.25" customHeight="1">
      <c r="A19" s="52">
        <v>44712.0</v>
      </c>
      <c r="B19" s="53">
        <v>17.0</v>
      </c>
      <c r="C19" s="54" t="s">
        <v>34</v>
      </c>
      <c r="D19" s="54" t="s">
        <v>26</v>
      </c>
      <c r="E19" s="54" t="s">
        <v>30</v>
      </c>
      <c r="F19" s="54" t="s">
        <v>35</v>
      </c>
      <c r="G19" s="59">
        <v>40.0</v>
      </c>
      <c r="H19" s="55">
        <v>35.0</v>
      </c>
      <c r="I19" s="55">
        <f>IFERROR( IFERROR!$G19*IFERROR!$H19, "")</f>
        <v>1400</v>
      </c>
    </row>
    <row r="20" ht="14.25" customHeight="1">
      <c r="A20" s="52">
        <v>44742.0</v>
      </c>
      <c r="B20" s="53">
        <v>18.0</v>
      </c>
      <c r="C20" s="54" t="s">
        <v>43</v>
      </c>
      <c r="D20" s="54" t="s">
        <v>39</v>
      </c>
      <c r="E20" s="54" t="s">
        <v>27</v>
      </c>
      <c r="F20" s="54" t="s">
        <v>44</v>
      </c>
      <c r="G20" s="59">
        <v>45.0</v>
      </c>
      <c r="H20" s="55">
        <v>33.33</v>
      </c>
      <c r="I20" s="55">
        <f>IFERROR( IFERROR!$G20*IFERROR!$H20, "")</f>
        <v>1499.85</v>
      </c>
    </row>
    <row r="21" ht="14.25" customHeight="1">
      <c r="A21" s="52">
        <v>44773.0</v>
      </c>
      <c r="B21" s="53">
        <v>19.0</v>
      </c>
      <c r="C21" s="54" t="s">
        <v>67</v>
      </c>
      <c r="D21" s="54" t="s">
        <v>60</v>
      </c>
      <c r="E21" s="54" t="s">
        <v>61</v>
      </c>
      <c r="F21" s="54" t="s">
        <v>68</v>
      </c>
      <c r="G21" s="59">
        <v>50.0</v>
      </c>
      <c r="H21" s="55">
        <v>32.0</v>
      </c>
      <c r="I21" s="55">
        <f>IFERROR( IFERROR!$G21*IFERROR!$H21, "")</f>
        <v>1600</v>
      </c>
    </row>
    <row r="22" ht="14.25" customHeight="1">
      <c r="A22" s="52">
        <v>44804.0</v>
      </c>
      <c r="B22" s="53">
        <v>20.0</v>
      </c>
      <c r="C22" s="54" t="s">
        <v>53</v>
      </c>
      <c r="D22" s="54" t="s">
        <v>46</v>
      </c>
      <c r="E22" s="54" t="s">
        <v>47</v>
      </c>
      <c r="F22" s="54" t="s">
        <v>54</v>
      </c>
      <c r="G22" s="59">
        <v>55.0</v>
      </c>
      <c r="H22" s="55">
        <v>30.91</v>
      </c>
      <c r="I22" s="55">
        <f>IFERROR( IFERROR!$G22*IFERROR!$H22, "")</f>
        <v>1700.05</v>
      </c>
    </row>
    <row r="23" ht="14.25" customHeight="1">
      <c r="A23" s="52">
        <v>44834.0</v>
      </c>
      <c r="B23" s="53">
        <v>21.0</v>
      </c>
      <c r="C23" s="54" t="s">
        <v>36</v>
      </c>
      <c r="D23" s="54" t="s">
        <v>26</v>
      </c>
      <c r="E23" s="54" t="s">
        <v>30</v>
      </c>
      <c r="F23" s="54" t="s">
        <v>37</v>
      </c>
      <c r="G23" s="59">
        <v>60.0</v>
      </c>
      <c r="H23" s="55">
        <v>30.0</v>
      </c>
      <c r="I23" s="55">
        <f>IFERROR( IFERROR!$G23*IFERROR!$H23, "")</f>
        <v>1800</v>
      </c>
    </row>
    <row r="24" ht="14.25" customHeight="1">
      <c r="A24" s="52">
        <v>44865.0</v>
      </c>
      <c r="B24" s="53">
        <v>22.0</v>
      </c>
      <c r="C24" s="54" t="s">
        <v>121</v>
      </c>
      <c r="D24" s="54" t="s">
        <v>39</v>
      </c>
      <c r="E24" s="54" t="s">
        <v>27</v>
      </c>
      <c r="F24" s="54" t="s">
        <v>122</v>
      </c>
      <c r="G24" s="59">
        <v>0.0</v>
      </c>
      <c r="H24" s="54" t="s">
        <v>114</v>
      </c>
      <c r="I24" s="55" t="str">
        <f>IFERROR( IFERROR!$G24*IFERROR!$H24, "")</f>
        <v/>
      </c>
    </row>
    <row r="25" ht="14.25" customHeight="1">
      <c r="A25" s="52">
        <v>44895.0</v>
      </c>
      <c r="B25" s="53">
        <v>23.0</v>
      </c>
      <c r="C25" s="54" t="s">
        <v>69</v>
      </c>
      <c r="D25" s="54" t="s">
        <v>60</v>
      </c>
      <c r="E25" s="54" t="s">
        <v>61</v>
      </c>
      <c r="F25" s="54" t="s">
        <v>70</v>
      </c>
      <c r="G25" s="59">
        <v>65.0</v>
      </c>
      <c r="H25" s="55">
        <v>30.77</v>
      </c>
      <c r="I25" s="55">
        <f>IFERROR( IFERROR!$G25*IFERROR!$H25, "")</f>
        <v>2000.05</v>
      </c>
    </row>
    <row r="26" ht="14.25" customHeight="1">
      <c r="A26" s="52">
        <v>44926.0</v>
      </c>
      <c r="B26" s="53">
        <v>24.0</v>
      </c>
      <c r="C26" s="54" t="s">
        <v>55</v>
      </c>
      <c r="D26" s="54" t="s">
        <v>46</v>
      </c>
      <c r="E26" s="54" t="s">
        <v>47</v>
      </c>
      <c r="F26" s="54" t="s">
        <v>56</v>
      </c>
      <c r="G26" s="59">
        <v>70.0</v>
      </c>
      <c r="H26" s="55">
        <v>30.0</v>
      </c>
      <c r="I26" s="55">
        <f>IFERROR( IFERROR!$G26*IFERROR!$H26, "")</f>
        <v>2100</v>
      </c>
    </row>
    <row r="27" ht="14.25" customHeight="1">
      <c r="A27" s="52">
        <v>44957.0</v>
      </c>
      <c r="B27" s="53">
        <v>25.0</v>
      </c>
      <c r="C27" s="54" t="s">
        <v>18</v>
      </c>
      <c r="D27" s="54" t="s">
        <v>19</v>
      </c>
      <c r="E27" s="54" t="s">
        <v>20</v>
      </c>
      <c r="F27" s="54" t="s">
        <v>21</v>
      </c>
      <c r="G27" s="59">
        <v>75.0</v>
      </c>
      <c r="H27" s="55">
        <v>29.33</v>
      </c>
      <c r="I27" s="55">
        <f>IFERROR( IFERROR!$G27*IFERROR!$H27, "")</f>
        <v>2199.75</v>
      </c>
    </row>
    <row r="28" ht="14.25" customHeight="1">
      <c r="A28" s="52">
        <v>44985.0</v>
      </c>
      <c r="B28" s="53">
        <v>26.0</v>
      </c>
      <c r="C28" s="54" t="s">
        <v>22</v>
      </c>
      <c r="D28" s="54" t="s">
        <v>19</v>
      </c>
      <c r="E28" s="54" t="s">
        <v>23</v>
      </c>
      <c r="F28" s="54" t="s">
        <v>24</v>
      </c>
      <c r="G28" s="59">
        <v>80.0</v>
      </c>
      <c r="H28" s="55">
        <v>28.75</v>
      </c>
      <c r="I28" s="55">
        <f>IFERROR( IFERROR!$G28*IFERROR!$H28, "")</f>
        <v>2300</v>
      </c>
    </row>
    <row r="29" ht="14.25" customHeight="1">
      <c r="A29" s="52">
        <v>45016.0</v>
      </c>
      <c r="B29" s="53">
        <v>27.0</v>
      </c>
      <c r="C29" s="54" t="s">
        <v>117</v>
      </c>
      <c r="D29" s="54" t="s">
        <v>26</v>
      </c>
      <c r="E29" s="54" t="s">
        <v>123</v>
      </c>
      <c r="F29" s="54" t="s">
        <v>124</v>
      </c>
      <c r="G29" s="59">
        <v>0.0</v>
      </c>
      <c r="H29" s="54" t="s">
        <v>114</v>
      </c>
      <c r="I29" s="55" t="str">
        <f>IFERROR( IFERROR!$G29*IFERROR!$H29, "")</f>
        <v/>
      </c>
    </row>
    <row r="30" ht="14.25" customHeight="1">
      <c r="A30" s="52">
        <v>45046.0</v>
      </c>
      <c r="B30" s="53">
        <v>28.0</v>
      </c>
      <c r="C30" s="54" t="s">
        <v>51</v>
      </c>
      <c r="D30" s="54" t="s">
        <v>46</v>
      </c>
      <c r="E30" s="54" t="s">
        <v>57</v>
      </c>
      <c r="F30" s="54" t="s">
        <v>58</v>
      </c>
      <c r="G30" s="59">
        <v>85.0</v>
      </c>
      <c r="H30" s="55">
        <v>29.41</v>
      </c>
      <c r="I30" s="55">
        <f>IFERROR( IFERROR!$G30*IFERROR!$H30, "")</f>
        <v>2499.85</v>
      </c>
    </row>
    <row r="31" ht="14.25" customHeight="1">
      <c r="A31" s="54" t="s">
        <v>137</v>
      </c>
      <c r="B31" s="53"/>
      <c r="C31" s="54"/>
      <c r="D31" s="54"/>
      <c r="E31" s="54"/>
      <c r="F31" s="54"/>
      <c r="G31" s="59"/>
      <c r="H31" s="55">
        <f>SUBTOTAL(104,IFERROR!$H$3:$H$30)</f>
        <v>160</v>
      </c>
      <c r="I31" s="55">
        <f>SUBTOTAL(109,IFERROR!$I$3:$I$30)</f>
        <v>26399.8</v>
      </c>
    </row>
    <row r="32" ht="14.25" customHeight="1">
      <c r="G32" s="51"/>
    </row>
    <row r="33" ht="14.25" customHeight="1">
      <c r="G33" s="51"/>
    </row>
    <row r="34" ht="14.25" customHeight="1">
      <c r="G34" s="51"/>
    </row>
    <row r="35" ht="14.25" customHeight="1">
      <c r="G35" s="51"/>
    </row>
    <row r="36" ht="14.25" customHeight="1">
      <c r="G36" s="51"/>
    </row>
    <row r="37" ht="14.25" customHeight="1">
      <c r="G37" s="51"/>
    </row>
    <row r="38" ht="14.25" customHeight="1">
      <c r="G38" s="51"/>
    </row>
    <row r="39" ht="14.25" customHeight="1">
      <c r="G39" s="51"/>
    </row>
    <row r="40" ht="14.25" customHeight="1">
      <c r="G40" s="51"/>
    </row>
    <row r="41" ht="14.25" customHeight="1">
      <c r="G41" s="51"/>
    </row>
    <row r="42" ht="14.25" customHeight="1">
      <c r="G42" s="51"/>
    </row>
    <row r="43" ht="14.25" customHeight="1">
      <c r="G43" s="51"/>
    </row>
    <row r="44" ht="14.25" customHeight="1">
      <c r="G44" s="51"/>
    </row>
    <row r="45" ht="14.25" customHeight="1">
      <c r="G45" s="51"/>
    </row>
    <row r="46" ht="14.25" customHeight="1">
      <c r="G46" s="51"/>
    </row>
    <row r="47" ht="14.25" customHeight="1">
      <c r="G47" s="51"/>
    </row>
    <row r="48" ht="14.25" customHeight="1">
      <c r="G48" s="51"/>
    </row>
    <row r="49" ht="14.25" customHeight="1">
      <c r="G49" s="51"/>
    </row>
    <row r="50" ht="14.25" customHeight="1">
      <c r="G50" s="51"/>
    </row>
    <row r="51" ht="14.25" customHeight="1">
      <c r="G51" s="51"/>
    </row>
    <row r="52" ht="14.25" customHeight="1">
      <c r="G52" s="51"/>
    </row>
    <row r="53" ht="14.25" customHeight="1">
      <c r="G53" s="51"/>
    </row>
    <row r="54" ht="14.25" customHeight="1">
      <c r="G54" s="51"/>
    </row>
    <row r="55" ht="14.25" customHeight="1">
      <c r="G55" s="51"/>
    </row>
    <row r="56" ht="14.25" customHeight="1">
      <c r="G56" s="51"/>
    </row>
    <row r="57" ht="14.25" customHeight="1">
      <c r="G57" s="51"/>
    </row>
    <row r="58" ht="14.25" customHeight="1">
      <c r="G58" s="51"/>
    </row>
    <row r="59" ht="14.25" customHeight="1">
      <c r="G59" s="51"/>
    </row>
    <row r="60" ht="14.25" customHeight="1">
      <c r="G60" s="51"/>
    </row>
    <row r="61" ht="14.25" customHeight="1">
      <c r="G61" s="51"/>
    </row>
    <row r="62" ht="14.25" customHeight="1">
      <c r="G62" s="51"/>
    </row>
    <row r="63" ht="14.25" customHeight="1">
      <c r="G63" s="51"/>
    </row>
    <row r="64" ht="14.25" customHeight="1">
      <c r="G64" s="51"/>
    </row>
    <row r="65" ht="14.25" customHeight="1">
      <c r="G65" s="51"/>
    </row>
    <row r="66" ht="14.25" customHeight="1">
      <c r="G66" s="51"/>
    </row>
    <row r="67" ht="14.25" customHeight="1">
      <c r="G67" s="51"/>
    </row>
    <row r="68" ht="14.25" customHeight="1">
      <c r="G68" s="51"/>
    </row>
    <row r="69" ht="14.25" customHeight="1">
      <c r="G69" s="51"/>
    </row>
    <row r="70" ht="14.25" customHeight="1">
      <c r="G70" s="51"/>
    </row>
    <row r="71" ht="14.25" customHeight="1">
      <c r="G71" s="51"/>
    </row>
    <row r="72" ht="14.25" customHeight="1">
      <c r="G72" s="51"/>
    </row>
    <row r="73" ht="14.25" customHeight="1">
      <c r="G73" s="51"/>
    </row>
    <row r="74" ht="14.25" customHeight="1">
      <c r="G74" s="51"/>
    </row>
    <row r="75" ht="14.25" customHeight="1">
      <c r="G75" s="51"/>
    </row>
    <row r="76" ht="14.25" customHeight="1">
      <c r="G76" s="51"/>
    </row>
    <row r="77" ht="14.25" customHeight="1">
      <c r="G77" s="51"/>
    </row>
    <row r="78" ht="14.25" customHeight="1">
      <c r="G78" s="51"/>
    </row>
    <row r="79" ht="14.25" customHeight="1">
      <c r="G79" s="51"/>
    </row>
    <row r="80" ht="14.25" customHeight="1">
      <c r="G80" s="51"/>
    </row>
    <row r="81" ht="14.25" customHeight="1">
      <c r="G81" s="51"/>
    </row>
    <row r="82" ht="14.25" customHeight="1">
      <c r="G82" s="51"/>
    </row>
    <row r="83" ht="14.25" customHeight="1">
      <c r="G83" s="51"/>
    </row>
    <row r="84" ht="14.25" customHeight="1">
      <c r="G84" s="51"/>
    </row>
    <row r="85" ht="14.25" customHeight="1">
      <c r="G85" s="51"/>
    </row>
    <row r="86" ht="14.25" customHeight="1">
      <c r="G86" s="51"/>
    </row>
    <row r="87" ht="14.25" customHeight="1">
      <c r="G87" s="51"/>
    </row>
    <row r="88" ht="14.25" customHeight="1">
      <c r="G88" s="51"/>
    </row>
    <row r="89" ht="14.25" customHeight="1">
      <c r="G89" s="51"/>
    </row>
    <row r="90" ht="14.25" customHeight="1">
      <c r="G90" s="51"/>
    </row>
    <row r="91" ht="14.25" customHeight="1">
      <c r="G91" s="51"/>
    </row>
    <row r="92" ht="14.25" customHeight="1">
      <c r="G92" s="51"/>
    </row>
    <row r="93" ht="14.25" customHeight="1">
      <c r="G93" s="51"/>
    </row>
    <row r="94" ht="14.25" customHeight="1">
      <c r="G94" s="51"/>
    </row>
    <row r="95" ht="14.25" customHeight="1">
      <c r="G95" s="51"/>
    </row>
    <row r="96" ht="14.25" customHeight="1">
      <c r="G96" s="51"/>
    </row>
    <row r="97" ht="14.25" customHeight="1">
      <c r="G97" s="51"/>
    </row>
    <row r="98" ht="14.25" customHeight="1">
      <c r="G98" s="51"/>
    </row>
    <row r="99" ht="14.25" customHeight="1">
      <c r="G99" s="51"/>
    </row>
    <row r="100" ht="14.25" customHeight="1">
      <c r="G100" s="51"/>
    </row>
    <row r="101" ht="14.25" customHeight="1">
      <c r="G101" s="51"/>
    </row>
    <row r="102" ht="14.25" customHeight="1">
      <c r="G102" s="51"/>
    </row>
    <row r="103" ht="14.25" customHeight="1">
      <c r="G103" s="51"/>
    </row>
    <row r="104" ht="14.25" customHeight="1">
      <c r="G104" s="51"/>
    </row>
    <row r="105" ht="14.25" customHeight="1">
      <c r="G105" s="51"/>
    </row>
    <row r="106" ht="14.25" customHeight="1">
      <c r="G106" s="51"/>
    </row>
    <row r="107" ht="14.25" customHeight="1">
      <c r="G107" s="51"/>
    </row>
    <row r="108" ht="14.25" customHeight="1">
      <c r="G108" s="51"/>
    </row>
    <row r="109" ht="14.25" customHeight="1">
      <c r="G109" s="51"/>
    </row>
    <row r="110" ht="14.25" customHeight="1">
      <c r="G110" s="51"/>
    </row>
    <row r="111" ht="14.25" customHeight="1">
      <c r="G111" s="51"/>
    </row>
    <row r="112" ht="14.25" customHeight="1">
      <c r="G112" s="51"/>
    </row>
    <row r="113" ht="14.25" customHeight="1">
      <c r="G113" s="51"/>
    </row>
    <row r="114" ht="14.25" customHeight="1">
      <c r="G114" s="51"/>
    </row>
    <row r="115" ht="14.25" customHeight="1">
      <c r="G115" s="51"/>
    </row>
    <row r="116" ht="14.25" customHeight="1">
      <c r="G116" s="51"/>
    </row>
    <row r="117" ht="14.25" customHeight="1">
      <c r="G117" s="51"/>
    </row>
    <row r="118" ht="14.25" customHeight="1">
      <c r="G118" s="51"/>
    </row>
    <row r="119" ht="14.25" customHeight="1">
      <c r="G119" s="51"/>
    </row>
    <row r="120" ht="14.25" customHeight="1">
      <c r="G120" s="51"/>
    </row>
    <row r="121" ht="14.25" customHeight="1">
      <c r="G121" s="51"/>
    </row>
    <row r="122" ht="14.25" customHeight="1">
      <c r="G122" s="51"/>
    </row>
    <row r="123" ht="14.25" customHeight="1">
      <c r="G123" s="51"/>
    </row>
    <row r="124" ht="14.25" customHeight="1">
      <c r="G124" s="51"/>
    </row>
    <row r="125" ht="14.25" customHeight="1">
      <c r="G125" s="51"/>
    </row>
    <row r="126" ht="14.25" customHeight="1">
      <c r="G126" s="51"/>
    </row>
    <row r="127" ht="14.25" customHeight="1">
      <c r="G127" s="51"/>
    </row>
    <row r="128" ht="14.25" customHeight="1">
      <c r="G128" s="51"/>
    </row>
    <row r="129" ht="14.25" customHeight="1">
      <c r="G129" s="51"/>
    </row>
    <row r="130" ht="14.25" customHeight="1">
      <c r="G130" s="51"/>
    </row>
    <row r="131" ht="14.25" customHeight="1">
      <c r="G131" s="51"/>
    </row>
    <row r="132" ht="14.25" customHeight="1">
      <c r="G132" s="51"/>
    </row>
    <row r="133" ht="14.25" customHeight="1">
      <c r="G133" s="51"/>
    </row>
    <row r="134" ht="14.25" customHeight="1">
      <c r="G134" s="51"/>
    </row>
    <row r="135" ht="14.25" customHeight="1">
      <c r="G135" s="51"/>
    </row>
    <row r="136" ht="14.25" customHeight="1">
      <c r="G136" s="51"/>
    </row>
    <row r="137" ht="14.25" customHeight="1">
      <c r="G137" s="51"/>
    </row>
    <row r="138" ht="14.25" customHeight="1">
      <c r="G138" s="51"/>
    </row>
    <row r="139" ht="14.25" customHeight="1">
      <c r="G139" s="51"/>
    </row>
    <row r="140" ht="14.25" customHeight="1">
      <c r="G140" s="51"/>
    </row>
    <row r="141" ht="14.25" customHeight="1">
      <c r="G141" s="51"/>
    </row>
    <row r="142" ht="14.25" customHeight="1">
      <c r="G142" s="51"/>
    </row>
    <row r="143" ht="14.25" customHeight="1">
      <c r="G143" s="51"/>
    </row>
    <row r="144" ht="14.25" customHeight="1">
      <c r="G144" s="51"/>
    </row>
    <row r="145" ht="14.25" customHeight="1">
      <c r="G145" s="51"/>
    </row>
    <row r="146" ht="14.25" customHeight="1">
      <c r="G146" s="51"/>
    </row>
    <row r="147" ht="14.25" customHeight="1">
      <c r="G147" s="51"/>
    </row>
    <row r="148" ht="14.25" customHeight="1">
      <c r="G148" s="51"/>
    </row>
    <row r="149" ht="14.25" customHeight="1">
      <c r="G149" s="51"/>
    </row>
    <row r="150" ht="14.25" customHeight="1">
      <c r="G150" s="51"/>
    </row>
    <row r="151" ht="14.25" customHeight="1">
      <c r="G151" s="51"/>
    </row>
    <row r="152" ht="14.25" customHeight="1">
      <c r="G152" s="51"/>
    </row>
    <row r="153" ht="14.25" customHeight="1">
      <c r="G153" s="51"/>
    </row>
    <row r="154" ht="14.25" customHeight="1">
      <c r="G154" s="51"/>
    </row>
    <row r="155" ht="14.25" customHeight="1">
      <c r="G155" s="51"/>
    </row>
    <row r="156" ht="14.25" customHeight="1">
      <c r="G156" s="51"/>
    </row>
    <row r="157" ht="14.25" customHeight="1">
      <c r="G157" s="51"/>
    </row>
    <row r="158" ht="14.25" customHeight="1">
      <c r="G158" s="51"/>
    </row>
    <row r="159" ht="14.25" customHeight="1">
      <c r="G159" s="51"/>
    </row>
    <row r="160" ht="14.25" customHeight="1">
      <c r="G160" s="51"/>
    </row>
    <row r="161" ht="14.25" customHeight="1">
      <c r="G161" s="51"/>
    </row>
    <row r="162" ht="14.25" customHeight="1">
      <c r="G162" s="51"/>
    </row>
    <row r="163" ht="14.25" customHeight="1">
      <c r="G163" s="51"/>
    </row>
    <row r="164" ht="14.25" customHeight="1">
      <c r="G164" s="51"/>
    </row>
    <row r="165" ht="14.25" customHeight="1">
      <c r="G165" s="51"/>
    </row>
    <row r="166" ht="14.25" customHeight="1">
      <c r="G166" s="51"/>
    </row>
    <row r="167" ht="14.25" customHeight="1">
      <c r="G167" s="51"/>
    </row>
    <row r="168" ht="14.25" customHeight="1">
      <c r="G168" s="51"/>
    </row>
    <row r="169" ht="14.25" customHeight="1">
      <c r="G169" s="51"/>
    </row>
    <row r="170" ht="14.25" customHeight="1">
      <c r="G170" s="51"/>
    </row>
    <row r="171" ht="14.25" customHeight="1">
      <c r="G171" s="51"/>
    </row>
    <row r="172" ht="14.25" customHeight="1">
      <c r="G172" s="51"/>
    </row>
    <row r="173" ht="14.25" customHeight="1">
      <c r="G173" s="51"/>
    </row>
    <row r="174" ht="14.25" customHeight="1">
      <c r="G174" s="51"/>
    </row>
    <row r="175" ht="14.25" customHeight="1">
      <c r="G175" s="51"/>
    </row>
    <row r="176" ht="14.25" customHeight="1">
      <c r="G176" s="51"/>
    </row>
    <row r="177" ht="14.25" customHeight="1">
      <c r="G177" s="51"/>
    </row>
    <row r="178" ht="14.25" customHeight="1">
      <c r="G178" s="51"/>
    </row>
    <row r="179" ht="14.25" customHeight="1">
      <c r="G179" s="51"/>
    </row>
    <row r="180" ht="14.25" customHeight="1">
      <c r="G180" s="51"/>
    </row>
    <row r="181" ht="14.25" customHeight="1">
      <c r="G181" s="51"/>
    </row>
    <row r="182" ht="14.25" customHeight="1">
      <c r="G182" s="51"/>
    </row>
    <row r="183" ht="14.25" customHeight="1">
      <c r="G183" s="51"/>
    </row>
    <row r="184" ht="14.25" customHeight="1">
      <c r="G184" s="51"/>
    </row>
    <row r="185" ht="14.25" customHeight="1">
      <c r="G185" s="51"/>
    </row>
    <row r="186" ht="14.25" customHeight="1">
      <c r="G186" s="51"/>
    </row>
    <row r="187" ht="14.25" customHeight="1">
      <c r="G187" s="51"/>
    </row>
    <row r="188" ht="14.25" customHeight="1">
      <c r="G188" s="51"/>
    </row>
    <row r="189" ht="14.25" customHeight="1">
      <c r="G189" s="51"/>
    </row>
    <row r="190" ht="14.25" customHeight="1">
      <c r="G190" s="51"/>
    </row>
    <row r="191" ht="14.25" customHeight="1">
      <c r="G191" s="51"/>
    </row>
    <row r="192" ht="14.25" customHeight="1">
      <c r="G192" s="51"/>
    </row>
    <row r="193" ht="14.25" customHeight="1">
      <c r="G193" s="51"/>
    </row>
    <row r="194" ht="14.25" customHeight="1">
      <c r="G194" s="51"/>
    </row>
    <row r="195" ht="14.25" customHeight="1">
      <c r="G195" s="51"/>
    </row>
    <row r="196" ht="14.25" customHeight="1">
      <c r="G196" s="51"/>
    </row>
    <row r="197" ht="14.25" customHeight="1">
      <c r="G197" s="51"/>
    </row>
    <row r="198" ht="14.25" customHeight="1">
      <c r="G198" s="51"/>
    </row>
    <row r="199" ht="14.25" customHeight="1">
      <c r="G199" s="51"/>
    </row>
    <row r="200" ht="14.25" customHeight="1">
      <c r="G200" s="51"/>
    </row>
    <row r="201" ht="14.25" customHeight="1">
      <c r="G201" s="51"/>
    </row>
    <row r="202" ht="14.25" customHeight="1">
      <c r="G202" s="51"/>
    </row>
    <row r="203" ht="14.25" customHeight="1">
      <c r="G203" s="51"/>
    </row>
    <row r="204" ht="14.25" customHeight="1">
      <c r="G204" s="51"/>
    </row>
    <row r="205" ht="14.25" customHeight="1">
      <c r="G205" s="51"/>
    </row>
    <row r="206" ht="14.25" customHeight="1">
      <c r="G206" s="51"/>
    </row>
    <row r="207" ht="14.25" customHeight="1">
      <c r="G207" s="51"/>
    </row>
    <row r="208" ht="14.25" customHeight="1">
      <c r="G208" s="51"/>
    </row>
    <row r="209" ht="14.25" customHeight="1">
      <c r="G209" s="51"/>
    </row>
    <row r="210" ht="14.25" customHeight="1">
      <c r="G210" s="51"/>
    </row>
    <row r="211" ht="14.25" customHeight="1">
      <c r="G211" s="51"/>
    </row>
    <row r="212" ht="14.25" customHeight="1">
      <c r="G212" s="51"/>
    </row>
    <row r="213" ht="14.25" customHeight="1">
      <c r="G213" s="51"/>
    </row>
    <row r="214" ht="14.25" customHeight="1">
      <c r="G214" s="51"/>
    </row>
    <row r="215" ht="14.25" customHeight="1">
      <c r="G215" s="51"/>
    </row>
    <row r="216" ht="14.25" customHeight="1">
      <c r="G216" s="51"/>
    </row>
    <row r="217" ht="14.25" customHeight="1">
      <c r="G217" s="51"/>
    </row>
    <row r="218" ht="14.25" customHeight="1">
      <c r="G218" s="51"/>
    </row>
    <row r="219" ht="14.25" customHeight="1">
      <c r="G219" s="51"/>
    </row>
    <row r="220" ht="14.25" customHeight="1">
      <c r="G220" s="51"/>
    </row>
    <row r="221" ht="14.25" customHeight="1">
      <c r="G221" s="51"/>
    </row>
    <row r="222" ht="14.25" customHeight="1">
      <c r="G222" s="51"/>
    </row>
    <row r="223" ht="14.25" customHeight="1">
      <c r="G223" s="51"/>
    </row>
    <row r="224" ht="14.25" customHeight="1">
      <c r="G224" s="51"/>
    </row>
    <row r="225" ht="14.25" customHeight="1">
      <c r="G225" s="51"/>
    </row>
    <row r="226" ht="14.25" customHeight="1">
      <c r="G226" s="51"/>
    </row>
    <row r="227" ht="14.25" customHeight="1">
      <c r="G227" s="51"/>
    </row>
    <row r="228" ht="14.25" customHeight="1">
      <c r="G228" s="51"/>
    </row>
    <row r="229" ht="14.25" customHeight="1">
      <c r="G229" s="51"/>
    </row>
    <row r="230" ht="14.25" customHeight="1">
      <c r="G230" s="51"/>
    </row>
    <row r="231" ht="14.25" customHeight="1">
      <c r="G231" s="51"/>
    </row>
    <row r="232" ht="14.25" customHeight="1">
      <c r="G232" s="51"/>
    </row>
    <row r="233" ht="14.25" customHeight="1">
      <c r="G233" s="51"/>
    </row>
    <row r="234" ht="14.25" customHeight="1">
      <c r="G234" s="51"/>
    </row>
    <row r="235" ht="14.25" customHeight="1">
      <c r="G235" s="51"/>
    </row>
    <row r="236" ht="14.25" customHeight="1">
      <c r="G236" s="51"/>
    </row>
    <row r="237" ht="14.25" customHeight="1">
      <c r="G237" s="51"/>
    </row>
    <row r="238" ht="14.25" customHeight="1">
      <c r="G238" s="51"/>
    </row>
    <row r="239" ht="14.25" customHeight="1">
      <c r="G239" s="51"/>
    </row>
    <row r="240" ht="14.25" customHeight="1">
      <c r="G240" s="51"/>
    </row>
    <row r="241" ht="14.25" customHeight="1">
      <c r="G241" s="51"/>
    </row>
    <row r="242" ht="14.25" customHeight="1">
      <c r="G242" s="51"/>
    </row>
    <row r="243" ht="14.25" customHeight="1">
      <c r="G243" s="51"/>
    </row>
    <row r="244" ht="14.25" customHeight="1">
      <c r="G244" s="51"/>
    </row>
    <row r="245" ht="14.25" customHeight="1">
      <c r="G245" s="51"/>
    </row>
    <row r="246" ht="14.25" customHeight="1">
      <c r="G246" s="51"/>
    </row>
    <row r="247" ht="14.25" customHeight="1">
      <c r="G247" s="51"/>
    </row>
    <row r="248" ht="14.25" customHeight="1">
      <c r="G248" s="51"/>
    </row>
    <row r="249" ht="14.25" customHeight="1">
      <c r="G249" s="51"/>
    </row>
    <row r="250" ht="14.25" customHeight="1">
      <c r="G250" s="51"/>
    </row>
    <row r="251" ht="14.25" customHeight="1">
      <c r="G251" s="51"/>
    </row>
    <row r="252" ht="14.25" customHeight="1">
      <c r="G252" s="51"/>
    </row>
    <row r="253" ht="14.25" customHeight="1">
      <c r="G253" s="51"/>
    </row>
    <row r="254" ht="14.25" customHeight="1">
      <c r="G254" s="51"/>
    </row>
    <row r="255" ht="14.25" customHeight="1">
      <c r="G255" s="51"/>
    </row>
    <row r="256" ht="14.25" customHeight="1">
      <c r="G256" s="51"/>
    </row>
    <row r="257" ht="14.25" customHeight="1">
      <c r="G257" s="51"/>
    </row>
    <row r="258" ht="14.25" customHeight="1">
      <c r="G258" s="51"/>
    </row>
    <row r="259" ht="14.25" customHeight="1">
      <c r="G259" s="51"/>
    </row>
    <row r="260" ht="14.25" customHeight="1">
      <c r="G260" s="51"/>
    </row>
    <row r="261" ht="14.25" customHeight="1">
      <c r="G261" s="51"/>
    </row>
    <row r="262" ht="14.25" customHeight="1">
      <c r="G262" s="51"/>
    </row>
    <row r="263" ht="14.25" customHeight="1">
      <c r="G263" s="51"/>
    </row>
    <row r="264" ht="14.25" customHeight="1">
      <c r="G264" s="51"/>
    </row>
    <row r="265" ht="14.25" customHeight="1">
      <c r="G265" s="51"/>
    </row>
    <row r="266" ht="14.25" customHeight="1">
      <c r="G266" s="51"/>
    </row>
    <row r="267" ht="14.25" customHeight="1">
      <c r="G267" s="51"/>
    </row>
    <row r="268" ht="14.25" customHeight="1">
      <c r="G268" s="51"/>
    </row>
    <row r="269" ht="14.25" customHeight="1">
      <c r="G269" s="51"/>
    </row>
    <row r="270" ht="14.25" customHeight="1">
      <c r="G270" s="51"/>
    </row>
    <row r="271" ht="14.25" customHeight="1">
      <c r="G271" s="51"/>
    </row>
    <row r="272" ht="14.25" customHeight="1">
      <c r="G272" s="51"/>
    </row>
    <row r="273" ht="14.25" customHeight="1">
      <c r="G273" s="51"/>
    </row>
    <row r="274" ht="14.25" customHeight="1">
      <c r="G274" s="51"/>
    </row>
    <row r="275" ht="14.25" customHeight="1">
      <c r="G275" s="51"/>
    </row>
    <row r="276" ht="14.25" customHeight="1">
      <c r="G276" s="51"/>
    </row>
    <row r="277" ht="14.25" customHeight="1">
      <c r="G277" s="51"/>
    </row>
    <row r="278" ht="14.25" customHeight="1">
      <c r="G278" s="51"/>
    </row>
    <row r="279" ht="14.25" customHeight="1">
      <c r="G279" s="51"/>
    </row>
    <row r="280" ht="14.25" customHeight="1">
      <c r="G280" s="51"/>
    </row>
    <row r="281" ht="14.25" customHeight="1">
      <c r="G281" s="51"/>
    </row>
    <row r="282" ht="14.25" customHeight="1">
      <c r="G282" s="51"/>
    </row>
    <row r="283" ht="14.25" customHeight="1">
      <c r="G283" s="51"/>
    </row>
    <row r="284" ht="14.25" customHeight="1">
      <c r="G284" s="51"/>
    </row>
    <row r="285" ht="14.25" customHeight="1">
      <c r="G285" s="51"/>
    </row>
    <row r="286" ht="14.25" customHeight="1">
      <c r="G286" s="51"/>
    </row>
    <row r="287" ht="14.25" customHeight="1">
      <c r="G287" s="51"/>
    </row>
    <row r="288" ht="14.25" customHeight="1">
      <c r="G288" s="51"/>
    </row>
    <row r="289" ht="14.25" customHeight="1">
      <c r="G289" s="51"/>
    </row>
    <row r="290" ht="14.25" customHeight="1">
      <c r="G290" s="51"/>
    </row>
    <row r="291" ht="14.25" customHeight="1">
      <c r="G291" s="51"/>
    </row>
    <row r="292" ht="14.25" customHeight="1">
      <c r="G292" s="51"/>
    </row>
    <row r="293" ht="14.25" customHeight="1">
      <c r="G293" s="51"/>
    </row>
    <row r="294" ht="14.25" customHeight="1">
      <c r="G294" s="51"/>
    </row>
    <row r="295" ht="14.25" customHeight="1">
      <c r="G295" s="51"/>
    </row>
    <row r="296" ht="14.25" customHeight="1">
      <c r="G296" s="51"/>
    </row>
    <row r="297" ht="14.25" customHeight="1">
      <c r="G297" s="51"/>
    </row>
    <row r="298" ht="14.25" customHeight="1">
      <c r="G298" s="51"/>
    </row>
    <row r="299" ht="14.25" customHeight="1">
      <c r="G299" s="51"/>
    </row>
    <row r="300" ht="14.25" customHeight="1">
      <c r="G300" s="51"/>
    </row>
    <row r="301" ht="14.25" customHeight="1">
      <c r="G301" s="51"/>
    </row>
    <row r="302" ht="14.25" customHeight="1">
      <c r="G302" s="51"/>
    </row>
    <row r="303" ht="14.25" customHeight="1">
      <c r="G303" s="51"/>
    </row>
    <row r="304" ht="14.25" customHeight="1">
      <c r="G304" s="51"/>
    </row>
    <row r="305" ht="14.25" customHeight="1">
      <c r="G305" s="51"/>
    </row>
    <row r="306" ht="14.25" customHeight="1">
      <c r="G306" s="51"/>
    </row>
    <row r="307" ht="14.25" customHeight="1">
      <c r="G307" s="51"/>
    </row>
    <row r="308" ht="14.25" customHeight="1">
      <c r="G308" s="51"/>
    </row>
    <row r="309" ht="14.25" customHeight="1">
      <c r="G309" s="51"/>
    </row>
    <row r="310" ht="14.25" customHeight="1">
      <c r="G310" s="51"/>
    </row>
    <row r="311" ht="14.25" customHeight="1">
      <c r="G311" s="51"/>
    </row>
    <row r="312" ht="14.25" customHeight="1">
      <c r="G312" s="51"/>
    </row>
    <row r="313" ht="14.25" customHeight="1">
      <c r="G313" s="51"/>
    </row>
    <row r="314" ht="14.25" customHeight="1">
      <c r="G314" s="51"/>
    </row>
    <row r="315" ht="14.25" customHeight="1">
      <c r="G315" s="51"/>
    </row>
    <row r="316" ht="14.25" customHeight="1">
      <c r="G316" s="51"/>
    </row>
    <row r="317" ht="14.25" customHeight="1">
      <c r="G317" s="51"/>
    </row>
    <row r="318" ht="14.25" customHeight="1">
      <c r="G318" s="51"/>
    </row>
    <row r="319" ht="14.25" customHeight="1">
      <c r="G319" s="51"/>
    </row>
    <row r="320" ht="14.25" customHeight="1">
      <c r="G320" s="51"/>
    </row>
    <row r="321" ht="14.25" customHeight="1">
      <c r="G321" s="51"/>
    </row>
    <row r="322" ht="14.25" customHeight="1">
      <c r="G322" s="51"/>
    </row>
    <row r="323" ht="14.25" customHeight="1">
      <c r="G323" s="51"/>
    </row>
    <row r="324" ht="14.25" customHeight="1">
      <c r="G324" s="51"/>
    </row>
    <row r="325" ht="14.25" customHeight="1">
      <c r="G325" s="51"/>
    </row>
    <row r="326" ht="14.25" customHeight="1">
      <c r="G326" s="51"/>
    </row>
    <row r="327" ht="14.25" customHeight="1">
      <c r="G327" s="51"/>
    </row>
    <row r="328" ht="14.25" customHeight="1">
      <c r="G328" s="51"/>
    </row>
    <row r="329" ht="14.25" customHeight="1">
      <c r="G329" s="51"/>
    </row>
    <row r="330" ht="14.25" customHeight="1">
      <c r="G330" s="51"/>
    </row>
    <row r="331" ht="14.25" customHeight="1">
      <c r="G331" s="51"/>
    </row>
    <row r="332" ht="14.25" customHeight="1">
      <c r="G332" s="51"/>
    </row>
    <row r="333" ht="14.25" customHeight="1">
      <c r="G333" s="51"/>
    </row>
    <row r="334" ht="14.25" customHeight="1">
      <c r="G334" s="51"/>
    </row>
    <row r="335" ht="14.25" customHeight="1">
      <c r="G335" s="51"/>
    </row>
    <row r="336" ht="14.25" customHeight="1">
      <c r="G336" s="51"/>
    </row>
    <row r="337" ht="14.25" customHeight="1">
      <c r="G337" s="51"/>
    </row>
    <row r="338" ht="14.25" customHeight="1">
      <c r="G338" s="51"/>
    </row>
    <row r="339" ht="14.25" customHeight="1">
      <c r="G339" s="51"/>
    </row>
    <row r="340" ht="14.25" customHeight="1">
      <c r="G340" s="51"/>
    </row>
    <row r="341" ht="14.25" customHeight="1">
      <c r="G341" s="51"/>
    </row>
    <row r="342" ht="14.25" customHeight="1">
      <c r="G342" s="51"/>
    </row>
    <row r="343" ht="14.25" customHeight="1">
      <c r="G343" s="51"/>
    </row>
    <row r="344" ht="14.25" customHeight="1">
      <c r="G344" s="51"/>
    </row>
    <row r="345" ht="14.25" customHeight="1">
      <c r="G345" s="51"/>
    </row>
    <row r="346" ht="14.25" customHeight="1">
      <c r="G346" s="51"/>
    </row>
    <row r="347" ht="14.25" customHeight="1">
      <c r="G347" s="51"/>
    </row>
    <row r="348" ht="14.25" customHeight="1">
      <c r="G348" s="51"/>
    </row>
    <row r="349" ht="14.25" customHeight="1">
      <c r="G349" s="51"/>
    </row>
    <row r="350" ht="14.25" customHeight="1">
      <c r="G350" s="51"/>
    </row>
    <row r="351" ht="14.25" customHeight="1">
      <c r="G351" s="51"/>
    </row>
    <row r="352" ht="14.25" customHeight="1">
      <c r="G352" s="51"/>
    </row>
    <row r="353" ht="14.25" customHeight="1">
      <c r="G353" s="51"/>
    </row>
    <row r="354" ht="14.25" customHeight="1">
      <c r="G354" s="51"/>
    </row>
    <row r="355" ht="14.25" customHeight="1">
      <c r="G355" s="51"/>
    </row>
    <row r="356" ht="14.25" customHeight="1">
      <c r="G356" s="51"/>
    </row>
    <row r="357" ht="14.25" customHeight="1">
      <c r="G357" s="51"/>
    </row>
    <row r="358" ht="14.25" customHeight="1">
      <c r="G358" s="51"/>
    </row>
    <row r="359" ht="14.25" customHeight="1">
      <c r="G359" s="51"/>
    </row>
    <row r="360" ht="14.25" customHeight="1">
      <c r="G360" s="51"/>
    </row>
    <row r="361" ht="14.25" customHeight="1">
      <c r="G361" s="51"/>
    </row>
    <row r="362" ht="14.25" customHeight="1">
      <c r="G362" s="51"/>
    </row>
    <row r="363" ht="14.25" customHeight="1">
      <c r="G363" s="51"/>
    </row>
    <row r="364" ht="14.25" customHeight="1">
      <c r="G364" s="51"/>
    </row>
    <row r="365" ht="14.25" customHeight="1">
      <c r="G365" s="51"/>
    </row>
    <row r="366" ht="14.25" customHeight="1">
      <c r="G366" s="51"/>
    </row>
    <row r="367" ht="14.25" customHeight="1">
      <c r="G367" s="51"/>
    </row>
    <row r="368" ht="14.25" customHeight="1">
      <c r="G368" s="51"/>
    </row>
    <row r="369" ht="14.25" customHeight="1">
      <c r="G369" s="51"/>
    </row>
    <row r="370" ht="14.25" customHeight="1">
      <c r="G370" s="51"/>
    </row>
    <row r="371" ht="14.25" customHeight="1">
      <c r="G371" s="51"/>
    </row>
    <row r="372" ht="14.25" customHeight="1">
      <c r="G372" s="51"/>
    </row>
    <row r="373" ht="14.25" customHeight="1">
      <c r="G373" s="51"/>
    </row>
    <row r="374" ht="14.25" customHeight="1">
      <c r="G374" s="51"/>
    </row>
    <row r="375" ht="14.25" customHeight="1">
      <c r="G375" s="51"/>
    </row>
    <row r="376" ht="14.25" customHeight="1">
      <c r="G376" s="51"/>
    </row>
    <row r="377" ht="14.25" customHeight="1">
      <c r="G377" s="51"/>
    </row>
    <row r="378" ht="14.25" customHeight="1">
      <c r="G378" s="51"/>
    </row>
    <row r="379" ht="14.25" customHeight="1">
      <c r="G379" s="51"/>
    </row>
    <row r="380" ht="14.25" customHeight="1">
      <c r="G380" s="51"/>
    </row>
    <row r="381" ht="14.25" customHeight="1">
      <c r="G381" s="51"/>
    </row>
    <row r="382" ht="14.25" customHeight="1">
      <c r="G382" s="51"/>
    </row>
    <row r="383" ht="14.25" customHeight="1">
      <c r="G383" s="51"/>
    </row>
    <row r="384" ht="14.25" customHeight="1">
      <c r="G384" s="51"/>
    </row>
    <row r="385" ht="14.25" customHeight="1">
      <c r="G385" s="51"/>
    </row>
    <row r="386" ht="14.25" customHeight="1">
      <c r="G386" s="51"/>
    </row>
    <row r="387" ht="14.25" customHeight="1">
      <c r="G387" s="51"/>
    </row>
    <row r="388" ht="14.25" customHeight="1">
      <c r="G388" s="51"/>
    </row>
    <row r="389" ht="14.25" customHeight="1">
      <c r="G389" s="51"/>
    </row>
    <row r="390" ht="14.25" customHeight="1">
      <c r="G390" s="51"/>
    </row>
    <row r="391" ht="14.25" customHeight="1">
      <c r="G391" s="51"/>
    </row>
    <row r="392" ht="14.25" customHeight="1">
      <c r="G392" s="51"/>
    </row>
    <row r="393" ht="14.25" customHeight="1">
      <c r="G393" s="51"/>
    </row>
    <row r="394" ht="14.25" customHeight="1">
      <c r="G394" s="51"/>
    </row>
    <row r="395" ht="14.25" customHeight="1">
      <c r="G395" s="51"/>
    </row>
    <row r="396" ht="14.25" customHeight="1">
      <c r="G396" s="51"/>
    </row>
    <row r="397" ht="14.25" customHeight="1">
      <c r="G397" s="51"/>
    </row>
    <row r="398" ht="14.25" customHeight="1">
      <c r="G398" s="51"/>
    </row>
    <row r="399" ht="14.25" customHeight="1">
      <c r="G399" s="51"/>
    </row>
    <row r="400" ht="14.25" customHeight="1">
      <c r="G400" s="51"/>
    </row>
    <row r="401" ht="14.25" customHeight="1">
      <c r="G401" s="51"/>
    </row>
    <row r="402" ht="14.25" customHeight="1">
      <c r="G402" s="51"/>
    </row>
    <row r="403" ht="14.25" customHeight="1">
      <c r="G403" s="51"/>
    </row>
    <row r="404" ht="14.25" customHeight="1">
      <c r="G404" s="51"/>
    </row>
    <row r="405" ht="14.25" customHeight="1">
      <c r="G405" s="51"/>
    </row>
    <row r="406" ht="14.25" customHeight="1">
      <c r="G406" s="51"/>
    </row>
    <row r="407" ht="14.25" customHeight="1">
      <c r="G407" s="51"/>
    </row>
    <row r="408" ht="14.25" customHeight="1">
      <c r="G408" s="51"/>
    </row>
    <row r="409" ht="14.25" customHeight="1">
      <c r="G409" s="51"/>
    </row>
    <row r="410" ht="14.25" customHeight="1">
      <c r="G410" s="51"/>
    </row>
    <row r="411" ht="14.25" customHeight="1">
      <c r="G411" s="51"/>
    </row>
    <row r="412" ht="14.25" customHeight="1">
      <c r="G412" s="51"/>
    </row>
    <row r="413" ht="14.25" customHeight="1">
      <c r="G413" s="51"/>
    </row>
    <row r="414" ht="14.25" customHeight="1">
      <c r="G414" s="51"/>
    </row>
    <row r="415" ht="14.25" customHeight="1">
      <c r="G415" s="51"/>
    </row>
    <row r="416" ht="14.25" customHeight="1">
      <c r="G416" s="51"/>
    </row>
    <row r="417" ht="14.25" customHeight="1">
      <c r="G417" s="51"/>
    </row>
    <row r="418" ht="14.25" customHeight="1">
      <c r="G418" s="51"/>
    </row>
    <row r="419" ht="14.25" customHeight="1">
      <c r="G419" s="51"/>
    </row>
    <row r="420" ht="14.25" customHeight="1">
      <c r="G420" s="51"/>
    </row>
    <row r="421" ht="14.25" customHeight="1">
      <c r="G421" s="51"/>
    </row>
    <row r="422" ht="14.25" customHeight="1">
      <c r="G422" s="51"/>
    </row>
    <row r="423" ht="14.25" customHeight="1">
      <c r="G423" s="51"/>
    </row>
    <row r="424" ht="14.25" customHeight="1">
      <c r="G424" s="51"/>
    </row>
    <row r="425" ht="14.25" customHeight="1">
      <c r="G425" s="51"/>
    </row>
    <row r="426" ht="14.25" customHeight="1">
      <c r="G426" s="51"/>
    </row>
    <row r="427" ht="14.25" customHeight="1">
      <c r="G427" s="51"/>
    </row>
    <row r="428" ht="14.25" customHeight="1">
      <c r="G428" s="51"/>
    </row>
    <row r="429" ht="14.25" customHeight="1">
      <c r="G429" s="51"/>
    </row>
    <row r="430" ht="14.25" customHeight="1">
      <c r="G430" s="51"/>
    </row>
    <row r="431" ht="14.25" customHeight="1">
      <c r="G431" s="51"/>
    </row>
    <row r="432" ht="14.25" customHeight="1">
      <c r="G432" s="51"/>
    </row>
    <row r="433" ht="14.25" customHeight="1">
      <c r="G433" s="51"/>
    </row>
    <row r="434" ht="14.25" customHeight="1">
      <c r="G434" s="51"/>
    </row>
    <row r="435" ht="14.25" customHeight="1">
      <c r="G435" s="51"/>
    </row>
    <row r="436" ht="14.25" customHeight="1">
      <c r="G436" s="51"/>
    </row>
    <row r="437" ht="14.25" customHeight="1">
      <c r="G437" s="51"/>
    </row>
    <row r="438" ht="14.25" customHeight="1">
      <c r="G438" s="51"/>
    </row>
    <row r="439" ht="14.25" customHeight="1">
      <c r="G439" s="51"/>
    </row>
    <row r="440" ht="14.25" customHeight="1">
      <c r="G440" s="51"/>
    </row>
    <row r="441" ht="14.25" customHeight="1">
      <c r="G441" s="51"/>
    </row>
    <row r="442" ht="14.25" customHeight="1">
      <c r="G442" s="51"/>
    </row>
    <row r="443" ht="14.25" customHeight="1">
      <c r="G443" s="51"/>
    </row>
    <row r="444" ht="14.25" customHeight="1">
      <c r="G444" s="51"/>
    </row>
    <row r="445" ht="14.25" customHeight="1">
      <c r="G445" s="51"/>
    </row>
    <row r="446" ht="14.25" customHeight="1">
      <c r="G446" s="51"/>
    </row>
    <row r="447" ht="14.25" customHeight="1">
      <c r="G447" s="51"/>
    </row>
    <row r="448" ht="14.25" customHeight="1">
      <c r="G448" s="51"/>
    </row>
    <row r="449" ht="14.25" customHeight="1">
      <c r="G449" s="51"/>
    </row>
    <row r="450" ht="14.25" customHeight="1">
      <c r="G450" s="51"/>
    </row>
    <row r="451" ht="14.25" customHeight="1">
      <c r="G451" s="51"/>
    </row>
    <row r="452" ht="14.25" customHeight="1">
      <c r="G452" s="51"/>
    </row>
    <row r="453" ht="14.25" customHeight="1">
      <c r="G453" s="51"/>
    </row>
    <row r="454" ht="14.25" customHeight="1">
      <c r="G454" s="51"/>
    </row>
    <row r="455" ht="14.25" customHeight="1">
      <c r="G455" s="51"/>
    </row>
    <row r="456" ht="14.25" customHeight="1">
      <c r="G456" s="51"/>
    </row>
    <row r="457" ht="14.25" customHeight="1">
      <c r="G457" s="51"/>
    </row>
    <row r="458" ht="14.25" customHeight="1">
      <c r="G458" s="51"/>
    </row>
    <row r="459" ht="14.25" customHeight="1">
      <c r="G459" s="51"/>
    </row>
    <row r="460" ht="14.25" customHeight="1">
      <c r="G460" s="51"/>
    </row>
    <row r="461" ht="14.25" customHeight="1">
      <c r="G461" s="51"/>
    </row>
    <row r="462" ht="14.25" customHeight="1">
      <c r="G462" s="51"/>
    </row>
    <row r="463" ht="14.25" customHeight="1">
      <c r="G463" s="51"/>
    </row>
    <row r="464" ht="14.25" customHeight="1">
      <c r="G464" s="51"/>
    </row>
    <row r="465" ht="14.25" customHeight="1">
      <c r="G465" s="51"/>
    </row>
    <row r="466" ht="14.25" customHeight="1">
      <c r="G466" s="51"/>
    </row>
    <row r="467" ht="14.25" customHeight="1">
      <c r="G467" s="51"/>
    </row>
    <row r="468" ht="14.25" customHeight="1">
      <c r="G468" s="51"/>
    </row>
    <row r="469" ht="14.25" customHeight="1">
      <c r="G469" s="51"/>
    </row>
    <row r="470" ht="14.25" customHeight="1">
      <c r="G470" s="51"/>
    </row>
    <row r="471" ht="14.25" customHeight="1">
      <c r="G471" s="51"/>
    </row>
    <row r="472" ht="14.25" customHeight="1">
      <c r="G472" s="51"/>
    </row>
    <row r="473" ht="14.25" customHeight="1">
      <c r="G473" s="51"/>
    </row>
    <row r="474" ht="14.25" customHeight="1">
      <c r="G474" s="51"/>
    </row>
    <row r="475" ht="14.25" customHeight="1">
      <c r="G475" s="51"/>
    </row>
    <row r="476" ht="14.25" customHeight="1">
      <c r="G476" s="51"/>
    </row>
    <row r="477" ht="14.25" customHeight="1">
      <c r="G477" s="51"/>
    </row>
    <row r="478" ht="14.25" customHeight="1">
      <c r="G478" s="51"/>
    </row>
    <row r="479" ht="14.25" customHeight="1">
      <c r="G479" s="51"/>
    </row>
    <row r="480" ht="14.25" customHeight="1">
      <c r="G480" s="51"/>
    </row>
    <row r="481" ht="14.25" customHeight="1">
      <c r="G481" s="51"/>
    </row>
    <row r="482" ht="14.25" customHeight="1">
      <c r="G482" s="51"/>
    </row>
    <row r="483" ht="14.25" customHeight="1">
      <c r="G483" s="51"/>
    </row>
    <row r="484" ht="14.25" customHeight="1">
      <c r="G484" s="51"/>
    </row>
    <row r="485" ht="14.25" customHeight="1">
      <c r="G485" s="51"/>
    </row>
    <row r="486" ht="14.25" customHeight="1">
      <c r="G486" s="51"/>
    </row>
    <row r="487" ht="14.25" customHeight="1">
      <c r="G487" s="51"/>
    </row>
    <row r="488" ht="14.25" customHeight="1">
      <c r="G488" s="51"/>
    </row>
    <row r="489" ht="14.25" customHeight="1">
      <c r="G489" s="51"/>
    </row>
    <row r="490" ht="14.25" customHeight="1">
      <c r="G490" s="51"/>
    </row>
    <row r="491" ht="14.25" customHeight="1">
      <c r="G491" s="51"/>
    </row>
    <row r="492" ht="14.25" customHeight="1">
      <c r="G492" s="51"/>
    </row>
    <row r="493" ht="14.25" customHeight="1">
      <c r="G493" s="51"/>
    </row>
    <row r="494" ht="14.25" customHeight="1">
      <c r="G494" s="51"/>
    </row>
    <row r="495" ht="14.25" customHeight="1">
      <c r="G495" s="51"/>
    </row>
    <row r="496" ht="14.25" customHeight="1">
      <c r="G496" s="51"/>
    </row>
    <row r="497" ht="14.25" customHeight="1">
      <c r="G497" s="51"/>
    </row>
    <row r="498" ht="14.25" customHeight="1">
      <c r="G498" s="51"/>
    </row>
    <row r="499" ht="14.25" customHeight="1">
      <c r="G499" s="51"/>
    </row>
    <row r="500" ht="14.25" customHeight="1">
      <c r="G500" s="51"/>
    </row>
    <row r="501" ht="14.25" customHeight="1">
      <c r="G501" s="51"/>
    </row>
    <row r="502" ht="14.25" customHeight="1">
      <c r="G502" s="51"/>
    </row>
    <row r="503" ht="14.25" customHeight="1">
      <c r="G503" s="51"/>
    </row>
    <row r="504" ht="14.25" customHeight="1">
      <c r="G504" s="51"/>
    </row>
    <row r="505" ht="14.25" customHeight="1">
      <c r="G505" s="51"/>
    </row>
    <row r="506" ht="14.25" customHeight="1">
      <c r="G506" s="51"/>
    </row>
    <row r="507" ht="14.25" customHeight="1">
      <c r="G507" s="51"/>
    </row>
    <row r="508" ht="14.25" customHeight="1">
      <c r="G508" s="51"/>
    </row>
    <row r="509" ht="14.25" customHeight="1">
      <c r="G509" s="51"/>
    </row>
    <row r="510" ht="14.25" customHeight="1">
      <c r="G510" s="51"/>
    </row>
    <row r="511" ht="14.25" customHeight="1">
      <c r="G511" s="51"/>
    </row>
    <row r="512" ht="14.25" customHeight="1">
      <c r="G512" s="51"/>
    </row>
    <row r="513" ht="14.25" customHeight="1">
      <c r="G513" s="51"/>
    </row>
    <row r="514" ht="14.25" customHeight="1">
      <c r="G514" s="51"/>
    </row>
    <row r="515" ht="14.25" customHeight="1">
      <c r="G515" s="51"/>
    </row>
    <row r="516" ht="14.25" customHeight="1">
      <c r="G516" s="51"/>
    </row>
    <row r="517" ht="14.25" customHeight="1">
      <c r="G517" s="51"/>
    </row>
    <row r="518" ht="14.25" customHeight="1">
      <c r="G518" s="51"/>
    </row>
    <row r="519" ht="14.25" customHeight="1">
      <c r="G519" s="51"/>
    </row>
    <row r="520" ht="14.25" customHeight="1">
      <c r="G520" s="51"/>
    </row>
    <row r="521" ht="14.25" customHeight="1">
      <c r="G521" s="51"/>
    </row>
    <row r="522" ht="14.25" customHeight="1">
      <c r="G522" s="51"/>
    </row>
    <row r="523" ht="14.25" customHeight="1">
      <c r="G523" s="51"/>
    </row>
    <row r="524" ht="14.25" customHeight="1">
      <c r="G524" s="51"/>
    </row>
    <row r="525" ht="14.25" customHeight="1">
      <c r="G525" s="51"/>
    </row>
    <row r="526" ht="14.25" customHeight="1">
      <c r="G526" s="51"/>
    </row>
    <row r="527" ht="14.25" customHeight="1">
      <c r="G527" s="51"/>
    </row>
    <row r="528" ht="14.25" customHeight="1">
      <c r="G528" s="51"/>
    </row>
    <row r="529" ht="14.25" customHeight="1">
      <c r="G529" s="51"/>
    </row>
    <row r="530" ht="14.25" customHeight="1">
      <c r="G530" s="51"/>
    </row>
    <row r="531" ht="14.25" customHeight="1">
      <c r="G531" s="51"/>
    </row>
    <row r="532" ht="14.25" customHeight="1">
      <c r="G532" s="51"/>
    </row>
    <row r="533" ht="14.25" customHeight="1">
      <c r="G533" s="51"/>
    </row>
    <row r="534" ht="14.25" customHeight="1">
      <c r="G534" s="51"/>
    </row>
    <row r="535" ht="14.25" customHeight="1">
      <c r="G535" s="51"/>
    </row>
    <row r="536" ht="14.25" customHeight="1">
      <c r="G536" s="51"/>
    </row>
    <row r="537" ht="14.25" customHeight="1">
      <c r="G537" s="51"/>
    </row>
    <row r="538" ht="14.25" customHeight="1">
      <c r="G538" s="51"/>
    </row>
    <row r="539" ht="14.25" customHeight="1">
      <c r="G539" s="51"/>
    </row>
    <row r="540" ht="14.25" customHeight="1">
      <c r="G540" s="51"/>
    </row>
    <row r="541" ht="14.25" customHeight="1">
      <c r="G541" s="51"/>
    </row>
    <row r="542" ht="14.25" customHeight="1">
      <c r="G542" s="51"/>
    </row>
    <row r="543" ht="14.25" customHeight="1">
      <c r="G543" s="51"/>
    </row>
    <row r="544" ht="14.25" customHeight="1">
      <c r="G544" s="51"/>
    </row>
    <row r="545" ht="14.25" customHeight="1">
      <c r="G545" s="51"/>
    </row>
    <row r="546" ht="14.25" customHeight="1">
      <c r="G546" s="51"/>
    </row>
    <row r="547" ht="14.25" customHeight="1">
      <c r="G547" s="51"/>
    </row>
    <row r="548" ht="14.25" customHeight="1">
      <c r="G548" s="51"/>
    </row>
    <row r="549" ht="14.25" customHeight="1">
      <c r="G549" s="51"/>
    </row>
    <row r="550" ht="14.25" customHeight="1">
      <c r="G550" s="51"/>
    </row>
    <row r="551" ht="14.25" customHeight="1">
      <c r="G551" s="51"/>
    </row>
    <row r="552" ht="14.25" customHeight="1">
      <c r="G552" s="51"/>
    </row>
    <row r="553" ht="14.25" customHeight="1">
      <c r="G553" s="51"/>
    </row>
    <row r="554" ht="14.25" customHeight="1">
      <c r="G554" s="51"/>
    </row>
    <row r="555" ht="14.25" customHeight="1">
      <c r="G555" s="51"/>
    </row>
    <row r="556" ht="14.25" customHeight="1">
      <c r="G556" s="51"/>
    </row>
    <row r="557" ht="14.25" customHeight="1">
      <c r="G557" s="51"/>
    </row>
    <row r="558" ht="14.25" customHeight="1">
      <c r="G558" s="51"/>
    </row>
    <row r="559" ht="14.25" customHeight="1">
      <c r="G559" s="51"/>
    </row>
    <row r="560" ht="14.25" customHeight="1">
      <c r="G560" s="51"/>
    </row>
    <row r="561" ht="14.25" customHeight="1">
      <c r="G561" s="51"/>
    </row>
    <row r="562" ht="14.25" customHeight="1">
      <c r="G562" s="51"/>
    </row>
    <row r="563" ht="14.25" customHeight="1">
      <c r="G563" s="51"/>
    </row>
    <row r="564" ht="14.25" customHeight="1">
      <c r="G564" s="51"/>
    </row>
    <row r="565" ht="14.25" customHeight="1">
      <c r="G565" s="51"/>
    </row>
    <row r="566" ht="14.25" customHeight="1">
      <c r="G566" s="51"/>
    </row>
    <row r="567" ht="14.25" customHeight="1">
      <c r="G567" s="51"/>
    </row>
    <row r="568" ht="14.25" customHeight="1">
      <c r="G568" s="51"/>
    </row>
    <row r="569" ht="14.25" customHeight="1">
      <c r="G569" s="51"/>
    </row>
    <row r="570" ht="14.25" customHeight="1">
      <c r="G570" s="51"/>
    </row>
    <row r="571" ht="14.25" customHeight="1">
      <c r="G571" s="51"/>
    </row>
    <row r="572" ht="14.25" customHeight="1">
      <c r="G572" s="51"/>
    </row>
    <row r="573" ht="14.25" customHeight="1">
      <c r="G573" s="51"/>
    </row>
    <row r="574" ht="14.25" customHeight="1">
      <c r="G574" s="51"/>
    </row>
    <row r="575" ht="14.25" customHeight="1">
      <c r="G575" s="51"/>
    </row>
    <row r="576" ht="14.25" customHeight="1">
      <c r="G576" s="51"/>
    </row>
    <row r="577" ht="14.25" customHeight="1">
      <c r="G577" s="51"/>
    </row>
    <row r="578" ht="14.25" customHeight="1">
      <c r="G578" s="51"/>
    </row>
    <row r="579" ht="14.25" customHeight="1">
      <c r="G579" s="51"/>
    </row>
    <row r="580" ht="14.25" customHeight="1">
      <c r="G580" s="51"/>
    </row>
    <row r="581" ht="14.25" customHeight="1">
      <c r="G581" s="51"/>
    </row>
    <row r="582" ht="14.25" customHeight="1">
      <c r="G582" s="51"/>
    </row>
    <row r="583" ht="14.25" customHeight="1">
      <c r="G583" s="51"/>
    </row>
    <row r="584" ht="14.25" customHeight="1">
      <c r="G584" s="51"/>
    </row>
    <row r="585" ht="14.25" customHeight="1">
      <c r="G585" s="51"/>
    </row>
    <row r="586" ht="14.25" customHeight="1">
      <c r="G586" s="51"/>
    </row>
    <row r="587" ht="14.25" customHeight="1">
      <c r="G587" s="51"/>
    </row>
    <row r="588" ht="14.25" customHeight="1">
      <c r="G588" s="51"/>
    </row>
    <row r="589" ht="14.25" customHeight="1">
      <c r="G589" s="51"/>
    </row>
    <row r="590" ht="14.25" customHeight="1">
      <c r="G590" s="51"/>
    </row>
    <row r="591" ht="14.25" customHeight="1">
      <c r="G591" s="51"/>
    </row>
    <row r="592" ht="14.25" customHeight="1">
      <c r="G592" s="51"/>
    </row>
    <row r="593" ht="14.25" customHeight="1">
      <c r="G593" s="51"/>
    </row>
    <row r="594" ht="14.25" customHeight="1">
      <c r="G594" s="51"/>
    </row>
    <row r="595" ht="14.25" customHeight="1">
      <c r="G595" s="51"/>
    </row>
    <row r="596" ht="14.25" customHeight="1">
      <c r="G596" s="51"/>
    </row>
    <row r="597" ht="14.25" customHeight="1">
      <c r="G597" s="51"/>
    </row>
    <row r="598" ht="14.25" customHeight="1">
      <c r="G598" s="51"/>
    </row>
    <row r="599" ht="14.25" customHeight="1">
      <c r="G599" s="51"/>
    </row>
    <row r="600" ht="14.25" customHeight="1">
      <c r="G600" s="51"/>
    </row>
    <row r="601" ht="14.25" customHeight="1">
      <c r="G601" s="51"/>
    </row>
    <row r="602" ht="14.25" customHeight="1">
      <c r="G602" s="51"/>
    </row>
    <row r="603" ht="14.25" customHeight="1">
      <c r="G603" s="51"/>
    </row>
    <row r="604" ht="14.25" customHeight="1">
      <c r="G604" s="51"/>
    </row>
    <row r="605" ht="14.25" customHeight="1">
      <c r="G605" s="51"/>
    </row>
    <row r="606" ht="14.25" customHeight="1">
      <c r="G606" s="51"/>
    </row>
    <row r="607" ht="14.25" customHeight="1">
      <c r="G607" s="51"/>
    </row>
    <row r="608" ht="14.25" customHeight="1">
      <c r="G608" s="51"/>
    </row>
    <row r="609" ht="14.25" customHeight="1">
      <c r="G609" s="51"/>
    </row>
    <row r="610" ht="14.25" customHeight="1">
      <c r="G610" s="51"/>
    </row>
    <row r="611" ht="14.25" customHeight="1">
      <c r="G611" s="51"/>
    </row>
    <row r="612" ht="14.25" customHeight="1">
      <c r="G612" s="51"/>
    </row>
    <row r="613" ht="14.25" customHeight="1">
      <c r="G613" s="51"/>
    </row>
    <row r="614" ht="14.25" customHeight="1">
      <c r="G614" s="51"/>
    </row>
    <row r="615" ht="14.25" customHeight="1">
      <c r="G615" s="51"/>
    </row>
    <row r="616" ht="14.25" customHeight="1">
      <c r="G616" s="51"/>
    </row>
    <row r="617" ht="14.25" customHeight="1">
      <c r="G617" s="51"/>
    </row>
    <row r="618" ht="14.25" customHeight="1">
      <c r="G618" s="51"/>
    </row>
    <row r="619" ht="14.25" customHeight="1">
      <c r="G619" s="51"/>
    </row>
    <row r="620" ht="14.25" customHeight="1">
      <c r="G620" s="51"/>
    </row>
    <row r="621" ht="14.25" customHeight="1">
      <c r="G621" s="51"/>
    </row>
    <row r="622" ht="14.25" customHeight="1">
      <c r="G622" s="51"/>
    </row>
    <row r="623" ht="14.25" customHeight="1">
      <c r="G623" s="51"/>
    </row>
    <row r="624" ht="14.25" customHeight="1">
      <c r="G624" s="51"/>
    </row>
    <row r="625" ht="14.25" customHeight="1">
      <c r="G625" s="51"/>
    </row>
    <row r="626" ht="14.25" customHeight="1">
      <c r="G626" s="51"/>
    </row>
    <row r="627" ht="14.25" customHeight="1">
      <c r="G627" s="51"/>
    </row>
    <row r="628" ht="14.25" customHeight="1">
      <c r="G628" s="51"/>
    </row>
    <row r="629" ht="14.25" customHeight="1">
      <c r="G629" s="51"/>
    </row>
    <row r="630" ht="14.25" customHeight="1">
      <c r="G630" s="51"/>
    </row>
    <row r="631" ht="14.25" customHeight="1">
      <c r="G631" s="51"/>
    </row>
    <row r="632" ht="14.25" customHeight="1">
      <c r="G632" s="51"/>
    </row>
    <row r="633" ht="14.25" customHeight="1">
      <c r="G633" s="51"/>
    </row>
    <row r="634" ht="14.25" customHeight="1">
      <c r="G634" s="51"/>
    </row>
    <row r="635" ht="14.25" customHeight="1">
      <c r="G635" s="51"/>
    </row>
    <row r="636" ht="14.25" customHeight="1">
      <c r="G636" s="51"/>
    </row>
    <row r="637" ht="14.25" customHeight="1">
      <c r="G637" s="51"/>
    </row>
    <row r="638" ht="14.25" customHeight="1">
      <c r="G638" s="51"/>
    </row>
    <row r="639" ht="14.25" customHeight="1">
      <c r="G639" s="51"/>
    </row>
    <row r="640" ht="14.25" customHeight="1">
      <c r="G640" s="51"/>
    </row>
    <row r="641" ht="14.25" customHeight="1">
      <c r="G641" s="51"/>
    </row>
    <row r="642" ht="14.25" customHeight="1">
      <c r="G642" s="51"/>
    </row>
    <row r="643" ht="14.25" customHeight="1">
      <c r="G643" s="51"/>
    </row>
    <row r="644" ht="14.25" customHeight="1">
      <c r="G644" s="51"/>
    </row>
    <row r="645" ht="14.25" customHeight="1">
      <c r="G645" s="51"/>
    </row>
    <row r="646" ht="14.25" customHeight="1">
      <c r="G646" s="51"/>
    </row>
    <row r="647" ht="14.25" customHeight="1">
      <c r="G647" s="51"/>
    </row>
    <row r="648" ht="14.25" customHeight="1">
      <c r="G648" s="51"/>
    </row>
    <row r="649" ht="14.25" customHeight="1">
      <c r="G649" s="51"/>
    </row>
    <row r="650" ht="14.25" customHeight="1">
      <c r="G650" s="51"/>
    </row>
    <row r="651" ht="14.25" customHeight="1">
      <c r="G651" s="51"/>
    </row>
    <row r="652" ht="14.25" customHeight="1">
      <c r="G652" s="51"/>
    </row>
    <row r="653" ht="14.25" customHeight="1">
      <c r="G653" s="51"/>
    </row>
    <row r="654" ht="14.25" customHeight="1">
      <c r="G654" s="51"/>
    </row>
    <row r="655" ht="14.25" customHeight="1">
      <c r="G655" s="51"/>
    </row>
    <row r="656" ht="14.25" customHeight="1">
      <c r="G656" s="51"/>
    </row>
    <row r="657" ht="14.25" customHeight="1">
      <c r="G657" s="51"/>
    </row>
    <row r="658" ht="14.25" customHeight="1">
      <c r="G658" s="51"/>
    </row>
    <row r="659" ht="14.25" customHeight="1">
      <c r="G659" s="51"/>
    </row>
    <row r="660" ht="14.25" customHeight="1">
      <c r="G660" s="51"/>
    </row>
    <row r="661" ht="14.25" customHeight="1">
      <c r="G661" s="51"/>
    </row>
    <row r="662" ht="14.25" customHeight="1">
      <c r="G662" s="51"/>
    </row>
    <row r="663" ht="14.25" customHeight="1">
      <c r="G663" s="51"/>
    </row>
    <row r="664" ht="14.25" customHeight="1">
      <c r="G664" s="51"/>
    </row>
    <row r="665" ht="14.25" customHeight="1">
      <c r="G665" s="51"/>
    </row>
    <row r="666" ht="14.25" customHeight="1">
      <c r="G666" s="51"/>
    </row>
    <row r="667" ht="14.25" customHeight="1">
      <c r="G667" s="51"/>
    </row>
    <row r="668" ht="14.25" customHeight="1">
      <c r="G668" s="51"/>
    </row>
    <row r="669" ht="14.25" customHeight="1">
      <c r="G669" s="51"/>
    </row>
    <row r="670" ht="14.25" customHeight="1">
      <c r="G670" s="51"/>
    </row>
    <row r="671" ht="14.25" customHeight="1">
      <c r="G671" s="51"/>
    </row>
    <row r="672" ht="14.25" customHeight="1">
      <c r="G672" s="51"/>
    </row>
    <row r="673" ht="14.25" customHeight="1">
      <c r="G673" s="51"/>
    </row>
    <row r="674" ht="14.25" customHeight="1">
      <c r="G674" s="51"/>
    </row>
    <row r="675" ht="14.25" customHeight="1">
      <c r="G675" s="51"/>
    </row>
    <row r="676" ht="14.25" customHeight="1">
      <c r="G676" s="51"/>
    </row>
    <row r="677" ht="14.25" customHeight="1">
      <c r="G677" s="51"/>
    </row>
    <row r="678" ht="14.25" customHeight="1">
      <c r="G678" s="51"/>
    </row>
    <row r="679" ht="14.25" customHeight="1">
      <c r="G679" s="51"/>
    </row>
    <row r="680" ht="14.25" customHeight="1">
      <c r="G680" s="51"/>
    </row>
    <row r="681" ht="14.25" customHeight="1">
      <c r="G681" s="51"/>
    </row>
    <row r="682" ht="14.25" customHeight="1">
      <c r="G682" s="51"/>
    </row>
    <row r="683" ht="14.25" customHeight="1">
      <c r="G683" s="51"/>
    </row>
    <row r="684" ht="14.25" customHeight="1">
      <c r="G684" s="51"/>
    </row>
    <row r="685" ht="14.25" customHeight="1">
      <c r="G685" s="51"/>
    </row>
    <row r="686" ht="14.25" customHeight="1">
      <c r="G686" s="51"/>
    </row>
    <row r="687" ht="14.25" customHeight="1">
      <c r="G687" s="51"/>
    </row>
    <row r="688" ht="14.25" customHeight="1">
      <c r="G688" s="51"/>
    </row>
    <row r="689" ht="14.25" customHeight="1">
      <c r="G689" s="51"/>
    </row>
    <row r="690" ht="14.25" customHeight="1">
      <c r="G690" s="51"/>
    </row>
    <row r="691" ht="14.25" customHeight="1">
      <c r="G691" s="51"/>
    </row>
    <row r="692" ht="14.25" customHeight="1">
      <c r="G692" s="51"/>
    </row>
    <row r="693" ht="14.25" customHeight="1">
      <c r="G693" s="51"/>
    </row>
    <row r="694" ht="14.25" customHeight="1">
      <c r="G694" s="51"/>
    </row>
    <row r="695" ht="14.25" customHeight="1">
      <c r="G695" s="51"/>
    </row>
    <row r="696" ht="14.25" customHeight="1">
      <c r="G696" s="51"/>
    </row>
    <row r="697" ht="14.25" customHeight="1">
      <c r="G697" s="51"/>
    </row>
    <row r="698" ht="14.25" customHeight="1">
      <c r="G698" s="51"/>
    </row>
    <row r="699" ht="14.25" customHeight="1">
      <c r="G699" s="51"/>
    </row>
    <row r="700" ht="14.25" customHeight="1">
      <c r="G700" s="51"/>
    </row>
    <row r="701" ht="14.25" customHeight="1">
      <c r="G701" s="51"/>
    </row>
    <row r="702" ht="14.25" customHeight="1">
      <c r="G702" s="51"/>
    </row>
    <row r="703" ht="14.25" customHeight="1">
      <c r="G703" s="51"/>
    </row>
    <row r="704" ht="14.25" customHeight="1">
      <c r="G704" s="51"/>
    </row>
    <row r="705" ht="14.25" customHeight="1">
      <c r="G705" s="51"/>
    </row>
    <row r="706" ht="14.25" customHeight="1">
      <c r="G706" s="51"/>
    </row>
    <row r="707" ht="14.25" customHeight="1">
      <c r="G707" s="51"/>
    </row>
    <row r="708" ht="14.25" customHeight="1">
      <c r="G708" s="51"/>
    </row>
    <row r="709" ht="14.25" customHeight="1">
      <c r="G709" s="51"/>
    </row>
    <row r="710" ht="14.25" customHeight="1">
      <c r="G710" s="51"/>
    </row>
    <row r="711" ht="14.25" customHeight="1">
      <c r="G711" s="51"/>
    </row>
    <row r="712" ht="14.25" customHeight="1">
      <c r="G712" s="51"/>
    </row>
    <row r="713" ht="14.25" customHeight="1">
      <c r="G713" s="51"/>
    </row>
    <row r="714" ht="14.25" customHeight="1">
      <c r="G714" s="51"/>
    </row>
    <row r="715" ht="14.25" customHeight="1">
      <c r="G715" s="51"/>
    </row>
    <row r="716" ht="14.25" customHeight="1">
      <c r="G716" s="51"/>
    </row>
    <row r="717" ht="14.25" customHeight="1">
      <c r="G717" s="51"/>
    </row>
    <row r="718" ht="14.25" customHeight="1">
      <c r="G718" s="51"/>
    </row>
    <row r="719" ht="14.25" customHeight="1">
      <c r="G719" s="51"/>
    </row>
    <row r="720" ht="14.25" customHeight="1">
      <c r="G720" s="51"/>
    </row>
    <row r="721" ht="14.25" customHeight="1">
      <c r="G721" s="51"/>
    </row>
    <row r="722" ht="14.25" customHeight="1">
      <c r="G722" s="51"/>
    </row>
    <row r="723" ht="14.25" customHeight="1">
      <c r="G723" s="51"/>
    </row>
    <row r="724" ht="14.25" customHeight="1">
      <c r="G724" s="51"/>
    </row>
    <row r="725" ht="14.25" customHeight="1">
      <c r="G725" s="51"/>
    </row>
    <row r="726" ht="14.25" customHeight="1">
      <c r="G726" s="51"/>
    </row>
    <row r="727" ht="14.25" customHeight="1">
      <c r="G727" s="51"/>
    </row>
    <row r="728" ht="14.25" customHeight="1">
      <c r="G728" s="51"/>
    </row>
    <row r="729" ht="14.25" customHeight="1">
      <c r="G729" s="51"/>
    </row>
    <row r="730" ht="14.25" customHeight="1">
      <c r="G730" s="51"/>
    </row>
    <row r="731" ht="14.25" customHeight="1">
      <c r="G731" s="51"/>
    </row>
    <row r="732" ht="14.25" customHeight="1">
      <c r="G732" s="51"/>
    </row>
    <row r="733" ht="14.25" customHeight="1">
      <c r="G733" s="51"/>
    </row>
    <row r="734" ht="14.25" customHeight="1">
      <c r="G734" s="51"/>
    </row>
    <row r="735" ht="14.25" customHeight="1">
      <c r="G735" s="51"/>
    </row>
    <row r="736" ht="14.25" customHeight="1">
      <c r="G736" s="51"/>
    </row>
    <row r="737" ht="14.25" customHeight="1">
      <c r="G737" s="51"/>
    </row>
    <row r="738" ht="14.25" customHeight="1">
      <c r="G738" s="51"/>
    </row>
    <row r="739" ht="14.25" customHeight="1">
      <c r="G739" s="51"/>
    </row>
    <row r="740" ht="14.25" customHeight="1">
      <c r="G740" s="51"/>
    </row>
    <row r="741" ht="14.25" customHeight="1">
      <c r="G741" s="51"/>
    </row>
    <row r="742" ht="14.25" customHeight="1">
      <c r="G742" s="51"/>
    </row>
    <row r="743" ht="14.25" customHeight="1">
      <c r="G743" s="51"/>
    </row>
    <row r="744" ht="14.25" customHeight="1">
      <c r="G744" s="51"/>
    </row>
    <row r="745" ht="14.25" customHeight="1">
      <c r="G745" s="51"/>
    </row>
    <row r="746" ht="14.25" customHeight="1">
      <c r="G746" s="51"/>
    </row>
    <row r="747" ht="14.25" customHeight="1">
      <c r="G747" s="51"/>
    </row>
    <row r="748" ht="14.25" customHeight="1">
      <c r="G748" s="51"/>
    </row>
    <row r="749" ht="14.25" customHeight="1">
      <c r="G749" s="51"/>
    </row>
    <row r="750" ht="14.25" customHeight="1">
      <c r="G750" s="51"/>
    </row>
    <row r="751" ht="14.25" customHeight="1">
      <c r="G751" s="51"/>
    </row>
    <row r="752" ht="14.25" customHeight="1">
      <c r="G752" s="51"/>
    </row>
    <row r="753" ht="14.25" customHeight="1">
      <c r="G753" s="51"/>
    </row>
    <row r="754" ht="14.25" customHeight="1">
      <c r="G754" s="51"/>
    </row>
    <row r="755" ht="14.25" customHeight="1">
      <c r="G755" s="51"/>
    </row>
    <row r="756" ht="14.25" customHeight="1">
      <c r="G756" s="51"/>
    </row>
    <row r="757" ht="14.25" customHeight="1">
      <c r="G757" s="51"/>
    </row>
    <row r="758" ht="14.25" customHeight="1">
      <c r="G758" s="51"/>
    </row>
    <row r="759" ht="14.25" customHeight="1">
      <c r="G759" s="51"/>
    </row>
    <row r="760" ht="14.25" customHeight="1">
      <c r="G760" s="51"/>
    </row>
    <row r="761" ht="14.25" customHeight="1">
      <c r="G761" s="51"/>
    </row>
    <row r="762" ht="14.25" customHeight="1">
      <c r="G762" s="51"/>
    </row>
    <row r="763" ht="14.25" customHeight="1">
      <c r="G763" s="51"/>
    </row>
    <row r="764" ht="14.25" customHeight="1">
      <c r="G764" s="51"/>
    </row>
    <row r="765" ht="14.25" customHeight="1">
      <c r="G765" s="51"/>
    </row>
    <row r="766" ht="14.25" customHeight="1">
      <c r="G766" s="51"/>
    </row>
    <row r="767" ht="14.25" customHeight="1">
      <c r="G767" s="51"/>
    </row>
    <row r="768" ht="14.25" customHeight="1">
      <c r="G768" s="51"/>
    </row>
    <row r="769" ht="14.25" customHeight="1">
      <c r="G769" s="51"/>
    </row>
    <row r="770" ht="14.25" customHeight="1">
      <c r="G770" s="51"/>
    </row>
    <row r="771" ht="14.25" customHeight="1">
      <c r="G771" s="51"/>
    </row>
    <row r="772" ht="14.25" customHeight="1">
      <c r="G772" s="51"/>
    </row>
    <row r="773" ht="14.25" customHeight="1">
      <c r="G773" s="51"/>
    </row>
    <row r="774" ht="14.25" customHeight="1">
      <c r="G774" s="51"/>
    </row>
    <row r="775" ht="14.25" customHeight="1">
      <c r="G775" s="51"/>
    </row>
    <row r="776" ht="14.25" customHeight="1">
      <c r="G776" s="51"/>
    </row>
    <row r="777" ht="14.25" customHeight="1">
      <c r="G777" s="51"/>
    </row>
    <row r="778" ht="14.25" customHeight="1">
      <c r="G778" s="51"/>
    </row>
    <row r="779" ht="14.25" customHeight="1">
      <c r="G779" s="51"/>
    </row>
    <row r="780" ht="14.25" customHeight="1">
      <c r="G780" s="51"/>
    </row>
    <row r="781" ht="14.25" customHeight="1">
      <c r="G781" s="51"/>
    </row>
    <row r="782" ht="14.25" customHeight="1">
      <c r="G782" s="51"/>
    </row>
    <row r="783" ht="14.25" customHeight="1">
      <c r="G783" s="51"/>
    </row>
    <row r="784" ht="14.25" customHeight="1">
      <c r="G784" s="51"/>
    </row>
    <row r="785" ht="14.25" customHeight="1">
      <c r="G785" s="51"/>
    </row>
    <row r="786" ht="14.25" customHeight="1">
      <c r="G786" s="51"/>
    </row>
    <row r="787" ht="14.25" customHeight="1">
      <c r="G787" s="51"/>
    </row>
    <row r="788" ht="14.25" customHeight="1">
      <c r="G788" s="51"/>
    </row>
    <row r="789" ht="14.25" customHeight="1">
      <c r="G789" s="51"/>
    </row>
    <row r="790" ht="14.25" customHeight="1">
      <c r="G790" s="51"/>
    </row>
    <row r="791" ht="14.25" customHeight="1">
      <c r="G791" s="51"/>
    </row>
    <row r="792" ht="14.25" customHeight="1">
      <c r="G792" s="51"/>
    </row>
    <row r="793" ht="14.25" customHeight="1">
      <c r="G793" s="51"/>
    </row>
    <row r="794" ht="14.25" customHeight="1">
      <c r="G794" s="51"/>
    </row>
    <row r="795" ht="14.25" customHeight="1">
      <c r="G795" s="51"/>
    </row>
    <row r="796" ht="14.25" customHeight="1">
      <c r="G796" s="51"/>
    </row>
    <row r="797" ht="14.25" customHeight="1">
      <c r="G797" s="51"/>
    </row>
    <row r="798" ht="14.25" customHeight="1">
      <c r="G798" s="51"/>
    </row>
    <row r="799" ht="14.25" customHeight="1">
      <c r="G799" s="51"/>
    </row>
    <row r="800" ht="14.25" customHeight="1">
      <c r="G800" s="51"/>
    </row>
    <row r="801" ht="14.25" customHeight="1">
      <c r="G801" s="51"/>
    </row>
    <row r="802" ht="14.25" customHeight="1">
      <c r="G802" s="51"/>
    </row>
    <row r="803" ht="14.25" customHeight="1">
      <c r="G803" s="51"/>
    </row>
    <row r="804" ht="14.25" customHeight="1">
      <c r="G804" s="51"/>
    </row>
    <row r="805" ht="14.25" customHeight="1">
      <c r="G805" s="51"/>
    </row>
    <row r="806" ht="14.25" customHeight="1">
      <c r="G806" s="51"/>
    </row>
    <row r="807" ht="14.25" customHeight="1">
      <c r="G807" s="51"/>
    </row>
    <row r="808" ht="14.25" customHeight="1">
      <c r="G808" s="51"/>
    </row>
    <row r="809" ht="14.25" customHeight="1">
      <c r="G809" s="51"/>
    </row>
    <row r="810" ht="14.25" customHeight="1">
      <c r="G810" s="51"/>
    </row>
    <row r="811" ht="14.25" customHeight="1">
      <c r="G811" s="51"/>
    </row>
    <row r="812" ht="14.25" customHeight="1">
      <c r="G812" s="51"/>
    </row>
    <row r="813" ht="14.25" customHeight="1">
      <c r="G813" s="51"/>
    </row>
    <row r="814" ht="14.25" customHeight="1">
      <c r="G814" s="51"/>
    </row>
    <row r="815" ht="14.25" customHeight="1">
      <c r="G815" s="51"/>
    </row>
    <row r="816" ht="14.25" customHeight="1">
      <c r="G816" s="51"/>
    </row>
    <row r="817" ht="14.25" customHeight="1">
      <c r="G817" s="51"/>
    </row>
    <row r="818" ht="14.25" customHeight="1">
      <c r="G818" s="51"/>
    </row>
    <row r="819" ht="14.25" customHeight="1">
      <c r="G819" s="51"/>
    </row>
    <row r="820" ht="14.25" customHeight="1">
      <c r="G820" s="51"/>
    </row>
    <row r="821" ht="14.25" customHeight="1">
      <c r="G821" s="51"/>
    </row>
    <row r="822" ht="14.25" customHeight="1">
      <c r="G822" s="51"/>
    </row>
    <row r="823" ht="14.25" customHeight="1">
      <c r="G823" s="51"/>
    </row>
    <row r="824" ht="14.25" customHeight="1">
      <c r="G824" s="51"/>
    </row>
    <row r="825" ht="14.25" customHeight="1">
      <c r="G825" s="51"/>
    </row>
    <row r="826" ht="14.25" customHeight="1">
      <c r="G826" s="51"/>
    </row>
    <row r="827" ht="14.25" customHeight="1">
      <c r="G827" s="51"/>
    </row>
    <row r="828" ht="14.25" customHeight="1">
      <c r="G828" s="51"/>
    </row>
    <row r="829" ht="14.25" customHeight="1">
      <c r="G829" s="51"/>
    </row>
    <row r="830" ht="14.25" customHeight="1">
      <c r="G830" s="51"/>
    </row>
    <row r="831" ht="14.25" customHeight="1">
      <c r="G831" s="51"/>
    </row>
    <row r="832" ht="14.25" customHeight="1">
      <c r="G832" s="51"/>
    </row>
    <row r="833" ht="14.25" customHeight="1">
      <c r="G833" s="51"/>
    </row>
    <row r="834" ht="14.25" customHeight="1">
      <c r="G834" s="51"/>
    </row>
    <row r="835" ht="14.25" customHeight="1">
      <c r="G835" s="51"/>
    </row>
    <row r="836" ht="14.25" customHeight="1">
      <c r="G836" s="51"/>
    </row>
    <row r="837" ht="14.25" customHeight="1">
      <c r="G837" s="51"/>
    </row>
    <row r="838" ht="14.25" customHeight="1">
      <c r="G838" s="51"/>
    </row>
    <row r="839" ht="14.25" customHeight="1">
      <c r="G839" s="51"/>
    </row>
    <row r="840" ht="14.25" customHeight="1">
      <c r="G840" s="51"/>
    </row>
    <row r="841" ht="14.25" customHeight="1">
      <c r="G841" s="51"/>
    </row>
    <row r="842" ht="14.25" customHeight="1">
      <c r="G842" s="51"/>
    </row>
    <row r="843" ht="14.25" customHeight="1">
      <c r="G843" s="51"/>
    </row>
    <row r="844" ht="14.25" customHeight="1">
      <c r="G844" s="51"/>
    </row>
    <row r="845" ht="14.25" customHeight="1">
      <c r="G845" s="51"/>
    </row>
    <row r="846" ht="14.25" customHeight="1">
      <c r="G846" s="51"/>
    </row>
    <row r="847" ht="14.25" customHeight="1">
      <c r="G847" s="51"/>
    </row>
    <row r="848" ht="14.25" customHeight="1">
      <c r="G848" s="51"/>
    </row>
    <row r="849" ht="14.25" customHeight="1">
      <c r="G849" s="51"/>
    </row>
    <row r="850" ht="14.25" customHeight="1">
      <c r="G850" s="51"/>
    </row>
    <row r="851" ht="14.25" customHeight="1">
      <c r="G851" s="51"/>
    </row>
    <row r="852" ht="14.25" customHeight="1">
      <c r="G852" s="51"/>
    </row>
    <row r="853" ht="14.25" customHeight="1">
      <c r="G853" s="51"/>
    </row>
    <row r="854" ht="14.25" customHeight="1">
      <c r="G854" s="51"/>
    </row>
    <row r="855" ht="14.25" customHeight="1">
      <c r="G855" s="51"/>
    </row>
    <row r="856" ht="14.25" customHeight="1">
      <c r="G856" s="51"/>
    </row>
    <row r="857" ht="14.25" customHeight="1">
      <c r="G857" s="51"/>
    </row>
    <row r="858" ht="14.25" customHeight="1">
      <c r="G858" s="51"/>
    </row>
    <row r="859" ht="14.25" customHeight="1">
      <c r="G859" s="51"/>
    </row>
    <row r="860" ht="14.25" customHeight="1">
      <c r="G860" s="51"/>
    </row>
    <row r="861" ht="14.25" customHeight="1">
      <c r="G861" s="51"/>
    </row>
    <row r="862" ht="14.25" customHeight="1">
      <c r="G862" s="51"/>
    </row>
    <row r="863" ht="14.25" customHeight="1">
      <c r="G863" s="51"/>
    </row>
    <row r="864" ht="14.25" customHeight="1">
      <c r="G864" s="51"/>
    </row>
    <row r="865" ht="14.25" customHeight="1">
      <c r="G865" s="51"/>
    </row>
    <row r="866" ht="14.25" customHeight="1">
      <c r="G866" s="51"/>
    </row>
    <row r="867" ht="14.25" customHeight="1">
      <c r="G867" s="51"/>
    </row>
    <row r="868" ht="14.25" customHeight="1">
      <c r="G868" s="51"/>
    </row>
    <row r="869" ht="14.25" customHeight="1">
      <c r="G869" s="51"/>
    </row>
    <row r="870" ht="14.25" customHeight="1">
      <c r="G870" s="51"/>
    </row>
    <row r="871" ht="14.25" customHeight="1">
      <c r="G871" s="51"/>
    </row>
    <row r="872" ht="14.25" customHeight="1">
      <c r="G872" s="51"/>
    </row>
    <row r="873" ht="14.25" customHeight="1">
      <c r="G873" s="51"/>
    </row>
    <row r="874" ht="14.25" customHeight="1">
      <c r="G874" s="51"/>
    </row>
    <row r="875" ht="14.25" customHeight="1">
      <c r="G875" s="51"/>
    </row>
    <row r="876" ht="14.25" customHeight="1">
      <c r="G876" s="51"/>
    </row>
    <row r="877" ht="14.25" customHeight="1">
      <c r="G877" s="51"/>
    </row>
    <row r="878" ht="14.25" customHeight="1">
      <c r="G878" s="51"/>
    </row>
    <row r="879" ht="14.25" customHeight="1">
      <c r="G879" s="51"/>
    </row>
    <row r="880" ht="14.25" customHeight="1">
      <c r="G880" s="51"/>
    </row>
    <row r="881" ht="14.25" customHeight="1">
      <c r="G881" s="51"/>
    </row>
    <row r="882" ht="14.25" customHeight="1">
      <c r="G882" s="51"/>
    </row>
    <row r="883" ht="14.25" customHeight="1">
      <c r="G883" s="51"/>
    </row>
    <row r="884" ht="14.25" customHeight="1">
      <c r="G884" s="51"/>
    </row>
    <row r="885" ht="14.25" customHeight="1">
      <c r="G885" s="51"/>
    </row>
    <row r="886" ht="14.25" customHeight="1">
      <c r="G886" s="51"/>
    </row>
    <row r="887" ht="14.25" customHeight="1">
      <c r="G887" s="51"/>
    </row>
    <row r="888" ht="14.25" customHeight="1">
      <c r="G888" s="51"/>
    </row>
    <row r="889" ht="14.25" customHeight="1">
      <c r="G889" s="51"/>
    </row>
    <row r="890" ht="14.25" customHeight="1">
      <c r="G890" s="51"/>
    </row>
    <row r="891" ht="14.25" customHeight="1">
      <c r="G891" s="51"/>
    </row>
    <row r="892" ht="14.25" customHeight="1">
      <c r="G892" s="51"/>
    </row>
    <row r="893" ht="14.25" customHeight="1">
      <c r="G893" s="51"/>
    </row>
    <row r="894" ht="14.25" customHeight="1">
      <c r="G894" s="51"/>
    </row>
    <row r="895" ht="14.25" customHeight="1">
      <c r="G895" s="51"/>
    </row>
    <row r="896" ht="14.25" customHeight="1">
      <c r="G896" s="51"/>
    </row>
    <row r="897" ht="14.25" customHeight="1">
      <c r="G897" s="51"/>
    </row>
    <row r="898" ht="14.25" customHeight="1">
      <c r="G898" s="51"/>
    </row>
    <row r="899" ht="14.25" customHeight="1">
      <c r="G899" s="51"/>
    </row>
    <row r="900" ht="14.25" customHeight="1">
      <c r="G900" s="51"/>
    </row>
    <row r="901" ht="14.25" customHeight="1">
      <c r="G901" s="51"/>
    </row>
    <row r="902" ht="14.25" customHeight="1">
      <c r="G902" s="51"/>
    </row>
    <row r="903" ht="14.25" customHeight="1">
      <c r="G903" s="51"/>
    </row>
    <row r="904" ht="14.25" customHeight="1">
      <c r="G904" s="51"/>
    </row>
    <row r="905" ht="14.25" customHeight="1">
      <c r="G905" s="51"/>
    </row>
    <row r="906" ht="14.25" customHeight="1">
      <c r="G906" s="51"/>
    </row>
    <row r="907" ht="14.25" customHeight="1">
      <c r="G907" s="51"/>
    </row>
    <row r="908" ht="14.25" customHeight="1">
      <c r="G908" s="51"/>
    </row>
    <row r="909" ht="14.25" customHeight="1">
      <c r="G909" s="51"/>
    </row>
    <row r="910" ht="14.25" customHeight="1">
      <c r="G910" s="51"/>
    </row>
    <row r="911" ht="14.25" customHeight="1">
      <c r="G911" s="51"/>
    </row>
    <row r="912" ht="14.25" customHeight="1">
      <c r="G912" s="51"/>
    </row>
    <row r="913" ht="14.25" customHeight="1">
      <c r="G913" s="51"/>
    </row>
    <row r="914" ht="14.25" customHeight="1">
      <c r="G914" s="51"/>
    </row>
    <row r="915" ht="14.25" customHeight="1">
      <c r="G915" s="51"/>
    </row>
    <row r="916" ht="14.25" customHeight="1">
      <c r="G916" s="51"/>
    </row>
    <row r="917" ht="14.25" customHeight="1">
      <c r="G917" s="51"/>
    </row>
    <row r="918" ht="14.25" customHeight="1">
      <c r="G918" s="51"/>
    </row>
    <row r="919" ht="14.25" customHeight="1">
      <c r="G919" s="51"/>
    </row>
    <row r="920" ht="14.25" customHeight="1">
      <c r="G920" s="51"/>
    </row>
    <row r="921" ht="14.25" customHeight="1">
      <c r="G921" s="51"/>
    </row>
    <row r="922" ht="14.25" customHeight="1">
      <c r="G922" s="51"/>
    </row>
    <row r="923" ht="14.25" customHeight="1">
      <c r="G923" s="51"/>
    </row>
    <row r="924" ht="14.25" customHeight="1">
      <c r="G924" s="51"/>
    </row>
    <row r="925" ht="14.25" customHeight="1">
      <c r="G925" s="51"/>
    </row>
    <row r="926" ht="14.25" customHeight="1">
      <c r="G926" s="51"/>
    </row>
    <row r="927" ht="14.25" customHeight="1">
      <c r="G927" s="51"/>
    </row>
    <row r="928" ht="14.25" customHeight="1">
      <c r="G928" s="51"/>
    </row>
    <row r="929" ht="14.25" customHeight="1">
      <c r="G929" s="51"/>
    </row>
    <row r="930" ht="14.25" customHeight="1">
      <c r="G930" s="51"/>
    </row>
    <row r="931" ht="14.25" customHeight="1">
      <c r="G931" s="51"/>
    </row>
    <row r="932" ht="14.25" customHeight="1">
      <c r="G932" s="51"/>
    </row>
    <row r="933" ht="14.25" customHeight="1">
      <c r="G933" s="51"/>
    </row>
    <row r="934" ht="14.25" customHeight="1">
      <c r="G934" s="51"/>
    </row>
    <row r="935" ht="14.25" customHeight="1">
      <c r="G935" s="51"/>
    </row>
    <row r="936" ht="14.25" customHeight="1">
      <c r="G936" s="51"/>
    </row>
    <row r="937" ht="14.25" customHeight="1">
      <c r="G937" s="51"/>
    </row>
    <row r="938" ht="14.25" customHeight="1">
      <c r="G938" s="51"/>
    </row>
    <row r="939" ht="14.25" customHeight="1">
      <c r="G939" s="51"/>
    </row>
    <row r="940" ht="14.25" customHeight="1">
      <c r="G940" s="51"/>
    </row>
    <row r="941" ht="14.25" customHeight="1">
      <c r="G941" s="51"/>
    </row>
    <row r="942" ht="14.25" customHeight="1">
      <c r="G942" s="51"/>
    </row>
    <row r="943" ht="14.25" customHeight="1">
      <c r="G943" s="51"/>
    </row>
    <row r="944" ht="14.25" customHeight="1">
      <c r="G944" s="51"/>
    </row>
    <row r="945" ht="14.25" customHeight="1">
      <c r="G945" s="51"/>
    </row>
    <row r="946" ht="14.25" customHeight="1">
      <c r="G946" s="51"/>
    </row>
    <row r="947" ht="14.25" customHeight="1">
      <c r="G947" s="51"/>
    </row>
    <row r="948" ht="14.25" customHeight="1">
      <c r="G948" s="51"/>
    </row>
    <row r="949" ht="14.25" customHeight="1">
      <c r="G949" s="51"/>
    </row>
    <row r="950" ht="14.25" customHeight="1">
      <c r="G950" s="51"/>
    </row>
    <row r="951" ht="14.25" customHeight="1">
      <c r="G951" s="51"/>
    </row>
    <row r="952" ht="14.25" customHeight="1">
      <c r="G952" s="51"/>
    </row>
    <row r="953" ht="14.25" customHeight="1">
      <c r="G953" s="51"/>
    </row>
    <row r="954" ht="14.25" customHeight="1">
      <c r="G954" s="51"/>
    </row>
    <row r="955" ht="14.25" customHeight="1">
      <c r="G955" s="51"/>
    </row>
    <row r="956" ht="14.25" customHeight="1">
      <c r="G956" s="51"/>
    </row>
    <row r="957" ht="14.25" customHeight="1">
      <c r="G957" s="51"/>
    </row>
    <row r="958" ht="14.25" customHeight="1">
      <c r="G958" s="51"/>
    </row>
    <row r="959" ht="14.25" customHeight="1">
      <c r="G959" s="51"/>
    </row>
    <row r="960" ht="14.25" customHeight="1">
      <c r="G960" s="51"/>
    </row>
    <row r="961" ht="14.25" customHeight="1">
      <c r="G961" s="51"/>
    </row>
    <row r="962" ht="14.25" customHeight="1">
      <c r="G962" s="51"/>
    </row>
    <row r="963" ht="14.25" customHeight="1">
      <c r="G963" s="51"/>
    </row>
    <row r="964" ht="14.25" customHeight="1">
      <c r="G964" s="51"/>
    </row>
    <row r="965" ht="14.25" customHeight="1">
      <c r="G965" s="51"/>
    </row>
    <row r="966" ht="14.25" customHeight="1">
      <c r="G966" s="51"/>
    </row>
    <row r="967" ht="14.25" customHeight="1">
      <c r="G967" s="51"/>
    </row>
    <row r="968" ht="14.25" customHeight="1">
      <c r="G968" s="51"/>
    </row>
    <row r="969" ht="14.25" customHeight="1">
      <c r="G969" s="51"/>
    </row>
    <row r="970" ht="14.25" customHeight="1">
      <c r="G970" s="51"/>
    </row>
    <row r="971" ht="14.25" customHeight="1">
      <c r="G971" s="51"/>
    </row>
    <row r="972" ht="14.25" customHeight="1">
      <c r="G972" s="51"/>
    </row>
    <row r="973" ht="14.25" customHeight="1">
      <c r="G973" s="51"/>
    </row>
    <row r="974" ht="14.25" customHeight="1">
      <c r="G974" s="51"/>
    </row>
    <row r="975" ht="14.25" customHeight="1">
      <c r="G975" s="51"/>
    </row>
    <row r="976" ht="14.25" customHeight="1">
      <c r="G976" s="51"/>
    </row>
    <row r="977" ht="14.25" customHeight="1">
      <c r="G977" s="51"/>
    </row>
    <row r="978" ht="14.25" customHeight="1">
      <c r="G978" s="51"/>
    </row>
    <row r="979" ht="14.25" customHeight="1">
      <c r="G979" s="51"/>
    </row>
    <row r="980" ht="14.25" customHeight="1">
      <c r="G980" s="51"/>
    </row>
    <row r="981" ht="14.25" customHeight="1">
      <c r="G981" s="51"/>
    </row>
    <row r="982" ht="14.25" customHeight="1">
      <c r="G982" s="51"/>
    </row>
    <row r="983" ht="14.25" customHeight="1">
      <c r="G983" s="51"/>
    </row>
    <row r="984" ht="14.25" customHeight="1">
      <c r="G984" s="51"/>
    </row>
    <row r="985" ht="14.25" customHeight="1">
      <c r="G985" s="51"/>
    </row>
    <row r="986" ht="14.25" customHeight="1">
      <c r="G986" s="51"/>
    </row>
    <row r="987" ht="14.25" customHeight="1">
      <c r="G987" s="51"/>
    </row>
    <row r="988" ht="14.25" customHeight="1">
      <c r="G988" s="51"/>
    </row>
    <row r="989" ht="14.25" customHeight="1">
      <c r="G989" s="51"/>
    </row>
    <row r="990" ht="14.25" customHeight="1">
      <c r="G990" s="51"/>
    </row>
    <row r="991" ht="14.25" customHeight="1">
      <c r="G991" s="51"/>
    </row>
    <row r="992" ht="14.25" customHeight="1">
      <c r="G992" s="51"/>
    </row>
    <row r="993" ht="14.25" customHeight="1">
      <c r="G993" s="51"/>
    </row>
    <row r="994" ht="14.25" customHeight="1">
      <c r="G994" s="51"/>
    </row>
    <row r="995" ht="14.25" customHeight="1">
      <c r="G995" s="51"/>
    </row>
    <row r="996" ht="14.25" customHeight="1">
      <c r="G996" s="51"/>
    </row>
    <row r="997" ht="14.25" customHeight="1">
      <c r="G997" s="51"/>
    </row>
    <row r="998" ht="14.25" customHeight="1">
      <c r="G998" s="51"/>
    </row>
    <row r="999" ht="14.25" customHeight="1">
      <c r="G999" s="51"/>
    </row>
    <row r="1000" ht="14.25" customHeight="1">
      <c r="G1000" s="51"/>
    </row>
  </sheetData>
  <dataValidations>
    <dataValidation type="list" allowBlank="1" showErrorMessage="1" sqref="D3:D30">
      <formula1>"North,South,East,West,Asgard"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7.43"/>
    <col customWidth="1" min="3" max="3" width="17.57"/>
    <col customWidth="1" min="4" max="4" width="11.71"/>
    <col customWidth="1" min="5" max="5" width="11.14"/>
    <col customWidth="1" min="6" max="6" width="23.43"/>
    <col customWidth="1" min="7" max="7" width="13.29"/>
    <col customWidth="1" min="8" max="8" width="17.86"/>
    <col customWidth="1" min="9" max="9" width="10.86"/>
    <col customWidth="1" min="10" max="11" width="50.86"/>
    <col customWidth="1" min="12" max="26" width="8.71"/>
  </cols>
  <sheetData>
    <row r="1" ht="48.75" customHeight="1">
      <c r="A1" s="60" t="s">
        <v>140</v>
      </c>
      <c r="B1" s="1"/>
      <c r="C1" s="1"/>
      <c r="D1" s="1"/>
      <c r="E1" s="1"/>
      <c r="F1" s="1"/>
      <c r="G1" s="57"/>
      <c r="H1" s="61"/>
      <c r="I1" s="6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62" t="s">
        <v>9</v>
      </c>
      <c r="B2" s="49" t="s">
        <v>10</v>
      </c>
      <c r="C2" s="49" t="s">
        <v>11</v>
      </c>
      <c r="D2" s="49" t="s">
        <v>12</v>
      </c>
      <c r="E2" s="49" t="s">
        <v>13</v>
      </c>
      <c r="F2" s="49" t="s">
        <v>14</v>
      </c>
      <c r="G2" s="58" t="s">
        <v>15</v>
      </c>
      <c r="H2" s="63" t="s">
        <v>16</v>
      </c>
      <c r="I2" s="64" t="s">
        <v>139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65">
        <v>44227.0</v>
      </c>
      <c r="B3" s="53">
        <v>1.0</v>
      </c>
      <c r="C3" s="54" t="s">
        <v>129</v>
      </c>
      <c r="D3" s="54" t="s">
        <v>39</v>
      </c>
      <c r="E3" s="54" t="s">
        <v>30</v>
      </c>
      <c r="F3" s="54" t="s">
        <v>40</v>
      </c>
      <c r="G3" s="59">
        <v>10.0</v>
      </c>
      <c r="H3" s="66">
        <v>20.0</v>
      </c>
      <c r="I3" s="66">
        <f>IFERROR( 'Number Format'!$G3*'Number Format'!$H3, "")</f>
        <v>200</v>
      </c>
    </row>
    <row r="4" ht="14.25" customHeight="1">
      <c r="A4" s="65">
        <v>44255.0</v>
      </c>
      <c r="B4" s="53">
        <v>2.0</v>
      </c>
      <c r="C4" s="54" t="s">
        <v>25</v>
      </c>
      <c r="D4" s="54" t="s">
        <v>26</v>
      </c>
      <c r="E4" s="54" t="s">
        <v>27</v>
      </c>
      <c r="F4" s="54" t="s">
        <v>28</v>
      </c>
      <c r="G4" s="59">
        <v>15.0</v>
      </c>
      <c r="H4" s="66">
        <v>10.0</v>
      </c>
      <c r="I4" s="66">
        <f>IFERROR( 'Number Format'!$G4*'Number Format'!$H4, "")</f>
        <v>150</v>
      </c>
    </row>
    <row r="5" ht="14.25" customHeight="1">
      <c r="A5" s="65">
        <v>44286.0</v>
      </c>
      <c r="B5" s="53">
        <v>3.0</v>
      </c>
      <c r="C5" s="54" t="s">
        <v>130</v>
      </c>
      <c r="D5" s="54" t="s">
        <v>60</v>
      </c>
      <c r="E5" s="54" t="s">
        <v>61</v>
      </c>
      <c r="F5" s="54" t="s">
        <v>113</v>
      </c>
      <c r="G5" s="59">
        <v>0.0</v>
      </c>
      <c r="H5" s="66" t="s">
        <v>114</v>
      </c>
      <c r="I5" s="66" t="str">
        <f>IFERROR( 'Number Format'!$G5*'Number Format'!$H5, "")</f>
        <v/>
      </c>
    </row>
    <row r="6" ht="14.25" customHeight="1">
      <c r="A6" s="65">
        <v>44316.0</v>
      </c>
      <c r="B6" s="53">
        <v>4.0</v>
      </c>
      <c r="C6" s="54" t="s">
        <v>131</v>
      </c>
      <c r="D6" s="54" t="s">
        <v>46</v>
      </c>
      <c r="E6" s="54" t="s">
        <v>47</v>
      </c>
      <c r="F6" s="54" t="s">
        <v>48</v>
      </c>
      <c r="G6" s="59">
        <v>25.0</v>
      </c>
      <c r="H6" s="66">
        <v>10.0</v>
      </c>
      <c r="I6" s="66">
        <f>IFERROR( 'Number Format'!$G6*'Number Format'!$H6, "")</f>
        <v>250</v>
      </c>
    </row>
    <row r="7" ht="14.25" customHeight="1">
      <c r="A7" s="65">
        <v>44347.0</v>
      </c>
      <c r="B7" s="53">
        <v>5.0</v>
      </c>
      <c r="C7" s="54" t="s">
        <v>29</v>
      </c>
      <c r="D7" s="54" t="s">
        <v>26</v>
      </c>
      <c r="E7" s="54" t="s">
        <v>30</v>
      </c>
      <c r="F7" s="54" t="s">
        <v>31</v>
      </c>
      <c r="G7" s="59">
        <v>30.0</v>
      </c>
      <c r="H7" s="66">
        <v>16.67</v>
      </c>
      <c r="I7" s="66">
        <f>IFERROR( 'Number Format'!$G7*'Number Format'!$H7, "")</f>
        <v>500.1</v>
      </c>
    </row>
    <row r="8" ht="14.25" customHeight="1">
      <c r="A8" s="65">
        <v>44377.0</v>
      </c>
      <c r="B8" s="53">
        <v>6.0</v>
      </c>
      <c r="C8" s="54" t="s">
        <v>132</v>
      </c>
      <c r="D8" s="56" t="s">
        <v>133</v>
      </c>
      <c r="E8" s="54" t="s">
        <v>27</v>
      </c>
      <c r="F8" s="54" t="s">
        <v>116</v>
      </c>
      <c r="G8" s="59">
        <v>0.0</v>
      </c>
      <c r="H8" s="66" t="s">
        <v>114</v>
      </c>
      <c r="I8" s="66" t="str">
        <f>IFERROR( 'Number Format'!$G8*'Number Format'!$H8, "")</f>
        <v/>
      </c>
    </row>
    <row r="9" ht="14.25" customHeight="1">
      <c r="A9" s="65">
        <v>44408.0</v>
      </c>
      <c r="B9" s="53">
        <v>7.0</v>
      </c>
      <c r="C9" s="54" t="s">
        <v>59</v>
      </c>
      <c r="D9" s="54" t="s">
        <v>60</v>
      </c>
      <c r="E9" s="54" t="s">
        <v>61</v>
      </c>
      <c r="F9" s="54" t="s">
        <v>62</v>
      </c>
      <c r="G9" s="59">
        <v>35.0</v>
      </c>
      <c r="H9" s="66">
        <v>10.0</v>
      </c>
      <c r="I9" s="66">
        <f>IFERROR( 'Number Format'!$G9*'Number Format'!$H9, "")</f>
        <v>350</v>
      </c>
    </row>
    <row r="10" ht="14.25" customHeight="1">
      <c r="A10" s="65">
        <v>44439.0</v>
      </c>
      <c r="B10" s="53">
        <v>8.0</v>
      </c>
      <c r="C10" s="54" t="s">
        <v>49</v>
      </c>
      <c r="D10" s="54" t="s">
        <v>46</v>
      </c>
      <c r="E10" s="54" t="s">
        <v>47</v>
      </c>
      <c r="F10" s="54" t="s">
        <v>50</v>
      </c>
      <c r="G10" s="59">
        <v>40.0</v>
      </c>
      <c r="H10" s="66">
        <v>15.0</v>
      </c>
      <c r="I10" s="66">
        <f>IFERROR( 'Number Format'!$G10*'Number Format'!$H10, "")</f>
        <v>600</v>
      </c>
    </row>
    <row r="11" ht="14.25" customHeight="1">
      <c r="A11" s="65">
        <v>44469.0</v>
      </c>
      <c r="B11" s="53">
        <v>9.0</v>
      </c>
      <c r="C11" s="54" t="s">
        <v>32</v>
      </c>
      <c r="D11" s="54" t="s">
        <v>26</v>
      </c>
      <c r="E11" s="54" t="s">
        <v>30</v>
      </c>
      <c r="F11" s="54" t="s">
        <v>33</v>
      </c>
      <c r="G11" s="59">
        <v>45.0</v>
      </c>
      <c r="H11" s="66">
        <v>12.22</v>
      </c>
      <c r="I11" s="66">
        <f>IFERROR( 'Number Format'!$G11*'Number Format'!$H11, "")</f>
        <v>549.9</v>
      </c>
    </row>
    <row r="12" ht="14.25" customHeight="1">
      <c r="A12" s="65">
        <v>44500.0</v>
      </c>
      <c r="B12" s="53">
        <v>10.0</v>
      </c>
      <c r="C12" s="54" t="s">
        <v>41</v>
      </c>
      <c r="D12" s="54" t="s">
        <v>39</v>
      </c>
      <c r="E12" s="54" t="s">
        <v>27</v>
      </c>
      <c r="F12" s="54" t="s">
        <v>42</v>
      </c>
      <c r="G12" s="59">
        <v>50.0</v>
      </c>
      <c r="H12" s="66">
        <v>14.0</v>
      </c>
      <c r="I12" s="66">
        <f>IFERROR( 'Number Format'!$G12*'Number Format'!$H12, "")</f>
        <v>700</v>
      </c>
    </row>
    <row r="13" ht="14.25" customHeight="1">
      <c r="A13" s="65">
        <v>44530.0</v>
      </c>
      <c r="B13" s="53">
        <v>11.0</v>
      </c>
      <c r="C13" s="54" t="s">
        <v>63</v>
      </c>
      <c r="D13" s="54" t="s">
        <v>60</v>
      </c>
      <c r="E13" s="54" t="s">
        <v>61</v>
      </c>
      <c r="F13" s="54" t="s">
        <v>64</v>
      </c>
      <c r="G13" s="59">
        <v>5.0</v>
      </c>
      <c r="H13" s="66">
        <v>160.0</v>
      </c>
      <c r="I13" s="66">
        <f>IFERROR( 'Number Format'!$G13*'Number Format'!$H13, "")</f>
        <v>800</v>
      </c>
    </row>
    <row r="14" ht="14.25" customHeight="1">
      <c r="A14" s="65">
        <v>44561.0</v>
      </c>
      <c r="B14" s="53">
        <v>12.0</v>
      </c>
      <c r="C14" s="54" t="s">
        <v>51</v>
      </c>
      <c r="D14" s="54" t="s">
        <v>46</v>
      </c>
      <c r="E14" s="54" t="s">
        <v>47</v>
      </c>
      <c r="F14" s="54" t="s">
        <v>52</v>
      </c>
      <c r="G14" s="59">
        <v>20.0</v>
      </c>
      <c r="H14" s="66">
        <v>45.0</v>
      </c>
      <c r="I14" s="66">
        <f>IFERROR( 'Number Format'!$G14*'Number Format'!$H14, "")</f>
        <v>900</v>
      </c>
    </row>
    <row r="15" ht="14.25" customHeight="1">
      <c r="A15" s="65">
        <v>44592.0</v>
      </c>
      <c r="B15" s="53">
        <v>13.0</v>
      </c>
      <c r="C15" s="54" t="s">
        <v>117</v>
      </c>
      <c r="D15" s="54" t="s">
        <v>26</v>
      </c>
      <c r="E15" s="54" t="s">
        <v>30</v>
      </c>
      <c r="F15" s="54" t="s">
        <v>118</v>
      </c>
      <c r="G15" s="59">
        <v>0.0</v>
      </c>
      <c r="H15" s="66" t="s">
        <v>114</v>
      </c>
      <c r="I15" s="66" t="str">
        <f>IFERROR( 'Number Format'!$G15*'Number Format'!$H15, "")</f>
        <v/>
      </c>
    </row>
    <row r="16" ht="14.25" customHeight="1">
      <c r="A16" s="65">
        <v>44620.0</v>
      </c>
      <c r="B16" s="53">
        <v>14.0</v>
      </c>
      <c r="C16" s="54" t="s">
        <v>71</v>
      </c>
      <c r="D16" s="56" t="s">
        <v>133</v>
      </c>
      <c r="E16" s="54" t="s">
        <v>27</v>
      </c>
      <c r="F16" s="54" t="s">
        <v>72</v>
      </c>
      <c r="G16" s="59">
        <v>30.0</v>
      </c>
      <c r="H16" s="66">
        <v>36.67</v>
      </c>
      <c r="I16" s="66">
        <f>IFERROR( 'Number Format'!$G16*'Number Format'!$H16, "")</f>
        <v>1100.1</v>
      </c>
    </row>
    <row r="17" ht="14.25" customHeight="1">
      <c r="A17" s="65">
        <v>44651.0</v>
      </c>
      <c r="B17" s="53">
        <v>15.0</v>
      </c>
      <c r="C17" s="54" t="s">
        <v>65</v>
      </c>
      <c r="D17" s="54" t="s">
        <v>60</v>
      </c>
      <c r="E17" s="54" t="s">
        <v>61</v>
      </c>
      <c r="F17" s="54" t="s">
        <v>66</v>
      </c>
      <c r="G17" s="59">
        <v>35.0</v>
      </c>
      <c r="H17" s="66">
        <v>34.29</v>
      </c>
      <c r="I17" s="66">
        <f>IFERROR( 'Number Format'!$G17*'Number Format'!$H17, "")</f>
        <v>1200.15</v>
      </c>
    </row>
    <row r="18" ht="14.25" customHeight="1">
      <c r="A18" s="65">
        <v>44681.0</v>
      </c>
      <c r="B18" s="53">
        <v>16.0</v>
      </c>
      <c r="C18" s="54" t="s">
        <v>119</v>
      </c>
      <c r="D18" s="56" t="s">
        <v>133</v>
      </c>
      <c r="E18" s="54" t="s">
        <v>47</v>
      </c>
      <c r="F18" s="54" t="s">
        <v>120</v>
      </c>
      <c r="G18" s="59">
        <v>0.0</v>
      </c>
      <c r="H18" s="66" t="s">
        <v>114</v>
      </c>
      <c r="I18" s="66" t="str">
        <f>IFERROR( 'Number Format'!$G18*'Number Format'!$H18, "")</f>
        <v/>
      </c>
    </row>
    <row r="19" ht="14.25" customHeight="1">
      <c r="A19" s="65">
        <v>44712.0</v>
      </c>
      <c r="B19" s="53">
        <v>17.0</v>
      </c>
      <c r="C19" s="54" t="s">
        <v>34</v>
      </c>
      <c r="D19" s="54" t="s">
        <v>26</v>
      </c>
      <c r="E19" s="54" t="s">
        <v>30</v>
      </c>
      <c r="F19" s="54" t="s">
        <v>35</v>
      </c>
      <c r="G19" s="59">
        <v>40.0</v>
      </c>
      <c r="H19" s="66">
        <v>35.0</v>
      </c>
      <c r="I19" s="66">
        <f>IFERROR( 'Number Format'!$G19*'Number Format'!$H19, "")</f>
        <v>1400</v>
      </c>
    </row>
    <row r="20" ht="14.25" customHeight="1">
      <c r="A20" s="65">
        <v>44742.0</v>
      </c>
      <c r="B20" s="53">
        <v>18.0</v>
      </c>
      <c r="C20" s="54" t="s">
        <v>43</v>
      </c>
      <c r="D20" s="54" t="s">
        <v>39</v>
      </c>
      <c r="E20" s="54" t="s">
        <v>27</v>
      </c>
      <c r="F20" s="54" t="s">
        <v>44</v>
      </c>
      <c r="G20" s="59">
        <v>45.0</v>
      </c>
      <c r="H20" s="66">
        <v>33.33</v>
      </c>
      <c r="I20" s="66">
        <f>IFERROR( 'Number Format'!$G20*'Number Format'!$H20, "")</f>
        <v>1499.85</v>
      </c>
    </row>
    <row r="21" ht="14.25" customHeight="1">
      <c r="A21" s="65">
        <v>44773.0</v>
      </c>
      <c r="B21" s="53">
        <v>19.0</v>
      </c>
      <c r="C21" s="54" t="s">
        <v>67</v>
      </c>
      <c r="D21" s="54" t="s">
        <v>60</v>
      </c>
      <c r="E21" s="54" t="s">
        <v>61</v>
      </c>
      <c r="F21" s="54" t="s">
        <v>68</v>
      </c>
      <c r="G21" s="59">
        <v>50.0</v>
      </c>
      <c r="H21" s="66">
        <v>32.0</v>
      </c>
      <c r="I21" s="66">
        <f>IFERROR( 'Number Format'!$G21*'Number Format'!$H21, "")</f>
        <v>1600</v>
      </c>
    </row>
    <row r="22" ht="14.25" customHeight="1">
      <c r="A22" s="65">
        <v>44804.0</v>
      </c>
      <c r="B22" s="53">
        <v>20.0</v>
      </c>
      <c r="C22" s="54" t="s">
        <v>53</v>
      </c>
      <c r="D22" s="54" t="s">
        <v>46</v>
      </c>
      <c r="E22" s="54" t="s">
        <v>47</v>
      </c>
      <c r="F22" s="54" t="s">
        <v>54</v>
      </c>
      <c r="G22" s="59">
        <v>55.0</v>
      </c>
      <c r="H22" s="66">
        <v>30.91</v>
      </c>
      <c r="I22" s="66">
        <f>IFERROR( 'Number Format'!$G22*'Number Format'!$H22, "")</f>
        <v>1700.05</v>
      </c>
    </row>
    <row r="23" ht="14.25" customHeight="1">
      <c r="A23" s="65">
        <v>44834.0</v>
      </c>
      <c r="B23" s="53">
        <v>21.0</v>
      </c>
      <c r="C23" s="54" t="s">
        <v>36</v>
      </c>
      <c r="D23" s="54" t="s">
        <v>26</v>
      </c>
      <c r="E23" s="54" t="s">
        <v>30</v>
      </c>
      <c r="F23" s="54" t="s">
        <v>37</v>
      </c>
      <c r="G23" s="59">
        <v>60.0</v>
      </c>
      <c r="H23" s="66">
        <v>30.0</v>
      </c>
      <c r="I23" s="66">
        <f>IFERROR( 'Number Format'!$G23*'Number Format'!$H23, "")</f>
        <v>1800</v>
      </c>
    </row>
    <row r="24" ht="14.25" customHeight="1">
      <c r="A24" s="65">
        <v>44865.0</v>
      </c>
      <c r="B24" s="53">
        <v>22.0</v>
      </c>
      <c r="C24" s="54" t="s">
        <v>121</v>
      </c>
      <c r="D24" s="54" t="s">
        <v>39</v>
      </c>
      <c r="E24" s="54" t="s">
        <v>27</v>
      </c>
      <c r="F24" s="54" t="s">
        <v>122</v>
      </c>
      <c r="G24" s="59">
        <v>0.0</v>
      </c>
      <c r="H24" s="66" t="s">
        <v>114</v>
      </c>
      <c r="I24" s="66" t="str">
        <f>IFERROR( 'Number Format'!$G24*'Number Format'!$H24, "")</f>
        <v/>
      </c>
    </row>
    <row r="25" ht="14.25" customHeight="1">
      <c r="A25" s="65">
        <v>44895.0</v>
      </c>
      <c r="B25" s="53">
        <v>23.0</v>
      </c>
      <c r="C25" s="54" t="s">
        <v>69</v>
      </c>
      <c r="D25" s="54" t="s">
        <v>60</v>
      </c>
      <c r="E25" s="54" t="s">
        <v>61</v>
      </c>
      <c r="F25" s="54" t="s">
        <v>70</v>
      </c>
      <c r="G25" s="59">
        <v>65.0</v>
      </c>
      <c r="H25" s="66">
        <v>30.77</v>
      </c>
      <c r="I25" s="66">
        <f>IFERROR( 'Number Format'!$G25*'Number Format'!$H25, "")</f>
        <v>2000.05</v>
      </c>
    </row>
    <row r="26" ht="14.25" customHeight="1">
      <c r="A26" s="65">
        <v>44926.0</v>
      </c>
      <c r="B26" s="53">
        <v>24.0</v>
      </c>
      <c r="C26" s="54" t="s">
        <v>55</v>
      </c>
      <c r="D26" s="54" t="s">
        <v>46</v>
      </c>
      <c r="E26" s="54" t="s">
        <v>47</v>
      </c>
      <c r="F26" s="54" t="s">
        <v>56</v>
      </c>
      <c r="G26" s="59">
        <v>70.0</v>
      </c>
      <c r="H26" s="66">
        <v>30.0</v>
      </c>
      <c r="I26" s="66">
        <f>IFERROR( 'Number Format'!$G26*'Number Format'!$H26, "")</f>
        <v>2100</v>
      </c>
    </row>
    <row r="27" ht="14.25" customHeight="1">
      <c r="A27" s="65">
        <v>44957.0</v>
      </c>
      <c r="B27" s="53">
        <v>25.0</v>
      </c>
      <c r="C27" s="54" t="s">
        <v>18</v>
      </c>
      <c r="D27" s="54" t="s">
        <v>19</v>
      </c>
      <c r="E27" s="54" t="s">
        <v>20</v>
      </c>
      <c r="F27" s="54" t="s">
        <v>21</v>
      </c>
      <c r="G27" s="59">
        <v>75.0</v>
      </c>
      <c r="H27" s="66">
        <v>29.33</v>
      </c>
      <c r="I27" s="66">
        <f>IFERROR( 'Number Format'!$G27*'Number Format'!$H27, "")</f>
        <v>2199.75</v>
      </c>
    </row>
    <row r="28" ht="14.25" customHeight="1">
      <c r="A28" s="65">
        <v>44985.0</v>
      </c>
      <c r="B28" s="53">
        <v>26.0</v>
      </c>
      <c r="C28" s="54" t="s">
        <v>22</v>
      </c>
      <c r="D28" s="54" t="s">
        <v>19</v>
      </c>
      <c r="E28" s="54" t="s">
        <v>23</v>
      </c>
      <c r="F28" s="54" t="s">
        <v>24</v>
      </c>
      <c r="G28" s="59">
        <v>80.0</v>
      </c>
      <c r="H28" s="66">
        <v>28.75</v>
      </c>
      <c r="I28" s="66">
        <f>IFERROR( 'Number Format'!$G28*'Number Format'!$H28, "")</f>
        <v>2300</v>
      </c>
    </row>
    <row r="29" ht="14.25" customHeight="1">
      <c r="A29" s="65">
        <v>45016.0</v>
      </c>
      <c r="B29" s="53">
        <v>27.0</v>
      </c>
      <c r="C29" s="54" t="s">
        <v>117</v>
      </c>
      <c r="D29" s="54" t="s">
        <v>26</v>
      </c>
      <c r="E29" s="54" t="s">
        <v>123</v>
      </c>
      <c r="F29" s="54" t="s">
        <v>124</v>
      </c>
      <c r="G29" s="59">
        <v>0.0</v>
      </c>
      <c r="H29" s="66" t="s">
        <v>114</v>
      </c>
      <c r="I29" s="66" t="str">
        <f>IFERROR( 'Number Format'!$G29*'Number Format'!$H29, "")</f>
        <v/>
      </c>
    </row>
    <row r="30" ht="14.25" customHeight="1">
      <c r="A30" s="65">
        <v>45046.0</v>
      </c>
      <c r="B30" s="53">
        <v>28.0</v>
      </c>
      <c r="C30" s="54" t="s">
        <v>51</v>
      </c>
      <c r="D30" s="54" t="s">
        <v>46</v>
      </c>
      <c r="E30" s="54" t="s">
        <v>57</v>
      </c>
      <c r="F30" s="54" t="s">
        <v>58</v>
      </c>
      <c r="G30" s="59">
        <v>85.0</v>
      </c>
      <c r="H30" s="66">
        <v>29.41</v>
      </c>
      <c r="I30" s="66">
        <f>IFERROR( 'Number Format'!$G30*'Number Format'!$H30, "")</f>
        <v>2499.85</v>
      </c>
    </row>
    <row r="31" ht="14.25" customHeight="1">
      <c r="A31" s="67" t="s">
        <v>137</v>
      </c>
      <c r="B31" s="53"/>
      <c r="C31" s="54"/>
      <c r="D31" s="54"/>
      <c r="E31" s="54"/>
      <c r="F31" s="54"/>
      <c r="G31" s="59"/>
      <c r="H31" s="66">
        <f>SUBTOTAL(104,'Number Format'!$H$3:$H$30)</f>
        <v>160</v>
      </c>
      <c r="I31" s="66">
        <f>SUBTOTAL(109,'Number Format'!$I$3:$I$30)</f>
        <v>26399.8</v>
      </c>
    </row>
    <row r="32" ht="14.25" customHeight="1">
      <c r="A32" s="68"/>
      <c r="G32" s="51"/>
      <c r="H32" s="69"/>
      <c r="I32" s="69"/>
    </row>
    <row r="33" ht="14.25" customHeight="1">
      <c r="A33" s="68"/>
      <c r="G33" s="51"/>
      <c r="H33" s="69"/>
      <c r="I33" s="69"/>
    </row>
    <row r="34" ht="14.25" customHeight="1">
      <c r="A34" s="68"/>
      <c r="G34" s="51"/>
      <c r="H34" s="69"/>
      <c r="I34" s="69"/>
    </row>
    <row r="35" ht="14.25" customHeight="1">
      <c r="A35" s="68"/>
      <c r="G35" s="51"/>
      <c r="H35" s="69"/>
      <c r="I35" s="69"/>
    </row>
    <row r="36" ht="14.25" customHeight="1">
      <c r="A36" s="68"/>
      <c r="G36" s="51"/>
      <c r="H36" s="69"/>
      <c r="I36" s="69"/>
    </row>
    <row r="37" ht="14.25" customHeight="1">
      <c r="A37" s="68"/>
      <c r="G37" s="51"/>
      <c r="H37" s="69"/>
      <c r="I37" s="69"/>
    </row>
    <row r="38" ht="14.25" customHeight="1">
      <c r="A38" s="68"/>
      <c r="G38" s="51"/>
      <c r="H38" s="69"/>
      <c r="I38" s="69"/>
    </row>
    <row r="39" ht="14.25" customHeight="1">
      <c r="A39" s="68"/>
      <c r="G39" s="51"/>
      <c r="H39" s="69"/>
      <c r="I39" s="69"/>
    </row>
    <row r="40" ht="14.25" customHeight="1">
      <c r="A40" s="68"/>
      <c r="G40" s="51"/>
      <c r="H40" s="69"/>
      <c r="I40" s="69"/>
    </row>
    <row r="41" ht="14.25" customHeight="1">
      <c r="A41" s="68"/>
      <c r="G41" s="51"/>
      <c r="H41" s="69"/>
      <c r="I41" s="69"/>
    </row>
    <row r="42" ht="14.25" customHeight="1">
      <c r="A42" s="68"/>
      <c r="G42" s="51"/>
      <c r="H42" s="69"/>
      <c r="I42" s="69"/>
    </row>
    <row r="43" ht="14.25" customHeight="1">
      <c r="A43" s="68"/>
      <c r="G43" s="51"/>
      <c r="H43" s="69"/>
      <c r="I43" s="69"/>
    </row>
    <row r="44" ht="14.25" customHeight="1">
      <c r="A44" s="68"/>
      <c r="G44" s="51"/>
      <c r="H44" s="69"/>
      <c r="I44" s="69"/>
    </row>
    <row r="45" ht="14.25" customHeight="1">
      <c r="A45" s="68"/>
      <c r="G45" s="51"/>
      <c r="H45" s="69"/>
      <c r="I45" s="69"/>
    </row>
    <row r="46" ht="14.25" customHeight="1">
      <c r="A46" s="68"/>
      <c r="G46" s="51"/>
      <c r="H46" s="69"/>
      <c r="I46" s="69"/>
    </row>
    <row r="47" ht="14.25" customHeight="1">
      <c r="A47" s="68"/>
      <c r="G47" s="51"/>
      <c r="H47" s="69"/>
      <c r="I47" s="69"/>
    </row>
    <row r="48" ht="14.25" customHeight="1">
      <c r="A48" s="68"/>
      <c r="G48" s="51"/>
      <c r="H48" s="69"/>
      <c r="I48" s="69"/>
    </row>
    <row r="49" ht="14.25" customHeight="1">
      <c r="A49" s="68"/>
      <c r="G49" s="51"/>
      <c r="H49" s="69"/>
      <c r="I49" s="69"/>
    </row>
    <row r="50" ht="14.25" customHeight="1">
      <c r="A50" s="68"/>
      <c r="G50" s="51"/>
      <c r="H50" s="69"/>
      <c r="I50" s="69"/>
    </row>
    <row r="51" ht="14.25" customHeight="1">
      <c r="A51" s="68"/>
      <c r="G51" s="51"/>
      <c r="H51" s="69"/>
      <c r="I51" s="69"/>
    </row>
    <row r="52" ht="14.25" customHeight="1">
      <c r="A52" s="68"/>
      <c r="G52" s="51"/>
      <c r="H52" s="69"/>
      <c r="I52" s="69"/>
    </row>
    <row r="53" ht="14.25" customHeight="1">
      <c r="A53" s="68"/>
      <c r="G53" s="51"/>
      <c r="H53" s="69"/>
      <c r="I53" s="69"/>
    </row>
    <row r="54" ht="14.25" customHeight="1">
      <c r="A54" s="68"/>
      <c r="G54" s="51"/>
      <c r="H54" s="69"/>
      <c r="I54" s="69"/>
    </row>
    <row r="55" ht="14.25" customHeight="1">
      <c r="A55" s="68"/>
      <c r="G55" s="51"/>
      <c r="H55" s="69"/>
      <c r="I55" s="69"/>
    </row>
    <row r="56" ht="14.25" customHeight="1">
      <c r="A56" s="68"/>
      <c r="G56" s="51"/>
      <c r="H56" s="69"/>
      <c r="I56" s="69"/>
    </row>
    <row r="57" ht="14.25" customHeight="1">
      <c r="A57" s="68"/>
      <c r="G57" s="51"/>
      <c r="H57" s="69"/>
      <c r="I57" s="69"/>
    </row>
    <row r="58" ht="14.25" customHeight="1">
      <c r="A58" s="68"/>
      <c r="G58" s="51"/>
      <c r="H58" s="69"/>
      <c r="I58" s="69"/>
    </row>
    <row r="59" ht="14.25" customHeight="1">
      <c r="A59" s="68"/>
      <c r="G59" s="51"/>
      <c r="H59" s="69"/>
      <c r="I59" s="69"/>
    </row>
    <row r="60" ht="14.25" customHeight="1">
      <c r="A60" s="68"/>
      <c r="G60" s="51"/>
      <c r="H60" s="69"/>
      <c r="I60" s="69"/>
    </row>
    <row r="61" ht="14.25" customHeight="1">
      <c r="A61" s="68"/>
      <c r="G61" s="51"/>
      <c r="H61" s="69"/>
      <c r="I61" s="69"/>
    </row>
    <row r="62" ht="14.25" customHeight="1">
      <c r="A62" s="68"/>
      <c r="G62" s="51"/>
      <c r="H62" s="69"/>
      <c r="I62" s="69"/>
    </row>
    <row r="63" ht="14.25" customHeight="1">
      <c r="A63" s="68"/>
      <c r="G63" s="51"/>
      <c r="H63" s="69"/>
      <c r="I63" s="69"/>
    </row>
    <row r="64" ht="14.25" customHeight="1">
      <c r="A64" s="68"/>
      <c r="G64" s="51"/>
      <c r="H64" s="69"/>
      <c r="I64" s="69"/>
    </row>
    <row r="65" ht="14.25" customHeight="1">
      <c r="A65" s="68"/>
      <c r="G65" s="51"/>
      <c r="H65" s="69"/>
      <c r="I65" s="69"/>
    </row>
    <row r="66" ht="14.25" customHeight="1">
      <c r="A66" s="68"/>
      <c r="G66" s="51"/>
      <c r="H66" s="69"/>
      <c r="I66" s="69"/>
    </row>
    <row r="67" ht="14.25" customHeight="1">
      <c r="A67" s="68"/>
      <c r="G67" s="51"/>
      <c r="H67" s="69"/>
      <c r="I67" s="69"/>
    </row>
    <row r="68" ht="14.25" customHeight="1">
      <c r="A68" s="68"/>
      <c r="G68" s="51"/>
      <c r="H68" s="69"/>
      <c r="I68" s="69"/>
    </row>
    <row r="69" ht="14.25" customHeight="1">
      <c r="A69" s="68"/>
      <c r="G69" s="51"/>
      <c r="H69" s="69"/>
      <c r="I69" s="69"/>
    </row>
    <row r="70" ht="14.25" customHeight="1">
      <c r="A70" s="68"/>
      <c r="G70" s="51"/>
      <c r="H70" s="69"/>
      <c r="I70" s="69"/>
    </row>
    <row r="71" ht="14.25" customHeight="1">
      <c r="A71" s="68"/>
      <c r="G71" s="51"/>
      <c r="H71" s="69"/>
      <c r="I71" s="69"/>
    </row>
    <row r="72" ht="14.25" customHeight="1">
      <c r="A72" s="68"/>
      <c r="G72" s="51"/>
      <c r="H72" s="69"/>
      <c r="I72" s="69"/>
    </row>
    <row r="73" ht="14.25" customHeight="1">
      <c r="A73" s="68"/>
      <c r="G73" s="51"/>
      <c r="H73" s="69"/>
      <c r="I73" s="69"/>
    </row>
    <row r="74" ht="14.25" customHeight="1">
      <c r="A74" s="68"/>
      <c r="G74" s="51"/>
      <c r="H74" s="69"/>
      <c r="I74" s="69"/>
    </row>
    <row r="75" ht="14.25" customHeight="1">
      <c r="A75" s="68"/>
      <c r="G75" s="51"/>
      <c r="H75" s="69"/>
      <c r="I75" s="69"/>
    </row>
    <row r="76" ht="14.25" customHeight="1">
      <c r="A76" s="68"/>
      <c r="G76" s="51"/>
      <c r="H76" s="69"/>
      <c r="I76" s="69"/>
    </row>
    <row r="77" ht="14.25" customHeight="1">
      <c r="A77" s="68"/>
      <c r="G77" s="51"/>
      <c r="H77" s="69"/>
      <c r="I77" s="69"/>
    </row>
    <row r="78" ht="14.25" customHeight="1">
      <c r="A78" s="68"/>
      <c r="G78" s="51"/>
      <c r="H78" s="69"/>
      <c r="I78" s="69"/>
    </row>
    <row r="79" ht="14.25" customHeight="1">
      <c r="A79" s="68"/>
      <c r="G79" s="51"/>
      <c r="H79" s="69"/>
      <c r="I79" s="69"/>
    </row>
    <row r="80" ht="14.25" customHeight="1">
      <c r="A80" s="68"/>
      <c r="G80" s="51"/>
      <c r="H80" s="69"/>
      <c r="I80" s="69"/>
    </row>
    <row r="81" ht="14.25" customHeight="1">
      <c r="A81" s="68"/>
      <c r="G81" s="51"/>
      <c r="H81" s="69"/>
      <c r="I81" s="69"/>
    </row>
    <row r="82" ht="14.25" customHeight="1">
      <c r="A82" s="68"/>
      <c r="G82" s="51"/>
      <c r="H82" s="69"/>
      <c r="I82" s="69"/>
    </row>
    <row r="83" ht="14.25" customHeight="1">
      <c r="A83" s="68"/>
      <c r="G83" s="51"/>
      <c r="H83" s="69"/>
      <c r="I83" s="69"/>
    </row>
    <row r="84" ht="14.25" customHeight="1">
      <c r="A84" s="68"/>
      <c r="G84" s="51"/>
      <c r="H84" s="69"/>
      <c r="I84" s="69"/>
    </row>
    <row r="85" ht="14.25" customHeight="1">
      <c r="A85" s="68"/>
      <c r="G85" s="51"/>
      <c r="H85" s="69"/>
      <c r="I85" s="69"/>
    </row>
    <row r="86" ht="14.25" customHeight="1">
      <c r="A86" s="68"/>
      <c r="G86" s="51"/>
      <c r="H86" s="69"/>
      <c r="I86" s="69"/>
    </row>
    <row r="87" ht="14.25" customHeight="1">
      <c r="A87" s="68"/>
      <c r="G87" s="51"/>
      <c r="H87" s="69"/>
      <c r="I87" s="69"/>
    </row>
    <row r="88" ht="14.25" customHeight="1">
      <c r="A88" s="68"/>
      <c r="G88" s="51"/>
      <c r="H88" s="69"/>
      <c r="I88" s="69"/>
    </row>
    <row r="89" ht="14.25" customHeight="1">
      <c r="A89" s="68"/>
      <c r="G89" s="51"/>
      <c r="H89" s="69"/>
      <c r="I89" s="69"/>
    </row>
    <row r="90" ht="14.25" customHeight="1">
      <c r="A90" s="68"/>
      <c r="G90" s="51"/>
      <c r="H90" s="69"/>
      <c r="I90" s="69"/>
    </row>
    <row r="91" ht="14.25" customHeight="1">
      <c r="A91" s="68"/>
      <c r="G91" s="51"/>
      <c r="H91" s="69"/>
      <c r="I91" s="69"/>
    </row>
    <row r="92" ht="14.25" customHeight="1">
      <c r="A92" s="68"/>
      <c r="G92" s="51"/>
      <c r="H92" s="69"/>
      <c r="I92" s="69"/>
    </row>
    <row r="93" ht="14.25" customHeight="1">
      <c r="A93" s="68"/>
      <c r="G93" s="51"/>
      <c r="H93" s="69"/>
      <c r="I93" s="69"/>
    </row>
    <row r="94" ht="14.25" customHeight="1">
      <c r="A94" s="68"/>
      <c r="G94" s="51"/>
      <c r="H94" s="69"/>
      <c r="I94" s="69"/>
    </row>
    <row r="95" ht="14.25" customHeight="1">
      <c r="A95" s="68"/>
      <c r="G95" s="51"/>
      <c r="H95" s="69"/>
      <c r="I95" s="69"/>
    </row>
    <row r="96" ht="14.25" customHeight="1">
      <c r="A96" s="68"/>
      <c r="G96" s="51"/>
      <c r="H96" s="69"/>
      <c r="I96" s="69"/>
    </row>
    <row r="97" ht="14.25" customHeight="1">
      <c r="A97" s="68"/>
      <c r="G97" s="51"/>
      <c r="H97" s="69"/>
      <c r="I97" s="69"/>
    </row>
    <row r="98" ht="14.25" customHeight="1">
      <c r="A98" s="68"/>
      <c r="G98" s="51"/>
      <c r="H98" s="69"/>
      <c r="I98" s="69"/>
    </row>
    <row r="99" ht="14.25" customHeight="1">
      <c r="A99" s="68"/>
      <c r="G99" s="51"/>
      <c r="H99" s="69"/>
      <c r="I99" s="69"/>
    </row>
    <row r="100" ht="14.25" customHeight="1">
      <c r="A100" s="68"/>
      <c r="G100" s="51"/>
      <c r="H100" s="69"/>
      <c r="I100" s="69"/>
    </row>
    <row r="101" ht="14.25" customHeight="1">
      <c r="A101" s="68"/>
      <c r="G101" s="51"/>
      <c r="H101" s="69"/>
      <c r="I101" s="69"/>
    </row>
    <row r="102" ht="14.25" customHeight="1">
      <c r="A102" s="68"/>
      <c r="G102" s="51"/>
      <c r="H102" s="69"/>
      <c r="I102" s="69"/>
    </row>
    <row r="103" ht="14.25" customHeight="1">
      <c r="A103" s="68"/>
      <c r="G103" s="51"/>
      <c r="H103" s="69"/>
      <c r="I103" s="69"/>
    </row>
    <row r="104" ht="14.25" customHeight="1">
      <c r="A104" s="68"/>
      <c r="G104" s="51"/>
      <c r="H104" s="69"/>
      <c r="I104" s="69"/>
    </row>
    <row r="105" ht="14.25" customHeight="1">
      <c r="A105" s="68"/>
      <c r="G105" s="51"/>
      <c r="H105" s="69"/>
      <c r="I105" s="69"/>
    </row>
    <row r="106" ht="14.25" customHeight="1">
      <c r="A106" s="68"/>
      <c r="G106" s="51"/>
      <c r="H106" s="69"/>
      <c r="I106" s="69"/>
    </row>
    <row r="107" ht="14.25" customHeight="1">
      <c r="A107" s="68"/>
      <c r="G107" s="51"/>
      <c r="H107" s="69"/>
      <c r="I107" s="69"/>
    </row>
    <row r="108" ht="14.25" customHeight="1">
      <c r="A108" s="68"/>
      <c r="G108" s="51"/>
      <c r="H108" s="69"/>
      <c r="I108" s="69"/>
    </row>
    <row r="109" ht="14.25" customHeight="1">
      <c r="A109" s="68"/>
      <c r="G109" s="51"/>
      <c r="H109" s="69"/>
      <c r="I109" s="69"/>
    </row>
    <row r="110" ht="14.25" customHeight="1">
      <c r="A110" s="68"/>
      <c r="G110" s="51"/>
      <c r="H110" s="69"/>
      <c r="I110" s="69"/>
    </row>
    <row r="111" ht="14.25" customHeight="1">
      <c r="A111" s="68"/>
      <c r="G111" s="51"/>
      <c r="H111" s="69"/>
      <c r="I111" s="69"/>
    </row>
    <row r="112" ht="14.25" customHeight="1">
      <c r="A112" s="68"/>
      <c r="G112" s="51"/>
      <c r="H112" s="69"/>
      <c r="I112" s="69"/>
    </row>
    <row r="113" ht="14.25" customHeight="1">
      <c r="A113" s="68"/>
      <c r="G113" s="51"/>
      <c r="H113" s="69"/>
      <c r="I113" s="69"/>
    </row>
    <row r="114" ht="14.25" customHeight="1">
      <c r="A114" s="68"/>
      <c r="G114" s="51"/>
      <c r="H114" s="69"/>
      <c r="I114" s="69"/>
    </row>
    <row r="115" ht="14.25" customHeight="1">
      <c r="A115" s="68"/>
      <c r="G115" s="51"/>
      <c r="H115" s="69"/>
      <c r="I115" s="69"/>
    </row>
    <row r="116" ht="14.25" customHeight="1">
      <c r="A116" s="68"/>
      <c r="G116" s="51"/>
      <c r="H116" s="69"/>
      <c r="I116" s="69"/>
    </row>
    <row r="117" ht="14.25" customHeight="1">
      <c r="A117" s="68"/>
      <c r="G117" s="51"/>
      <c r="H117" s="69"/>
      <c r="I117" s="69"/>
    </row>
    <row r="118" ht="14.25" customHeight="1">
      <c r="A118" s="68"/>
      <c r="G118" s="51"/>
      <c r="H118" s="69"/>
      <c r="I118" s="69"/>
    </row>
    <row r="119" ht="14.25" customHeight="1">
      <c r="A119" s="68"/>
      <c r="G119" s="51"/>
      <c r="H119" s="69"/>
      <c r="I119" s="69"/>
    </row>
    <row r="120" ht="14.25" customHeight="1">
      <c r="A120" s="68"/>
      <c r="G120" s="51"/>
      <c r="H120" s="69"/>
      <c r="I120" s="69"/>
    </row>
    <row r="121" ht="14.25" customHeight="1">
      <c r="A121" s="68"/>
      <c r="G121" s="51"/>
      <c r="H121" s="69"/>
      <c r="I121" s="69"/>
    </row>
    <row r="122" ht="14.25" customHeight="1">
      <c r="A122" s="68"/>
      <c r="G122" s="51"/>
      <c r="H122" s="69"/>
      <c r="I122" s="69"/>
    </row>
    <row r="123" ht="14.25" customHeight="1">
      <c r="A123" s="68"/>
      <c r="G123" s="51"/>
      <c r="H123" s="69"/>
      <c r="I123" s="69"/>
    </row>
    <row r="124" ht="14.25" customHeight="1">
      <c r="A124" s="68"/>
      <c r="G124" s="51"/>
      <c r="H124" s="69"/>
      <c r="I124" s="69"/>
    </row>
    <row r="125" ht="14.25" customHeight="1">
      <c r="A125" s="68"/>
      <c r="G125" s="51"/>
      <c r="H125" s="69"/>
      <c r="I125" s="69"/>
    </row>
    <row r="126" ht="14.25" customHeight="1">
      <c r="A126" s="68"/>
      <c r="G126" s="51"/>
      <c r="H126" s="69"/>
      <c r="I126" s="69"/>
    </row>
    <row r="127" ht="14.25" customHeight="1">
      <c r="A127" s="68"/>
      <c r="G127" s="51"/>
      <c r="H127" s="69"/>
      <c r="I127" s="69"/>
    </row>
    <row r="128" ht="14.25" customHeight="1">
      <c r="A128" s="68"/>
      <c r="G128" s="51"/>
      <c r="H128" s="69"/>
      <c r="I128" s="69"/>
    </row>
    <row r="129" ht="14.25" customHeight="1">
      <c r="A129" s="68"/>
      <c r="G129" s="51"/>
      <c r="H129" s="69"/>
      <c r="I129" s="69"/>
    </row>
    <row r="130" ht="14.25" customHeight="1">
      <c r="A130" s="68"/>
      <c r="G130" s="51"/>
      <c r="H130" s="69"/>
      <c r="I130" s="69"/>
    </row>
    <row r="131" ht="14.25" customHeight="1">
      <c r="A131" s="68"/>
      <c r="G131" s="51"/>
      <c r="H131" s="69"/>
      <c r="I131" s="69"/>
    </row>
    <row r="132" ht="14.25" customHeight="1">
      <c r="A132" s="68"/>
      <c r="G132" s="51"/>
      <c r="H132" s="69"/>
      <c r="I132" s="69"/>
    </row>
    <row r="133" ht="14.25" customHeight="1">
      <c r="A133" s="68"/>
      <c r="G133" s="51"/>
      <c r="H133" s="69"/>
      <c r="I133" s="69"/>
    </row>
    <row r="134" ht="14.25" customHeight="1">
      <c r="A134" s="68"/>
      <c r="G134" s="51"/>
      <c r="H134" s="69"/>
      <c r="I134" s="69"/>
    </row>
    <row r="135" ht="14.25" customHeight="1">
      <c r="A135" s="68"/>
      <c r="G135" s="51"/>
      <c r="H135" s="69"/>
      <c r="I135" s="69"/>
    </row>
    <row r="136" ht="14.25" customHeight="1">
      <c r="A136" s="68"/>
      <c r="G136" s="51"/>
      <c r="H136" s="69"/>
      <c r="I136" s="69"/>
    </row>
    <row r="137" ht="14.25" customHeight="1">
      <c r="A137" s="68"/>
      <c r="G137" s="51"/>
      <c r="H137" s="69"/>
      <c r="I137" s="69"/>
    </row>
    <row r="138" ht="14.25" customHeight="1">
      <c r="A138" s="68"/>
      <c r="G138" s="51"/>
      <c r="H138" s="69"/>
      <c r="I138" s="69"/>
    </row>
    <row r="139" ht="14.25" customHeight="1">
      <c r="A139" s="68"/>
      <c r="G139" s="51"/>
      <c r="H139" s="69"/>
      <c r="I139" s="69"/>
    </row>
    <row r="140" ht="14.25" customHeight="1">
      <c r="A140" s="68"/>
      <c r="G140" s="51"/>
      <c r="H140" s="69"/>
      <c r="I140" s="69"/>
    </row>
    <row r="141" ht="14.25" customHeight="1">
      <c r="A141" s="68"/>
      <c r="G141" s="51"/>
      <c r="H141" s="69"/>
      <c r="I141" s="69"/>
    </row>
    <row r="142" ht="14.25" customHeight="1">
      <c r="A142" s="68"/>
      <c r="G142" s="51"/>
      <c r="H142" s="69"/>
      <c r="I142" s="69"/>
    </row>
    <row r="143" ht="14.25" customHeight="1">
      <c r="A143" s="68"/>
      <c r="G143" s="51"/>
      <c r="H143" s="69"/>
      <c r="I143" s="69"/>
    </row>
    <row r="144" ht="14.25" customHeight="1">
      <c r="A144" s="68"/>
      <c r="G144" s="51"/>
      <c r="H144" s="69"/>
      <c r="I144" s="69"/>
    </row>
    <row r="145" ht="14.25" customHeight="1">
      <c r="A145" s="68"/>
      <c r="G145" s="51"/>
      <c r="H145" s="69"/>
      <c r="I145" s="69"/>
    </row>
    <row r="146" ht="14.25" customHeight="1">
      <c r="A146" s="68"/>
      <c r="G146" s="51"/>
      <c r="H146" s="69"/>
      <c r="I146" s="69"/>
    </row>
    <row r="147" ht="14.25" customHeight="1">
      <c r="A147" s="68"/>
      <c r="G147" s="51"/>
      <c r="H147" s="69"/>
      <c r="I147" s="69"/>
    </row>
    <row r="148" ht="14.25" customHeight="1">
      <c r="A148" s="68"/>
      <c r="G148" s="51"/>
      <c r="H148" s="69"/>
      <c r="I148" s="69"/>
    </row>
    <row r="149" ht="14.25" customHeight="1">
      <c r="A149" s="68"/>
      <c r="G149" s="51"/>
      <c r="H149" s="69"/>
      <c r="I149" s="69"/>
    </row>
    <row r="150" ht="14.25" customHeight="1">
      <c r="A150" s="68"/>
      <c r="G150" s="51"/>
      <c r="H150" s="69"/>
      <c r="I150" s="69"/>
    </row>
    <row r="151" ht="14.25" customHeight="1">
      <c r="A151" s="68"/>
      <c r="G151" s="51"/>
      <c r="H151" s="69"/>
      <c r="I151" s="69"/>
    </row>
    <row r="152" ht="14.25" customHeight="1">
      <c r="A152" s="68"/>
      <c r="G152" s="51"/>
      <c r="H152" s="69"/>
      <c r="I152" s="69"/>
    </row>
    <row r="153" ht="14.25" customHeight="1">
      <c r="A153" s="68"/>
      <c r="G153" s="51"/>
      <c r="H153" s="69"/>
      <c r="I153" s="69"/>
    </row>
    <row r="154" ht="14.25" customHeight="1">
      <c r="A154" s="68"/>
      <c r="G154" s="51"/>
      <c r="H154" s="69"/>
      <c r="I154" s="69"/>
    </row>
    <row r="155" ht="14.25" customHeight="1">
      <c r="A155" s="68"/>
      <c r="G155" s="51"/>
      <c r="H155" s="69"/>
      <c r="I155" s="69"/>
    </row>
    <row r="156" ht="14.25" customHeight="1">
      <c r="A156" s="68"/>
      <c r="G156" s="51"/>
      <c r="H156" s="69"/>
      <c r="I156" s="69"/>
    </row>
    <row r="157" ht="14.25" customHeight="1">
      <c r="A157" s="68"/>
      <c r="G157" s="51"/>
      <c r="H157" s="69"/>
      <c r="I157" s="69"/>
    </row>
    <row r="158" ht="14.25" customHeight="1">
      <c r="A158" s="68"/>
      <c r="G158" s="51"/>
      <c r="H158" s="69"/>
      <c r="I158" s="69"/>
    </row>
    <row r="159" ht="14.25" customHeight="1">
      <c r="A159" s="68"/>
      <c r="G159" s="51"/>
      <c r="H159" s="69"/>
      <c r="I159" s="69"/>
    </row>
    <row r="160" ht="14.25" customHeight="1">
      <c r="A160" s="68"/>
      <c r="G160" s="51"/>
      <c r="H160" s="69"/>
      <c r="I160" s="69"/>
    </row>
    <row r="161" ht="14.25" customHeight="1">
      <c r="A161" s="68"/>
      <c r="G161" s="51"/>
      <c r="H161" s="69"/>
      <c r="I161" s="69"/>
    </row>
    <row r="162" ht="14.25" customHeight="1">
      <c r="A162" s="68"/>
      <c r="G162" s="51"/>
      <c r="H162" s="69"/>
      <c r="I162" s="69"/>
    </row>
    <row r="163" ht="14.25" customHeight="1">
      <c r="A163" s="68"/>
      <c r="G163" s="51"/>
      <c r="H163" s="69"/>
      <c r="I163" s="69"/>
    </row>
    <row r="164" ht="14.25" customHeight="1">
      <c r="A164" s="68"/>
      <c r="G164" s="51"/>
      <c r="H164" s="69"/>
      <c r="I164" s="69"/>
    </row>
    <row r="165" ht="14.25" customHeight="1">
      <c r="A165" s="68"/>
      <c r="G165" s="51"/>
      <c r="H165" s="69"/>
      <c r="I165" s="69"/>
    </row>
    <row r="166" ht="14.25" customHeight="1">
      <c r="A166" s="68"/>
      <c r="G166" s="51"/>
      <c r="H166" s="69"/>
      <c r="I166" s="69"/>
    </row>
    <row r="167" ht="14.25" customHeight="1">
      <c r="A167" s="68"/>
      <c r="G167" s="51"/>
      <c r="H167" s="69"/>
      <c r="I167" s="69"/>
    </row>
    <row r="168" ht="14.25" customHeight="1">
      <c r="A168" s="68"/>
      <c r="G168" s="51"/>
      <c r="H168" s="69"/>
      <c r="I168" s="69"/>
    </row>
    <row r="169" ht="14.25" customHeight="1">
      <c r="A169" s="68"/>
      <c r="G169" s="51"/>
      <c r="H169" s="69"/>
      <c r="I169" s="69"/>
    </row>
    <row r="170" ht="14.25" customHeight="1">
      <c r="A170" s="68"/>
      <c r="G170" s="51"/>
      <c r="H170" s="69"/>
      <c r="I170" s="69"/>
    </row>
    <row r="171" ht="14.25" customHeight="1">
      <c r="A171" s="68"/>
      <c r="G171" s="51"/>
      <c r="H171" s="69"/>
      <c r="I171" s="69"/>
    </row>
    <row r="172" ht="14.25" customHeight="1">
      <c r="A172" s="68"/>
      <c r="G172" s="51"/>
      <c r="H172" s="69"/>
      <c r="I172" s="69"/>
    </row>
    <row r="173" ht="14.25" customHeight="1">
      <c r="A173" s="68"/>
      <c r="G173" s="51"/>
      <c r="H173" s="69"/>
      <c r="I173" s="69"/>
    </row>
    <row r="174" ht="14.25" customHeight="1">
      <c r="A174" s="68"/>
      <c r="G174" s="51"/>
      <c r="H174" s="69"/>
      <c r="I174" s="69"/>
    </row>
    <row r="175" ht="14.25" customHeight="1">
      <c r="A175" s="68"/>
      <c r="G175" s="51"/>
      <c r="H175" s="69"/>
      <c r="I175" s="69"/>
    </row>
    <row r="176" ht="14.25" customHeight="1">
      <c r="A176" s="68"/>
      <c r="G176" s="51"/>
      <c r="H176" s="69"/>
      <c r="I176" s="69"/>
    </row>
    <row r="177" ht="14.25" customHeight="1">
      <c r="A177" s="68"/>
      <c r="G177" s="51"/>
      <c r="H177" s="69"/>
      <c r="I177" s="69"/>
    </row>
    <row r="178" ht="14.25" customHeight="1">
      <c r="A178" s="68"/>
      <c r="G178" s="51"/>
      <c r="H178" s="69"/>
      <c r="I178" s="69"/>
    </row>
    <row r="179" ht="14.25" customHeight="1">
      <c r="A179" s="68"/>
      <c r="G179" s="51"/>
      <c r="H179" s="69"/>
      <c r="I179" s="69"/>
    </row>
    <row r="180" ht="14.25" customHeight="1">
      <c r="A180" s="68"/>
      <c r="G180" s="51"/>
      <c r="H180" s="69"/>
      <c r="I180" s="69"/>
    </row>
    <row r="181" ht="14.25" customHeight="1">
      <c r="A181" s="68"/>
      <c r="G181" s="51"/>
      <c r="H181" s="69"/>
      <c r="I181" s="69"/>
    </row>
    <row r="182" ht="14.25" customHeight="1">
      <c r="A182" s="68"/>
      <c r="G182" s="51"/>
      <c r="H182" s="69"/>
      <c r="I182" s="69"/>
    </row>
    <row r="183" ht="14.25" customHeight="1">
      <c r="A183" s="68"/>
      <c r="G183" s="51"/>
      <c r="H183" s="69"/>
      <c r="I183" s="69"/>
    </row>
    <row r="184" ht="14.25" customHeight="1">
      <c r="A184" s="68"/>
      <c r="G184" s="51"/>
      <c r="H184" s="69"/>
      <c r="I184" s="69"/>
    </row>
    <row r="185" ht="14.25" customHeight="1">
      <c r="A185" s="68"/>
      <c r="G185" s="51"/>
      <c r="H185" s="69"/>
      <c r="I185" s="69"/>
    </row>
    <row r="186" ht="14.25" customHeight="1">
      <c r="A186" s="68"/>
      <c r="G186" s="51"/>
      <c r="H186" s="69"/>
      <c r="I186" s="69"/>
    </row>
    <row r="187" ht="14.25" customHeight="1">
      <c r="A187" s="68"/>
      <c r="G187" s="51"/>
      <c r="H187" s="69"/>
      <c r="I187" s="69"/>
    </row>
    <row r="188" ht="14.25" customHeight="1">
      <c r="A188" s="68"/>
      <c r="G188" s="51"/>
      <c r="H188" s="69"/>
      <c r="I188" s="69"/>
    </row>
    <row r="189" ht="14.25" customHeight="1">
      <c r="A189" s="68"/>
      <c r="G189" s="51"/>
      <c r="H189" s="69"/>
      <c r="I189" s="69"/>
    </row>
    <row r="190" ht="14.25" customHeight="1">
      <c r="A190" s="68"/>
      <c r="G190" s="51"/>
      <c r="H190" s="69"/>
      <c r="I190" s="69"/>
    </row>
    <row r="191" ht="14.25" customHeight="1">
      <c r="A191" s="68"/>
      <c r="G191" s="51"/>
      <c r="H191" s="69"/>
      <c r="I191" s="69"/>
    </row>
    <row r="192" ht="14.25" customHeight="1">
      <c r="A192" s="68"/>
      <c r="G192" s="51"/>
      <c r="H192" s="69"/>
      <c r="I192" s="69"/>
    </row>
    <row r="193" ht="14.25" customHeight="1">
      <c r="A193" s="68"/>
      <c r="G193" s="51"/>
      <c r="H193" s="69"/>
      <c r="I193" s="69"/>
    </row>
    <row r="194" ht="14.25" customHeight="1">
      <c r="A194" s="68"/>
      <c r="G194" s="51"/>
      <c r="H194" s="69"/>
      <c r="I194" s="69"/>
    </row>
    <row r="195" ht="14.25" customHeight="1">
      <c r="A195" s="68"/>
      <c r="G195" s="51"/>
      <c r="H195" s="69"/>
      <c r="I195" s="69"/>
    </row>
    <row r="196" ht="14.25" customHeight="1">
      <c r="A196" s="68"/>
      <c r="G196" s="51"/>
      <c r="H196" s="69"/>
      <c r="I196" s="69"/>
    </row>
    <row r="197" ht="14.25" customHeight="1">
      <c r="A197" s="68"/>
      <c r="G197" s="51"/>
      <c r="H197" s="69"/>
      <c r="I197" s="69"/>
    </row>
    <row r="198" ht="14.25" customHeight="1">
      <c r="A198" s="68"/>
      <c r="G198" s="51"/>
      <c r="H198" s="69"/>
      <c r="I198" s="69"/>
    </row>
    <row r="199" ht="14.25" customHeight="1">
      <c r="A199" s="68"/>
      <c r="G199" s="51"/>
      <c r="H199" s="69"/>
      <c r="I199" s="69"/>
    </row>
    <row r="200" ht="14.25" customHeight="1">
      <c r="A200" s="68"/>
      <c r="G200" s="51"/>
      <c r="H200" s="69"/>
      <c r="I200" s="69"/>
    </row>
    <row r="201" ht="14.25" customHeight="1">
      <c r="A201" s="68"/>
      <c r="G201" s="51"/>
      <c r="H201" s="69"/>
      <c r="I201" s="69"/>
    </row>
    <row r="202" ht="14.25" customHeight="1">
      <c r="A202" s="68"/>
      <c r="G202" s="51"/>
      <c r="H202" s="69"/>
      <c r="I202" s="69"/>
    </row>
    <row r="203" ht="14.25" customHeight="1">
      <c r="A203" s="68"/>
      <c r="G203" s="51"/>
      <c r="H203" s="69"/>
      <c r="I203" s="69"/>
    </row>
    <row r="204" ht="14.25" customHeight="1">
      <c r="A204" s="68"/>
      <c r="G204" s="51"/>
      <c r="H204" s="69"/>
      <c r="I204" s="69"/>
    </row>
    <row r="205" ht="14.25" customHeight="1">
      <c r="A205" s="68"/>
      <c r="G205" s="51"/>
      <c r="H205" s="69"/>
      <c r="I205" s="69"/>
    </row>
    <row r="206" ht="14.25" customHeight="1">
      <c r="A206" s="68"/>
      <c r="G206" s="51"/>
      <c r="H206" s="69"/>
      <c r="I206" s="69"/>
    </row>
    <row r="207" ht="14.25" customHeight="1">
      <c r="A207" s="68"/>
      <c r="G207" s="51"/>
      <c r="H207" s="69"/>
      <c r="I207" s="69"/>
    </row>
    <row r="208" ht="14.25" customHeight="1">
      <c r="A208" s="68"/>
      <c r="G208" s="51"/>
      <c r="H208" s="69"/>
      <c r="I208" s="69"/>
    </row>
    <row r="209" ht="14.25" customHeight="1">
      <c r="A209" s="68"/>
      <c r="G209" s="51"/>
      <c r="H209" s="69"/>
      <c r="I209" s="69"/>
    </row>
    <row r="210" ht="14.25" customHeight="1">
      <c r="A210" s="68"/>
      <c r="G210" s="51"/>
      <c r="H210" s="69"/>
      <c r="I210" s="69"/>
    </row>
    <row r="211" ht="14.25" customHeight="1">
      <c r="A211" s="68"/>
      <c r="G211" s="51"/>
      <c r="H211" s="69"/>
      <c r="I211" s="69"/>
    </row>
    <row r="212" ht="14.25" customHeight="1">
      <c r="A212" s="68"/>
      <c r="G212" s="51"/>
      <c r="H212" s="69"/>
      <c r="I212" s="69"/>
    </row>
    <row r="213" ht="14.25" customHeight="1">
      <c r="A213" s="68"/>
      <c r="G213" s="51"/>
      <c r="H213" s="69"/>
      <c r="I213" s="69"/>
    </row>
    <row r="214" ht="14.25" customHeight="1">
      <c r="A214" s="68"/>
      <c r="G214" s="51"/>
      <c r="H214" s="69"/>
      <c r="I214" s="69"/>
    </row>
    <row r="215" ht="14.25" customHeight="1">
      <c r="A215" s="68"/>
      <c r="G215" s="51"/>
      <c r="H215" s="69"/>
      <c r="I215" s="69"/>
    </row>
    <row r="216" ht="14.25" customHeight="1">
      <c r="A216" s="68"/>
      <c r="G216" s="51"/>
      <c r="H216" s="69"/>
      <c r="I216" s="69"/>
    </row>
    <row r="217" ht="14.25" customHeight="1">
      <c r="A217" s="68"/>
      <c r="G217" s="51"/>
      <c r="H217" s="69"/>
      <c r="I217" s="69"/>
    </row>
    <row r="218" ht="14.25" customHeight="1">
      <c r="A218" s="68"/>
      <c r="G218" s="51"/>
      <c r="H218" s="69"/>
      <c r="I218" s="69"/>
    </row>
    <row r="219" ht="14.25" customHeight="1">
      <c r="A219" s="68"/>
      <c r="G219" s="51"/>
      <c r="H219" s="69"/>
      <c r="I219" s="69"/>
    </row>
    <row r="220" ht="14.25" customHeight="1">
      <c r="A220" s="68"/>
      <c r="G220" s="51"/>
      <c r="H220" s="69"/>
      <c r="I220" s="69"/>
    </row>
    <row r="221" ht="14.25" customHeight="1">
      <c r="A221" s="68"/>
      <c r="G221" s="51"/>
      <c r="H221" s="69"/>
      <c r="I221" s="69"/>
    </row>
    <row r="222" ht="14.25" customHeight="1">
      <c r="A222" s="68"/>
      <c r="G222" s="51"/>
      <c r="H222" s="69"/>
      <c r="I222" s="69"/>
    </row>
    <row r="223" ht="14.25" customHeight="1">
      <c r="A223" s="68"/>
      <c r="G223" s="51"/>
      <c r="H223" s="69"/>
      <c r="I223" s="69"/>
    </row>
    <row r="224" ht="14.25" customHeight="1">
      <c r="A224" s="68"/>
      <c r="G224" s="51"/>
      <c r="H224" s="69"/>
      <c r="I224" s="69"/>
    </row>
    <row r="225" ht="14.25" customHeight="1">
      <c r="A225" s="68"/>
      <c r="G225" s="51"/>
      <c r="H225" s="69"/>
      <c r="I225" s="69"/>
    </row>
    <row r="226" ht="14.25" customHeight="1">
      <c r="A226" s="68"/>
      <c r="G226" s="51"/>
      <c r="H226" s="69"/>
      <c r="I226" s="69"/>
    </row>
    <row r="227" ht="14.25" customHeight="1">
      <c r="A227" s="68"/>
      <c r="G227" s="51"/>
      <c r="H227" s="69"/>
      <c r="I227" s="69"/>
    </row>
    <row r="228" ht="14.25" customHeight="1">
      <c r="A228" s="68"/>
      <c r="G228" s="51"/>
      <c r="H228" s="69"/>
      <c r="I228" s="69"/>
    </row>
    <row r="229" ht="14.25" customHeight="1">
      <c r="A229" s="68"/>
      <c r="G229" s="51"/>
      <c r="H229" s="69"/>
      <c r="I229" s="69"/>
    </row>
    <row r="230" ht="14.25" customHeight="1">
      <c r="A230" s="68"/>
      <c r="G230" s="51"/>
      <c r="H230" s="69"/>
      <c r="I230" s="69"/>
    </row>
    <row r="231" ht="14.25" customHeight="1">
      <c r="A231" s="68"/>
      <c r="G231" s="51"/>
      <c r="H231" s="69"/>
      <c r="I231" s="69"/>
    </row>
    <row r="232" ht="14.25" customHeight="1">
      <c r="A232" s="68"/>
      <c r="G232" s="51"/>
      <c r="H232" s="69"/>
      <c r="I232" s="69"/>
    </row>
    <row r="233" ht="14.25" customHeight="1">
      <c r="A233" s="68"/>
      <c r="G233" s="51"/>
      <c r="H233" s="69"/>
      <c r="I233" s="69"/>
    </row>
    <row r="234" ht="14.25" customHeight="1">
      <c r="A234" s="68"/>
      <c r="G234" s="51"/>
      <c r="H234" s="69"/>
      <c r="I234" s="69"/>
    </row>
    <row r="235" ht="14.25" customHeight="1">
      <c r="A235" s="68"/>
      <c r="G235" s="51"/>
      <c r="H235" s="69"/>
      <c r="I235" s="69"/>
    </row>
    <row r="236" ht="14.25" customHeight="1">
      <c r="A236" s="68"/>
      <c r="G236" s="51"/>
      <c r="H236" s="69"/>
      <c r="I236" s="69"/>
    </row>
    <row r="237" ht="14.25" customHeight="1">
      <c r="A237" s="68"/>
      <c r="G237" s="51"/>
      <c r="H237" s="69"/>
      <c r="I237" s="69"/>
    </row>
    <row r="238" ht="14.25" customHeight="1">
      <c r="A238" s="68"/>
      <c r="G238" s="51"/>
      <c r="H238" s="69"/>
      <c r="I238" s="69"/>
    </row>
    <row r="239" ht="14.25" customHeight="1">
      <c r="A239" s="68"/>
      <c r="G239" s="51"/>
      <c r="H239" s="69"/>
      <c r="I239" s="69"/>
    </row>
    <row r="240" ht="14.25" customHeight="1">
      <c r="A240" s="68"/>
      <c r="G240" s="51"/>
      <c r="H240" s="69"/>
      <c r="I240" s="69"/>
    </row>
    <row r="241" ht="14.25" customHeight="1">
      <c r="A241" s="68"/>
      <c r="G241" s="51"/>
      <c r="H241" s="69"/>
      <c r="I241" s="69"/>
    </row>
    <row r="242" ht="14.25" customHeight="1">
      <c r="A242" s="68"/>
      <c r="G242" s="51"/>
      <c r="H242" s="69"/>
      <c r="I242" s="69"/>
    </row>
    <row r="243" ht="14.25" customHeight="1">
      <c r="A243" s="68"/>
      <c r="G243" s="51"/>
      <c r="H243" s="69"/>
      <c r="I243" s="69"/>
    </row>
    <row r="244" ht="14.25" customHeight="1">
      <c r="A244" s="68"/>
      <c r="G244" s="51"/>
      <c r="H244" s="69"/>
      <c r="I244" s="69"/>
    </row>
    <row r="245" ht="14.25" customHeight="1">
      <c r="A245" s="68"/>
      <c r="G245" s="51"/>
      <c r="H245" s="69"/>
      <c r="I245" s="69"/>
    </row>
    <row r="246" ht="14.25" customHeight="1">
      <c r="A246" s="68"/>
      <c r="G246" s="51"/>
      <c r="H246" s="69"/>
      <c r="I246" s="69"/>
    </row>
    <row r="247" ht="14.25" customHeight="1">
      <c r="A247" s="68"/>
      <c r="G247" s="51"/>
      <c r="H247" s="69"/>
      <c r="I247" s="69"/>
    </row>
    <row r="248" ht="14.25" customHeight="1">
      <c r="A248" s="68"/>
      <c r="G248" s="51"/>
      <c r="H248" s="69"/>
      <c r="I248" s="69"/>
    </row>
    <row r="249" ht="14.25" customHeight="1">
      <c r="A249" s="68"/>
      <c r="G249" s="51"/>
      <c r="H249" s="69"/>
      <c r="I249" s="69"/>
    </row>
    <row r="250" ht="14.25" customHeight="1">
      <c r="A250" s="68"/>
      <c r="G250" s="51"/>
      <c r="H250" s="69"/>
      <c r="I250" s="69"/>
    </row>
    <row r="251" ht="14.25" customHeight="1">
      <c r="A251" s="68"/>
      <c r="G251" s="51"/>
      <c r="H251" s="69"/>
      <c r="I251" s="69"/>
    </row>
    <row r="252" ht="14.25" customHeight="1">
      <c r="A252" s="68"/>
      <c r="G252" s="51"/>
      <c r="H252" s="69"/>
      <c r="I252" s="69"/>
    </row>
    <row r="253" ht="14.25" customHeight="1">
      <c r="A253" s="68"/>
      <c r="G253" s="51"/>
      <c r="H253" s="69"/>
      <c r="I253" s="69"/>
    </row>
    <row r="254" ht="14.25" customHeight="1">
      <c r="A254" s="68"/>
      <c r="G254" s="51"/>
      <c r="H254" s="69"/>
      <c r="I254" s="69"/>
    </row>
    <row r="255" ht="14.25" customHeight="1">
      <c r="A255" s="68"/>
      <c r="G255" s="51"/>
      <c r="H255" s="69"/>
      <c r="I255" s="69"/>
    </row>
    <row r="256" ht="14.25" customHeight="1">
      <c r="A256" s="68"/>
      <c r="G256" s="51"/>
      <c r="H256" s="69"/>
      <c r="I256" s="69"/>
    </row>
    <row r="257" ht="14.25" customHeight="1">
      <c r="A257" s="68"/>
      <c r="G257" s="51"/>
      <c r="H257" s="69"/>
      <c r="I257" s="69"/>
    </row>
    <row r="258" ht="14.25" customHeight="1">
      <c r="A258" s="68"/>
      <c r="G258" s="51"/>
      <c r="H258" s="69"/>
      <c r="I258" s="69"/>
    </row>
    <row r="259" ht="14.25" customHeight="1">
      <c r="A259" s="68"/>
      <c r="G259" s="51"/>
      <c r="H259" s="69"/>
      <c r="I259" s="69"/>
    </row>
    <row r="260" ht="14.25" customHeight="1">
      <c r="A260" s="68"/>
      <c r="G260" s="51"/>
      <c r="H260" s="69"/>
      <c r="I260" s="69"/>
    </row>
    <row r="261" ht="14.25" customHeight="1">
      <c r="A261" s="68"/>
      <c r="G261" s="51"/>
      <c r="H261" s="69"/>
      <c r="I261" s="69"/>
    </row>
    <row r="262" ht="14.25" customHeight="1">
      <c r="A262" s="68"/>
      <c r="G262" s="51"/>
      <c r="H262" s="69"/>
      <c r="I262" s="69"/>
    </row>
    <row r="263" ht="14.25" customHeight="1">
      <c r="A263" s="68"/>
      <c r="G263" s="51"/>
      <c r="H263" s="69"/>
      <c r="I263" s="69"/>
    </row>
    <row r="264" ht="14.25" customHeight="1">
      <c r="A264" s="68"/>
      <c r="G264" s="51"/>
      <c r="H264" s="69"/>
      <c r="I264" s="69"/>
    </row>
    <row r="265" ht="14.25" customHeight="1">
      <c r="A265" s="68"/>
      <c r="G265" s="51"/>
      <c r="H265" s="69"/>
      <c r="I265" s="69"/>
    </row>
    <row r="266" ht="14.25" customHeight="1">
      <c r="A266" s="68"/>
      <c r="G266" s="51"/>
      <c r="H266" s="69"/>
      <c r="I266" s="69"/>
    </row>
    <row r="267" ht="14.25" customHeight="1">
      <c r="A267" s="68"/>
      <c r="G267" s="51"/>
      <c r="H267" s="69"/>
      <c r="I267" s="69"/>
    </row>
    <row r="268" ht="14.25" customHeight="1">
      <c r="A268" s="68"/>
      <c r="G268" s="51"/>
      <c r="H268" s="69"/>
      <c r="I268" s="69"/>
    </row>
    <row r="269" ht="14.25" customHeight="1">
      <c r="A269" s="68"/>
      <c r="G269" s="51"/>
      <c r="H269" s="69"/>
      <c r="I269" s="69"/>
    </row>
    <row r="270" ht="14.25" customHeight="1">
      <c r="A270" s="68"/>
      <c r="G270" s="51"/>
      <c r="H270" s="69"/>
      <c r="I270" s="69"/>
    </row>
    <row r="271" ht="14.25" customHeight="1">
      <c r="A271" s="68"/>
      <c r="G271" s="51"/>
      <c r="H271" s="69"/>
      <c r="I271" s="69"/>
    </row>
    <row r="272" ht="14.25" customHeight="1">
      <c r="A272" s="68"/>
      <c r="G272" s="51"/>
      <c r="H272" s="69"/>
      <c r="I272" s="69"/>
    </row>
    <row r="273" ht="14.25" customHeight="1">
      <c r="A273" s="68"/>
      <c r="G273" s="51"/>
      <c r="H273" s="69"/>
      <c r="I273" s="69"/>
    </row>
    <row r="274" ht="14.25" customHeight="1">
      <c r="A274" s="68"/>
      <c r="G274" s="51"/>
      <c r="H274" s="69"/>
      <c r="I274" s="69"/>
    </row>
    <row r="275" ht="14.25" customHeight="1">
      <c r="A275" s="68"/>
      <c r="G275" s="51"/>
      <c r="H275" s="69"/>
      <c r="I275" s="69"/>
    </row>
    <row r="276" ht="14.25" customHeight="1">
      <c r="A276" s="68"/>
      <c r="G276" s="51"/>
      <c r="H276" s="69"/>
      <c r="I276" s="69"/>
    </row>
    <row r="277" ht="14.25" customHeight="1">
      <c r="A277" s="68"/>
      <c r="G277" s="51"/>
      <c r="H277" s="69"/>
      <c r="I277" s="69"/>
    </row>
    <row r="278" ht="14.25" customHeight="1">
      <c r="A278" s="68"/>
      <c r="G278" s="51"/>
      <c r="H278" s="69"/>
      <c r="I278" s="69"/>
    </row>
    <row r="279" ht="14.25" customHeight="1">
      <c r="A279" s="68"/>
      <c r="G279" s="51"/>
      <c r="H279" s="69"/>
      <c r="I279" s="69"/>
    </row>
    <row r="280" ht="14.25" customHeight="1">
      <c r="A280" s="68"/>
      <c r="G280" s="51"/>
      <c r="H280" s="69"/>
      <c r="I280" s="69"/>
    </row>
    <row r="281" ht="14.25" customHeight="1">
      <c r="A281" s="68"/>
      <c r="G281" s="51"/>
      <c r="H281" s="69"/>
      <c r="I281" s="69"/>
    </row>
    <row r="282" ht="14.25" customHeight="1">
      <c r="A282" s="68"/>
      <c r="G282" s="51"/>
      <c r="H282" s="69"/>
      <c r="I282" s="69"/>
    </row>
    <row r="283" ht="14.25" customHeight="1">
      <c r="A283" s="68"/>
      <c r="G283" s="51"/>
      <c r="H283" s="69"/>
      <c r="I283" s="69"/>
    </row>
    <row r="284" ht="14.25" customHeight="1">
      <c r="A284" s="68"/>
      <c r="G284" s="51"/>
      <c r="H284" s="69"/>
      <c r="I284" s="69"/>
    </row>
    <row r="285" ht="14.25" customHeight="1">
      <c r="A285" s="68"/>
      <c r="G285" s="51"/>
      <c r="H285" s="69"/>
      <c r="I285" s="69"/>
    </row>
    <row r="286" ht="14.25" customHeight="1">
      <c r="A286" s="68"/>
      <c r="G286" s="51"/>
      <c r="H286" s="69"/>
      <c r="I286" s="69"/>
    </row>
    <row r="287" ht="14.25" customHeight="1">
      <c r="A287" s="68"/>
      <c r="G287" s="51"/>
      <c r="H287" s="69"/>
      <c r="I287" s="69"/>
    </row>
    <row r="288" ht="14.25" customHeight="1">
      <c r="A288" s="68"/>
      <c r="G288" s="51"/>
      <c r="H288" s="69"/>
      <c r="I288" s="69"/>
    </row>
    <row r="289" ht="14.25" customHeight="1">
      <c r="A289" s="68"/>
      <c r="G289" s="51"/>
      <c r="H289" s="69"/>
      <c r="I289" s="69"/>
    </row>
    <row r="290" ht="14.25" customHeight="1">
      <c r="A290" s="68"/>
      <c r="G290" s="51"/>
      <c r="H290" s="69"/>
      <c r="I290" s="69"/>
    </row>
    <row r="291" ht="14.25" customHeight="1">
      <c r="A291" s="68"/>
      <c r="G291" s="51"/>
      <c r="H291" s="69"/>
      <c r="I291" s="69"/>
    </row>
    <row r="292" ht="14.25" customHeight="1">
      <c r="A292" s="68"/>
      <c r="G292" s="51"/>
      <c r="H292" s="69"/>
      <c r="I292" s="69"/>
    </row>
    <row r="293" ht="14.25" customHeight="1">
      <c r="A293" s="68"/>
      <c r="G293" s="51"/>
      <c r="H293" s="69"/>
      <c r="I293" s="69"/>
    </row>
    <row r="294" ht="14.25" customHeight="1">
      <c r="A294" s="68"/>
      <c r="G294" s="51"/>
      <c r="H294" s="69"/>
      <c r="I294" s="69"/>
    </row>
    <row r="295" ht="14.25" customHeight="1">
      <c r="A295" s="68"/>
      <c r="G295" s="51"/>
      <c r="H295" s="69"/>
      <c r="I295" s="69"/>
    </row>
    <row r="296" ht="14.25" customHeight="1">
      <c r="A296" s="68"/>
      <c r="G296" s="51"/>
      <c r="H296" s="69"/>
      <c r="I296" s="69"/>
    </row>
    <row r="297" ht="14.25" customHeight="1">
      <c r="A297" s="68"/>
      <c r="G297" s="51"/>
      <c r="H297" s="69"/>
      <c r="I297" s="69"/>
    </row>
    <row r="298" ht="14.25" customHeight="1">
      <c r="A298" s="68"/>
      <c r="G298" s="51"/>
      <c r="H298" s="69"/>
      <c r="I298" s="69"/>
    </row>
    <row r="299" ht="14.25" customHeight="1">
      <c r="A299" s="68"/>
      <c r="G299" s="51"/>
      <c r="H299" s="69"/>
      <c r="I299" s="69"/>
    </row>
    <row r="300" ht="14.25" customHeight="1">
      <c r="A300" s="68"/>
      <c r="G300" s="51"/>
      <c r="H300" s="69"/>
      <c r="I300" s="69"/>
    </row>
    <row r="301" ht="14.25" customHeight="1">
      <c r="A301" s="68"/>
      <c r="G301" s="51"/>
      <c r="H301" s="69"/>
      <c r="I301" s="69"/>
    </row>
    <row r="302" ht="14.25" customHeight="1">
      <c r="A302" s="68"/>
      <c r="G302" s="51"/>
      <c r="H302" s="69"/>
      <c r="I302" s="69"/>
    </row>
    <row r="303" ht="14.25" customHeight="1">
      <c r="A303" s="68"/>
      <c r="G303" s="51"/>
      <c r="H303" s="69"/>
      <c r="I303" s="69"/>
    </row>
    <row r="304" ht="14.25" customHeight="1">
      <c r="A304" s="68"/>
      <c r="G304" s="51"/>
      <c r="H304" s="69"/>
      <c r="I304" s="69"/>
    </row>
    <row r="305" ht="14.25" customHeight="1">
      <c r="A305" s="68"/>
      <c r="G305" s="51"/>
      <c r="H305" s="69"/>
      <c r="I305" s="69"/>
    </row>
    <row r="306" ht="14.25" customHeight="1">
      <c r="A306" s="68"/>
      <c r="G306" s="51"/>
      <c r="H306" s="69"/>
      <c r="I306" s="69"/>
    </row>
    <row r="307" ht="14.25" customHeight="1">
      <c r="A307" s="68"/>
      <c r="G307" s="51"/>
      <c r="H307" s="69"/>
      <c r="I307" s="69"/>
    </row>
    <row r="308" ht="14.25" customHeight="1">
      <c r="A308" s="68"/>
      <c r="G308" s="51"/>
      <c r="H308" s="69"/>
      <c r="I308" s="69"/>
    </row>
    <row r="309" ht="14.25" customHeight="1">
      <c r="A309" s="68"/>
      <c r="G309" s="51"/>
      <c r="H309" s="69"/>
      <c r="I309" s="69"/>
    </row>
    <row r="310" ht="14.25" customHeight="1">
      <c r="A310" s="68"/>
      <c r="G310" s="51"/>
      <c r="H310" s="69"/>
      <c r="I310" s="69"/>
    </row>
    <row r="311" ht="14.25" customHeight="1">
      <c r="A311" s="68"/>
      <c r="G311" s="51"/>
      <c r="H311" s="69"/>
      <c r="I311" s="69"/>
    </row>
    <row r="312" ht="14.25" customHeight="1">
      <c r="A312" s="68"/>
      <c r="G312" s="51"/>
      <c r="H312" s="69"/>
      <c r="I312" s="69"/>
    </row>
    <row r="313" ht="14.25" customHeight="1">
      <c r="A313" s="68"/>
      <c r="G313" s="51"/>
      <c r="H313" s="69"/>
      <c r="I313" s="69"/>
    </row>
    <row r="314" ht="14.25" customHeight="1">
      <c r="A314" s="68"/>
      <c r="G314" s="51"/>
      <c r="H314" s="69"/>
      <c r="I314" s="69"/>
    </row>
    <row r="315" ht="14.25" customHeight="1">
      <c r="A315" s="68"/>
      <c r="G315" s="51"/>
      <c r="H315" s="69"/>
      <c r="I315" s="69"/>
    </row>
    <row r="316" ht="14.25" customHeight="1">
      <c r="A316" s="68"/>
      <c r="G316" s="51"/>
      <c r="H316" s="69"/>
      <c r="I316" s="69"/>
    </row>
    <row r="317" ht="14.25" customHeight="1">
      <c r="A317" s="68"/>
      <c r="G317" s="51"/>
      <c r="H317" s="69"/>
      <c r="I317" s="69"/>
    </row>
    <row r="318" ht="14.25" customHeight="1">
      <c r="A318" s="68"/>
      <c r="G318" s="51"/>
      <c r="H318" s="69"/>
      <c r="I318" s="69"/>
    </row>
    <row r="319" ht="14.25" customHeight="1">
      <c r="A319" s="68"/>
      <c r="G319" s="51"/>
      <c r="H319" s="69"/>
      <c r="I319" s="69"/>
    </row>
    <row r="320" ht="14.25" customHeight="1">
      <c r="A320" s="68"/>
      <c r="G320" s="51"/>
      <c r="H320" s="69"/>
      <c r="I320" s="69"/>
    </row>
    <row r="321" ht="14.25" customHeight="1">
      <c r="A321" s="68"/>
      <c r="G321" s="51"/>
      <c r="H321" s="69"/>
      <c r="I321" s="69"/>
    </row>
    <row r="322" ht="14.25" customHeight="1">
      <c r="A322" s="68"/>
      <c r="G322" s="51"/>
      <c r="H322" s="69"/>
      <c r="I322" s="69"/>
    </row>
    <row r="323" ht="14.25" customHeight="1">
      <c r="A323" s="68"/>
      <c r="G323" s="51"/>
      <c r="H323" s="69"/>
      <c r="I323" s="69"/>
    </row>
    <row r="324" ht="14.25" customHeight="1">
      <c r="A324" s="68"/>
      <c r="G324" s="51"/>
      <c r="H324" s="69"/>
      <c r="I324" s="69"/>
    </row>
    <row r="325" ht="14.25" customHeight="1">
      <c r="A325" s="68"/>
      <c r="G325" s="51"/>
      <c r="H325" s="69"/>
      <c r="I325" s="69"/>
    </row>
    <row r="326" ht="14.25" customHeight="1">
      <c r="A326" s="68"/>
      <c r="G326" s="51"/>
      <c r="H326" s="69"/>
      <c r="I326" s="69"/>
    </row>
    <row r="327" ht="14.25" customHeight="1">
      <c r="A327" s="68"/>
      <c r="G327" s="51"/>
      <c r="H327" s="69"/>
      <c r="I327" s="69"/>
    </row>
    <row r="328" ht="14.25" customHeight="1">
      <c r="A328" s="68"/>
      <c r="G328" s="51"/>
      <c r="H328" s="69"/>
      <c r="I328" s="69"/>
    </row>
    <row r="329" ht="14.25" customHeight="1">
      <c r="A329" s="68"/>
      <c r="G329" s="51"/>
      <c r="H329" s="69"/>
      <c r="I329" s="69"/>
    </row>
    <row r="330" ht="14.25" customHeight="1">
      <c r="A330" s="68"/>
      <c r="G330" s="51"/>
      <c r="H330" s="69"/>
      <c r="I330" s="69"/>
    </row>
    <row r="331" ht="14.25" customHeight="1">
      <c r="A331" s="68"/>
      <c r="G331" s="51"/>
      <c r="H331" s="69"/>
      <c r="I331" s="69"/>
    </row>
    <row r="332" ht="14.25" customHeight="1">
      <c r="A332" s="68"/>
      <c r="G332" s="51"/>
      <c r="H332" s="69"/>
      <c r="I332" s="69"/>
    </row>
    <row r="333" ht="14.25" customHeight="1">
      <c r="A333" s="68"/>
      <c r="G333" s="51"/>
      <c r="H333" s="69"/>
      <c r="I333" s="69"/>
    </row>
    <row r="334" ht="14.25" customHeight="1">
      <c r="A334" s="68"/>
      <c r="G334" s="51"/>
      <c r="H334" s="69"/>
      <c r="I334" s="69"/>
    </row>
    <row r="335" ht="14.25" customHeight="1">
      <c r="A335" s="68"/>
      <c r="G335" s="51"/>
      <c r="H335" s="69"/>
      <c r="I335" s="69"/>
    </row>
    <row r="336" ht="14.25" customHeight="1">
      <c r="A336" s="68"/>
      <c r="G336" s="51"/>
      <c r="H336" s="69"/>
      <c r="I336" s="69"/>
    </row>
    <row r="337" ht="14.25" customHeight="1">
      <c r="A337" s="68"/>
      <c r="G337" s="51"/>
      <c r="H337" s="69"/>
      <c r="I337" s="69"/>
    </row>
    <row r="338" ht="14.25" customHeight="1">
      <c r="A338" s="68"/>
      <c r="G338" s="51"/>
      <c r="H338" s="69"/>
      <c r="I338" s="69"/>
    </row>
    <row r="339" ht="14.25" customHeight="1">
      <c r="A339" s="68"/>
      <c r="G339" s="51"/>
      <c r="H339" s="69"/>
      <c r="I339" s="69"/>
    </row>
    <row r="340" ht="14.25" customHeight="1">
      <c r="A340" s="68"/>
      <c r="G340" s="51"/>
      <c r="H340" s="69"/>
      <c r="I340" s="69"/>
    </row>
    <row r="341" ht="14.25" customHeight="1">
      <c r="A341" s="68"/>
      <c r="G341" s="51"/>
      <c r="H341" s="69"/>
      <c r="I341" s="69"/>
    </row>
    <row r="342" ht="14.25" customHeight="1">
      <c r="A342" s="68"/>
      <c r="G342" s="51"/>
      <c r="H342" s="69"/>
      <c r="I342" s="69"/>
    </row>
    <row r="343" ht="14.25" customHeight="1">
      <c r="A343" s="68"/>
      <c r="G343" s="51"/>
      <c r="H343" s="69"/>
      <c r="I343" s="69"/>
    </row>
    <row r="344" ht="14.25" customHeight="1">
      <c r="A344" s="68"/>
      <c r="G344" s="51"/>
      <c r="H344" s="69"/>
      <c r="I344" s="69"/>
    </row>
    <row r="345" ht="14.25" customHeight="1">
      <c r="A345" s="68"/>
      <c r="G345" s="51"/>
      <c r="H345" s="69"/>
      <c r="I345" s="69"/>
    </row>
    <row r="346" ht="14.25" customHeight="1">
      <c r="A346" s="68"/>
      <c r="G346" s="51"/>
      <c r="H346" s="69"/>
      <c r="I346" s="69"/>
    </row>
    <row r="347" ht="14.25" customHeight="1">
      <c r="A347" s="68"/>
      <c r="G347" s="51"/>
      <c r="H347" s="69"/>
      <c r="I347" s="69"/>
    </row>
    <row r="348" ht="14.25" customHeight="1">
      <c r="A348" s="68"/>
      <c r="G348" s="51"/>
      <c r="H348" s="69"/>
      <c r="I348" s="69"/>
    </row>
    <row r="349" ht="14.25" customHeight="1">
      <c r="A349" s="68"/>
      <c r="G349" s="51"/>
      <c r="H349" s="69"/>
      <c r="I349" s="69"/>
    </row>
    <row r="350" ht="14.25" customHeight="1">
      <c r="A350" s="68"/>
      <c r="G350" s="51"/>
      <c r="H350" s="69"/>
      <c r="I350" s="69"/>
    </row>
    <row r="351" ht="14.25" customHeight="1">
      <c r="A351" s="68"/>
      <c r="G351" s="51"/>
      <c r="H351" s="69"/>
      <c r="I351" s="69"/>
    </row>
    <row r="352" ht="14.25" customHeight="1">
      <c r="A352" s="68"/>
      <c r="G352" s="51"/>
      <c r="H352" s="69"/>
      <c r="I352" s="69"/>
    </row>
    <row r="353" ht="14.25" customHeight="1">
      <c r="A353" s="68"/>
      <c r="G353" s="51"/>
      <c r="H353" s="69"/>
      <c r="I353" s="69"/>
    </row>
    <row r="354" ht="14.25" customHeight="1">
      <c r="A354" s="68"/>
      <c r="G354" s="51"/>
      <c r="H354" s="69"/>
      <c r="I354" s="69"/>
    </row>
    <row r="355" ht="14.25" customHeight="1">
      <c r="A355" s="68"/>
      <c r="G355" s="51"/>
      <c r="H355" s="69"/>
      <c r="I355" s="69"/>
    </row>
    <row r="356" ht="14.25" customHeight="1">
      <c r="A356" s="68"/>
      <c r="G356" s="51"/>
      <c r="H356" s="69"/>
      <c r="I356" s="69"/>
    </row>
    <row r="357" ht="14.25" customHeight="1">
      <c r="A357" s="68"/>
      <c r="G357" s="51"/>
      <c r="H357" s="69"/>
      <c r="I357" s="69"/>
    </row>
    <row r="358" ht="14.25" customHeight="1">
      <c r="A358" s="68"/>
      <c r="G358" s="51"/>
      <c r="H358" s="69"/>
      <c r="I358" s="69"/>
    </row>
    <row r="359" ht="14.25" customHeight="1">
      <c r="A359" s="68"/>
      <c r="G359" s="51"/>
      <c r="H359" s="69"/>
      <c r="I359" s="69"/>
    </row>
    <row r="360" ht="14.25" customHeight="1">
      <c r="A360" s="68"/>
      <c r="G360" s="51"/>
      <c r="H360" s="69"/>
      <c r="I360" s="69"/>
    </row>
    <row r="361" ht="14.25" customHeight="1">
      <c r="A361" s="68"/>
      <c r="G361" s="51"/>
      <c r="H361" s="69"/>
      <c r="I361" s="69"/>
    </row>
    <row r="362" ht="14.25" customHeight="1">
      <c r="A362" s="68"/>
      <c r="G362" s="51"/>
      <c r="H362" s="69"/>
      <c r="I362" s="69"/>
    </row>
    <row r="363" ht="14.25" customHeight="1">
      <c r="A363" s="68"/>
      <c r="G363" s="51"/>
      <c r="H363" s="69"/>
      <c r="I363" s="69"/>
    </row>
    <row r="364" ht="14.25" customHeight="1">
      <c r="A364" s="68"/>
      <c r="G364" s="51"/>
      <c r="H364" s="69"/>
      <c r="I364" s="69"/>
    </row>
    <row r="365" ht="14.25" customHeight="1">
      <c r="A365" s="68"/>
      <c r="G365" s="51"/>
      <c r="H365" s="69"/>
      <c r="I365" s="69"/>
    </row>
    <row r="366" ht="14.25" customHeight="1">
      <c r="A366" s="68"/>
      <c r="G366" s="51"/>
      <c r="H366" s="69"/>
      <c r="I366" s="69"/>
    </row>
    <row r="367" ht="14.25" customHeight="1">
      <c r="A367" s="68"/>
      <c r="G367" s="51"/>
      <c r="H367" s="69"/>
      <c r="I367" s="69"/>
    </row>
    <row r="368" ht="14.25" customHeight="1">
      <c r="A368" s="68"/>
      <c r="G368" s="51"/>
      <c r="H368" s="69"/>
      <c r="I368" s="69"/>
    </row>
    <row r="369" ht="14.25" customHeight="1">
      <c r="A369" s="68"/>
      <c r="G369" s="51"/>
      <c r="H369" s="69"/>
      <c r="I369" s="69"/>
    </row>
    <row r="370" ht="14.25" customHeight="1">
      <c r="A370" s="68"/>
      <c r="G370" s="51"/>
      <c r="H370" s="69"/>
      <c r="I370" s="69"/>
    </row>
    <row r="371" ht="14.25" customHeight="1">
      <c r="A371" s="68"/>
      <c r="G371" s="51"/>
      <c r="H371" s="69"/>
      <c r="I371" s="69"/>
    </row>
    <row r="372" ht="14.25" customHeight="1">
      <c r="A372" s="68"/>
      <c r="G372" s="51"/>
      <c r="H372" s="69"/>
      <c r="I372" s="69"/>
    </row>
    <row r="373" ht="14.25" customHeight="1">
      <c r="A373" s="68"/>
      <c r="G373" s="51"/>
      <c r="H373" s="69"/>
      <c r="I373" s="69"/>
    </row>
    <row r="374" ht="14.25" customHeight="1">
      <c r="A374" s="68"/>
      <c r="G374" s="51"/>
      <c r="H374" s="69"/>
      <c r="I374" s="69"/>
    </row>
    <row r="375" ht="14.25" customHeight="1">
      <c r="A375" s="68"/>
      <c r="G375" s="51"/>
      <c r="H375" s="69"/>
      <c r="I375" s="69"/>
    </row>
    <row r="376" ht="14.25" customHeight="1">
      <c r="A376" s="68"/>
      <c r="G376" s="51"/>
      <c r="H376" s="69"/>
      <c r="I376" s="69"/>
    </row>
    <row r="377" ht="14.25" customHeight="1">
      <c r="A377" s="68"/>
      <c r="G377" s="51"/>
      <c r="H377" s="69"/>
      <c r="I377" s="69"/>
    </row>
    <row r="378" ht="14.25" customHeight="1">
      <c r="A378" s="68"/>
      <c r="G378" s="51"/>
      <c r="H378" s="69"/>
      <c r="I378" s="69"/>
    </row>
    <row r="379" ht="14.25" customHeight="1">
      <c r="A379" s="68"/>
      <c r="G379" s="51"/>
      <c r="H379" s="69"/>
      <c r="I379" s="69"/>
    </row>
    <row r="380" ht="14.25" customHeight="1">
      <c r="A380" s="68"/>
      <c r="G380" s="51"/>
      <c r="H380" s="69"/>
      <c r="I380" s="69"/>
    </row>
    <row r="381" ht="14.25" customHeight="1">
      <c r="A381" s="68"/>
      <c r="G381" s="51"/>
      <c r="H381" s="69"/>
      <c r="I381" s="69"/>
    </row>
    <row r="382" ht="14.25" customHeight="1">
      <c r="A382" s="68"/>
      <c r="G382" s="51"/>
      <c r="H382" s="69"/>
      <c r="I382" s="69"/>
    </row>
    <row r="383" ht="14.25" customHeight="1">
      <c r="A383" s="68"/>
      <c r="G383" s="51"/>
      <c r="H383" s="69"/>
      <c r="I383" s="69"/>
    </row>
    <row r="384" ht="14.25" customHeight="1">
      <c r="A384" s="68"/>
      <c r="G384" s="51"/>
      <c r="H384" s="69"/>
      <c r="I384" s="69"/>
    </row>
    <row r="385" ht="14.25" customHeight="1">
      <c r="A385" s="68"/>
      <c r="G385" s="51"/>
      <c r="H385" s="69"/>
      <c r="I385" s="69"/>
    </row>
    <row r="386" ht="14.25" customHeight="1">
      <c r="A386" s="68"/>
      <c r="G386" s="51"/>
      <c r="H386" s="69"/>
      <c r="I386" s="69"/>
    </row>
    <row r="387" ht="14.25" customHeight="1">
      <c r="A387" s="68"/>
      <c r="G387" s="51"/>
      <c r="H387" s="69"/>
      <c r="I387" s="69"/>
    </row>
    <row r="388" ht="14.25" customHeight="1">
      <c r="A388" s="68"/>
      <c r="G388" s="51"/>
      <c r="H388" s="69"/>
      <c r="I388" s="69"/>
    </row>
    <row r="389" ht="14.25" customHeight="1">
      <c r="A389" s="68"/>
      <c r="G389" s="51"/>
      <c r="H389" s="69"/>
      <c r="I389" s="69"/>
    </row>
    <row r="390" ht="14.25" customHeight="1">
      <c r="A390" s="68"/>
      <c r="G390" s="51"/>
      <c r="H390" s="69"/>
      <c r="I390" s="69"/>
    </row>
    <row r="391" ht="14.25" customHeight="1">
      <c r="A391" s="68"/>
      <c r="G391" s="51"/>
      <c r="H391" s="69"/>
      <c r="I391" s="69"/>
    </row>
    <row r="392" ht="14.25" customHeight="1">
      <c r="A392" s="68"/>
      <c r="G392" s="51"/>
      <c r="H392" s="69"/>
      <c r="I392" s="69"/>
    </row>
    <row r="393" ht="14.25" customHeight="1">
      <c r="A393" s="68"/>
      <c r="G393" s="51"/>
      <c r="H393" s="69"/>
      <c r="I393" s="69"/>
    </row>
    <row r="394" ht="14.25" customHeight="1">
      <c r="A394" s="68"/>
      <c r="G394" s="51"/>
      <c r="H394" s="69"/>
      <c r="I394" s="69"/>
    </row>
    <row r="395" ht="14.25" customHeight="1">
      <c r="A395" s="68"/>
      <c r="G395" s="51"/>
      <c r="H395" s="69"/>
      <c r="I395" s="69"/>
    </row>
    <row r="396" ht="14.25" customHeight="1">
      <c r="A396" s="68"/>
      <c r="G396" s="51"/>
      <c r="H396" s="69"/>
      <c r="I396" s="69"/>
    </row>
    <row r="397" ht="14.25" customHeight="1">
      <c r="A397" s="68"/>
      <c r="G397" s="51"/>
      <c r="H397" s="69"/>
      <c r="I397" s="69"/>
    </row>
    <row r="398" ht="14.25" customHeight="1">
      <c r="A398" s="68"/>
      <c r="G398" s="51"/>
      <c r="H398" s="69"/>
      <c r="I398" s="69"/>
    </row>
    <row r="399" ht="14.25" customHeight="1">
      <c r="A399" s="68"/>
      <c r="G399" s="51"/>
      <c r="H399" s="69"/>
      <c r="I399" s="69"/>
    </row>
    <row r="400" ht="14.25" customHeight="1">
      <c r="A400" s="68"/>
      <c r="G400" s="51"/>
      <c r="H400" s="69"/>
      <c r="I400" s="69"/>
    </row>
    <row r="401" ht="14.25" customHeight="1">
      <c r="A401" s="68"/>
      <c r="G401" s="51"/>
      <c r="H401" s="69"/>
      <c r="I401" s="69"/>
    </row>
    <row r="402" ht="14.25" customHeight="1">
      <c r="A402" s="68"/>
      <c r="G402" s="51"/>
      <c r="H402" s="69"/>
      <c r="I402" s="69"/>
    </row>
    <row r="403" ht="14.25" customHeight="1">
      <c r="A403" s="68"/>
      <c r="G403" s="51"/>
      <c r="H403" s="69"/>
      <c r="I403" s="69"/>
    </row>
    <row r="404" ht="14.25" customHeight="1">
      <c r="A404" s="68"/>
      <c r="G404" s="51"/>
      <c r="H404" s="69"/>
      <c r="I404" s="69"/>
    </row>
    <row r="405" ht="14.25" customHeight="1">
      <c r="A405" s="68"/>
      <c r="G405" s="51"/>
      <c r="H405" s="69"/>
      <c r="I405" s="69"/>
    </row>
    <row r="406" ht="14.25" customHeight="1">
      <c r="A406" s="68"/>
      <c r="G406" s="51"/>
      <c r="H406" s="69"/>
      <c r="I406" s="69"/>
    </row>
    <row r="407" ht="14.25" customHeight="1">
      <c r="A407" s="68"/>
      <c r="G407" s="51"/>
      <c r="H407" s="69"/>
      <c r="I407" s="69"/>
    </row>
    <row r="408" ht="14.25" customHeight="1">
      <c r="A408" s="68"/>
      <c r="G408" s="51"/>
      <c r="H408" s="69"/>
      <c r="I408" s="69"/>
    </row>
    <row r="409" ht="14.25" customHeight="1">
      <c r="A409" s="68"/>
      <c r="G409" s="51"/>
      <c r="H409" s="69"/>
      <c r="I409" s="69"/>
    </row>
    <row r="410" ht="14.25" customHeight="1">
      <c r="A410" s="68"/>
      <c r="G410" s="51"/>
      <c r="H410" s="69"/>
      <c r="I410" s="69"/>
    </row>
    <row r="411" ht="14.25" customHeight="1">
      <c r="A411" s="68"/>
      <c r="G411" s="51"/>
      <c r="H411" s="69"/>
      <c r="I411" s="69"/>
    </row>
    <row r="412" ht="14.25" customHeight="1">
      <c r="A412" s="68"/>
      <c r="G412" s="51"/>
      <c r="H412" s="69"/>
      <c r="I412" s="69"/>
    </row>
    <row r="413" ht="14.25" customHeight="1">
      <c r="A413" s="68"/>
      <c r="G413" s="51"/>
      <c r="H413" s="69"/>
      <c r="I413" s="69"/>
    </row>
    <row r="414" ht="14.25" customHeight="1">
      <c r="A414" s="68"/>
      <c r="G414" s="51"/>
      <c r="H414" s="69"/>
      <c r="I414" s="69"/>
    </row>
    <row r="415" ht="14.25" customHeight="1">
      <c r="A415" s="68"/>
      <c r="G415" s="51"/>
      <c r="H415" s="69"/>
      <c r="I415" s="69"/>
    </row>
    <row r="416" ht="14.25" customHeight="1">
      <c r="A416" s="68"/>
      <c r="G416" s="51"/>
      <c r="H416" s="69"/>
      <c r="I416" s="69"/>
    </row>
    <row r="417" ht="14.25" customHeight="1">
      <c r="A417" s="68"/>
      <c r="G417" s="51"/>
      <c r="H417" s="69"/>
      <c r="I417" s="69"/>
    </row>
    <row r="418" ht="14.25" customHeight="1">
      <c r="A418" s="68"/>
      <c r="G418" s="51"/>
      <c r="H418" s="69"/>
      <c r="I418" s="69"/>
    </row>
    <row r="419" ht="14.25" customHeight="1">
      <c r="A419" s="68"/>
      <c r="G419" s="51"/>
      <c r="H419" s="69"/>
      <c r="I419" s="69"/>
    </row>
    <row r="420" ht="14.25" customHeight="1">
      <c r="A420" s="68"/>
      <c r="G420" s="51"/>
      <c r="H420" s="69"/>
      <c r="I420" s="69"/>
    </row>
    <row r="421" ht="14.25" customHeight="1">
      <c r="A421" s="68"/>
      <c r="G421" s="51"/>
      <c r="H421" s="69"/>
      <c r="I421" s="69"/>
    </row>
    <row r="422" ht="14.25" customHeight="1">
      <c r="A422" s="68"/>
      <c r="G422" s="51"/>
      <c r="H422" s="69"/>
      <c r="I422" s="69"/>
    </row>
    <row r="423" ht="14.25" customHeight="1">
      <c r="A423" s="68"/>
      <c r="G423" s="51"/>
      <c r="H423" s="69"/>
      <c r="I423" s="69"/>
    </row>
    <row r="424" ht="14.25" customHeight="1">
      <c r="A424" s="68"/>
      <c r="G424" s="51"/>
      <c r="H424" s="69"/>
      <c r="I424" s="69"/>
    </row>
    <row r="425" ht="14.25" customHeight="1">
      <c r="A425" s="68"/>
      <c r="G425" s="51"/>
      <c r="H425" s="69"/>
      <c r="I425" s="69"/>
    </row>
    <row r="426" ht="14.25" customHeight="1">
      <c r="A426" s="68"/>
      <c r="G426" s="51"/>
      <c r="H426" s="69"/>
      <c r="I426" s="69"/>
    </row>
    <row r="427" ht="14.25" customHeight="1">
      <c r="A427" s="68"/>
      <c r="G427" s="51"/>
      <c r="H427" s="69"/>
      <c r="I427" s="69"/>
    </row>
    <row r="428" ht="14.25" customHeight="1">
      <c r="A428" s="68"/>
      <c r="G428" s="51"/>
      <c r="H428" s="69"/>
      <c r="I428" s="69"/>
    </row>
    <row r="429" ht="14.25" customHeight="1">
      <c r="A429" s="68"/>
      <c r="G429" s="51"/>
      <c r="H429" s="69"/>
      <c r="I429" s="69"/>
    </row>
    <row r="430" ht="14.25" customHeight="1">
      <c r="A430" s="68"/>
      <c r="G430" s="51"/>
      <c r="H430" s="69"/>
      <c r="I430" s="69"/>
    </row>
    <row r="431" ht="14.25" customHeight="1">
      <c r="A431" s="68"/>
      <c r="G431" s="51"/>
      <c r="H431" s="69"/>
      <c r="I431" s="69"/>
    </row>
    <row r="432" ht="14.25" customHeight="1">
      <c r="A432" s="68"/>
      <c r="G432" s="51"/>
      <c r="H432" s="69"/>
      <c r="I432" s="69"/>
    </row>
    <row r="433" ht="14.25" customHeight="1">
      <c r="A433" s="68"/>
      <c r="G433" s="51"/>
      <c r="H433" s="69"/>
      <c r="I433" s="69"/>
    </row>
    <row r="434" ht="14.25" customHeight="1">
      <c r="A434" s="68"/>
      <c r="G434" s="51"/>
      <c r="H434" s="69"/>
      <c r="I434" s="69"/>
    </row>
    <row r="435" ht="14.25" customHeight="1">
      <c r="A435" s="68"/>
      <c r="G435" s="51"/>
      <c r="H435" s="69"/>
      <c r="I435" s="69"/>
    </row>
    <row r="436" ht="14.25" customHeight="1">
      <c r="A436" s="68"/>
      <c r="G436" s="51"/>
      <c r="H436" s="69"/>
      <c r="I436" s="69"/>
    </row>
    <row r="437" ht="14.25" customHeight="1">
      <c r="A437" s="68"/>
      <c r="G437" s="51"/>
      <c r="H437" s="69"/>
      <c r="I437" s="69"/>
    </row>
    <row r="438" ht="14.25" customHeight="1">
      <c r="A438" s="68"/>
      <c r="G438" s="51"/>
      <c r="H438" s="69"/>
      <c r="I438" s="69"/>
    </row>
    <row r="439" ht="14.25" customHeight="1">
      <c r="A439" s="68"/>
      <c r="G439" s="51"/>
      <c r="H439" s="69"/>
      <c r="I439" s="69"/>
    </row>
    <row r="440" ht="14.25" customHeight="1">
      <c r="A440" s="68"/>
      <c r="G440" s="51"/>
      <c r="H440" s="69"/>
      <c r="I440" s="69"/>
    </row>
    <row r="441" ht="14.25" customHeight="1">
      <c r="A441" s="68"/>
      <c r="G441" s="51"/>
      <c r="H441" s="69"/>
      <c r="I441" s="69"/>
    </row>
    <row r="442" ht="14.25" customHeight="1">
      <c r="A442" s="68"/>
      <c r="G442" s="51"/>
      <c r="H442" s="69"/>
      <c r="I442" s="69"/>
    </row>
    <row r="443" ht="14.25" customHeight="1">
      <c r="A443" s="68"/>
      <c r="G443" s="51"/>
      <c r="H443" s="69"/>
      <c r="I443" s="69"/>
    </row>
    <row r="444" ht="14.25" customHeight="1">
      <c r="A444" s="68"/>
      <c r="G444" s="51"/>
      <c r="H444" s="69"/>
      <c r="I444" s="69"/>
    </row>
    <row r="445" ht="14.25" customHeight="1">
      <c r="A445" s="68"/>
      <c r="G445" s="51"/>
      <c r="H445" s="69"/>
      <c r="I445" s="69"/>
    </row>
    <row r="446" ht="14.25" customHeight="1">
      <c r="A446" s="68"/>
      <c r="G446" s="51"/>
      <c r="H446" s="69"/>
      <c r="I446" s="69"/>
    </row>
    <row r="447" ht="14.25" customHeight="1">
      <c r="A447" s="68"/>
      <c r="G447" s="51"/>
      <c r="H447" s="69"/>
      <c r="I447" s="69"/>
    </row>
    <row r="448" ht="14.25" customHeight="1">
      <c r="A448" s="68"/>
      <c r="G448" s="51"/>
      <c r="H448" s="69"/>
      <c r="I448" s="69"/>
    </row>
    <row r="449" ht="14.25" customHeight="1">
      <c r="A449" s="68"/>
      <c r="G449" s="51"/>
      <c r="H449" s="69"/>
      <c r="I449" s="69"/>
    </row>
    <row r="450" ht="14.25" customHeight="1">
      <c r="A450" s="68"/>
      <c r="G450" s="51"/>
      <c r="H450" s="69"/>
      <c r="I450" s="69"/>
    </row>
    <row r="451" ht="14.25" customHeight="1">
      <c r="A451" s="68"/>
      <c r="G451" s="51"/>
      <c r="H451" s="69"/>
      <c r="I451" s="69"/>
    </row>
    <row r="452" ht="14.25" customHeight="1">
      <c r="A452" s="68"/>
      <c r="G452" s="51"/>
      <c r="H452" s="69"/>
      <c r="I452" s="69"/>
    </row>
    <row r="453" ht="14.25" customHeight="1">
      <c r="A453" s="68"/>
      <c r="G453" s="51"/>
      <c r="H453" s="69"/>
      <c r="I453" s="69"/>
    </row>
    <row r="454" ht="14.25" customHeight="1">
      <c r="A454" s="68"/>
      <c r="G454" s="51"/>
      <c r="H454" s="69"/>
      <c r="I454" s="69"/>
    </row>
    <row r="455" ht="14.25" customHeight="1">
      <c r="A455" s="68"/>
      <c r="G455" s="51"/>
      <c r="H455" s="69"/>
      <c r="I455" s="69"/>
    </row>
    <row r="456" ht="14.25" customHeight="1">
      <c r="A456" s="68"/>
      <c r="G456" s="51"/>
      <c r="H456" s="69"/>
      <c r="I456" s="69"/>
    </row>
    <row r="457" ht="14.25" customHeight="1">
      <c r="A457" s="68"/>
      <c r="G457" s="51"/>
      <c r="H457" s="69"/>
      <c r="I457" s="69"/>
    </row>
    <row r="458" ht="14.25" customHeight="1">
      <c r="A458" s="68"/>
      <c r="G458" s="51"/>
      <c r="H458" s="69"/>
      <c r="I458" s="69"/>
    </row>
    <row r="459" ht="14.25" customHeight="1">
      <c r="A459" s="68"/>
      <c r="G459" s="51"/>
      <c r="H459" s="69"/>
      <c r="I459" s="69"/>
    </row>
    <row r="460" ht="14.25" customHeight="1">
      <c r="A460" s="68"/>
      <c r="G460" s="51"/>
      <c r="H460" s="69"/>
      <c r="I460" s="69"/>
    </row>
    <row r="461" ht="14.25" customHeight="1">
      <c r="A461" s="68"/>
      <c r="G461" s="51"/>
      <c r="H461" s="69"/>
      <c r="I461" s="69"/>
    </row>
    <row r="462" ht="14.25" customHeight="1">
      <c r="A462" s="68"/>
      <c r="G462" s="51"/>
      <c r="H462" s="69"/>
      <c r="I462" s="69"/>
    </row>
    <row r="463" ht="14.25" customHeight="1">
      <c r="A463" s="68"/>
      <c r="G463" s="51"/>
      <c r="H463" s="69"/>
      <c r="I463" s="69"/>
    </row>
    <row r="464" ht="14.25" customHeight="1">
      <c r="A464" s="68"/>
      <c r="G464" s="51"/>
      <c r="H464" s="69"/>
      <c r="I464" s="69"/>
    </row>
    <row r="465" ht="14.25" customHeight="1">
      <c r="A465" s="68"/>
      <c r="G465" s="51"/>
      <c r="H465" s="69"/>
      <c r="I465" s="69"/>
    </row>
    <row r="466" ht="14.25" customHeight="1">
      <c r="A466" s="68"/>
      <c r="G466" s="51"/>
      <c r="H466" s="69"/>
      <c r="I466" s="69"/>
    </row>
    <row r="467" ht="14.25" customHeight="1">
      <c r="A467" s="68"/>
      <c r="G467" s="51"/>
      <c r="H467" s="69"/>
      <c r="I467" s="69"/>
    </row>
    <row r="468" ht="14.25" customHeight="1">
      <c r="A468" s="68"/>
      <c r="G468" s="51"/>
      <c r="H468" s="69"/>
      <c r="I468" s="69"/>
    </row>
    <row r="469" ht="14.25" customHeight="1">
      <c r="A469" s="68"/>
      <c r="G469" s="51"/>
      <c r="H469" s="69"/>
      <c r="I469" s="69"/>
    </row>
    <row r="470" ht="14.25" customHeight="1">
      <c r="A470" s="68"/>
      <c r="G470" s="51"/>
      <c r="H470" s="69"/>
      <c r="I470" s="69"/>
    </row>
    <row r="471" ht="14.25" customHeight="1">
      <c r="A471" s="68"/>
      <c r="G471" s="51"/>
      <c r="H471" s="69"/>
      <c r="I471" s="69"/>
    </row>
    <row r="472" ht="14.25" customHeight="1">
      <c r="A472" s="68"/>
      <c r="G472" s="51"/>
      <c r="H472" s="69"/>
      <c r="I472" s="69"/>
    </row>
    <row r="473" ht="14.25" customHeight="1">
      <c r="A473" s="68"/>
      <c r="G473" s="51"/>
      <c r="H473" s="69"/>
      <c r="I473" s="69"/>
    </row>
    <row r="474" ht="14.25" customHeight="1">
      <c r="A474" s="68"/>
      <c r="G474" s="51"/>
      <c r="H474" s="69"/>
      <c r="I474" s="69"/>
    </row>
    <row r="475" ht="14.25" customHeight="1">
      <c r="A475" s="68"/>
      <c r="G475" s="51"/>
      <c r="H475" s="69"/>
      <c r="I475" s="69"/>
    </row>
    <row r="476" ht="14.25" customHeight="1">
      <c r="A476" s="68"/>
      <c r="G476" s="51"/>
      <c r="H476" s="69"/>
      <c r="I476" s="69"/>
    </row>
    <row r="477" ht="14.25" customHeight="1">
      <c r="A477" s="68"/>
      <c r="G477" s="51"/>
      <c r="H477" s="69"/>
      <c r="I477" s="69"/>
    </row>
    <row r="478" ht="14.25" customHeight="1">
      <c r="A478" s="68"/>
      <c r="G478" s="51"/>
      <c r="H478" s="69"/>
      <c r="I478" s="69"/>
    </row>
    <row r="479" ht="14.25" customHeight="1">
      <c r="A479" s="68"/>
      <c r="G479" s="51"/>
      <c r="H479" s="69"/>
      <c r="I479" s="69"/>
    </row>
    <row r="480" ht="14.25" customHeight="1">
      <c r="A480" s="68"/>
      <c r="G480" s="51"/>
      <c r="H480" s="69"/>
      <c r="I480" s="69"/>
    </row>
    <row r="481" ht="14.25" customHeight="1">
      <c r="A481" s="68"/>
      <c r="G481" s="51"/>
      <c r="H481" s="69"/>
      <c r="I481" s="69"/>
    </row>
    <row r="482" ht="14.25" customHeight="1">
      <c r="A482" s="68"/>
      <c r="G482" s="51"/>
      <c r="H482" s="69"/>
      <c r="I482" s="69"/>
    </row>
    <row r="483" ht="14.25" customHeight="1">
      <c r="A483" s="68"/>
      <c r="G483" s="51"/>
      <c r="H483" s="69"/>
      <c r="I483" s="69"/>
    </row>
    <row r="484" ht="14.25" customHeight="1">
      <c r="A484" s="68"/>
      <c r="G484" s="51"/>
      <c r="H484" s="69"/>
      <c r="I484" s="69"/>
    </row>
    <row r="485" ht="14.25" customHeight="1">
      <c r="A485" s="68"/>
      <c r="G485" s="51"/>
      <c r="H485" s="69"/>
      <c r="I485" s="69"/>
    </row>
    <row r="486" ht="14.25" customHeight="1">
      <c r="A486" s="68"/>
      <c r="G486" s="51"/>
      <c r="H486" s="69"/>
      <c r="I486" s="69"/>
    </row>
    <row r="487" ht="14.25" customHeight="1">
      <c r="A487" s="68"/>
      <c r="G487" s="51"/>
      <c r="H487" s="69"/>
      <c r="I487" s="69"/>
    </row>
    <row r="488" ht="14.25" customHeight="1">
      <c r="A488" s="68"/>
      <c r="G488" s="51"/>
      <c r="H488" s="69"/>
      <c r="I488" s="69"/>
    </row>
    <row r="489" ht="14.25" customHeight="1">
      <c r="A489" s="68"/>
      <c r="G489" s="51"/>
      <c r="H489" s="69"/>
      <c r="I489" s="69"/>
    </row>
    <row r="490" ht="14.25" customHeight="1">
      <c r="A490" s="68"/>
      <c r="G490" s="51"/>
      <c r="H490" s="69"/>
      <c r="I490" s="69"/>
    </row>
    <row r="491" ht="14.25" customHeight="1">
      <c r="A491" s="68"/>
      <c r="G491" s="51"/>
      <c r="H491" s="69"/>
      <c r="I491" s="69"/>
    </row>
    <row r="492" ht="14.25" customHeight="1">
      <c r="A492" s="68"/>
      <c r="G492" s="51"/>
      <c r="H492" s="69"/>
      <c r="I492" s="69"/>
    </row>
    <row r="493" ht="14.25" customHeight="1">
      <c r="A493" s="68"/>
      <c r="G493" s="51"/>
      <c r="H493" s="69"/>
      <c r="I493" s="69"/>
    </row>
    <row r="494" ht="14.25" customHeight="1">
      <c r="A494" s="68"/>
      <c r="G494" s="51"/>
      <c r="H494" s="69"/>
      <c r="I494" s="69"/>
    </row>
    <row r="495" ht="14.25" customHeight="1">
      <c r="A495" s="68"/>
      <c r="G495" s="51"/>
      <c r="H495" s="69"/>
      <c r="I495" s="69"/>
    </row>
    <row r="496" ht="14.25" customHeight="1">
      <c r="A496" s="68"/>
      <c r="G496" s="51"/>
      <c r="H496" s="69"/>
      <c r="I496" s="69"/>
    </row>
    <row r="497" ht="14.25" customHeight="1">
      <c r="A497" s="68"/>
      <c r="G497" s="51"/>
      <c r="H497" s="69"/>
      <c r="I497" s="69"/>
    </row>
    <row r="498" ht="14.25" customHeight="1">
      <c r="A498" s="68"/>
      <c r="G498" s="51"/>
      <c r="H498" s="69"/>
      <c r="I498" s="69"/>
    </row>
    <row r="499" ht="14.25" customHeight="1">
      <c r="A499" s="68"/>
      <c r="G499" s="51"/>
      <c r="H499" s="69"/>
      <c r="I499" s="69"/>
    </row>
    <row r="500" ht="14.25" customHeight="1">
      <c r="A500" s="68"/>
      <c r="G500" s="51"/>
      <c r="H500" s="69"/>
      <c r="I500" s="69"/>
    </row>
    <row r="501" ht="14.25" customHeight="1">
      <c r="A501" s="68"/>
      <c r="G501" s="51"/>
      <c r="H501" s="69"/>
      <c r="I501" s="69"/>
    </row>
    <row r="502" ht="14.25" customHeight="1">
      <c r="A502" s="68"/>
      <c r="G502" s="51"/>
      <c r="H502" s="69"/>
      <c r="I502" s="69"/>
    </row>
    <row r="503" ht="14.25" customHeight="1">
      <c r="A503" s="68"/>
      <c r="G503" s="51"/>
      <c r="H503" s="69"/>
      <c r="I503" s="69"/>
    </row>
    <row r="504" ht="14.25" customHeight="1">
      <c r="A504" s="68"/>
      <c r="G504" s="51"/>
      <c r="H504" s="69"/>
      <c r="I504" s="69"/>
    </row>
    <row r="505" ht="14.25" customHeight="1">
      <c r="A505" s="68"/>
      <c r="G505" s="51"/>
      <c r="H505" s="69"/>
      <c r="I505" s="69"/>
    </row>
    <row r="506" ht="14.25" customHeight="1">
      <c r="A506" s="68"/>
      <c r="G506" s="51"/>
      <c r="H506" s="69"/>
      <c r="I506" s="69"/>
    </row>
    <row r="507" ht="14.25" customHeight="1">
      <c r="A507" s="68"/>
      <c r="G507" s="51"/>
      <c r="H507" s="69"/>
      <c r="I507" s="69"/>
    </row>
    <row r="508" ht="14.25" customHeight="1">
      <c r="A508" s="68"/>
      <c r="G508" s="51"/>
      <c r="H508" s="69"/>
      <c r="I508" s="69"/>
    </row>
    <row r="509" ht="14.25" customHeight="1">
      <c r="A509" s="68"/>
      <c r="G509" s="51"/>
      <c r="H509" s="69"/>
      <c r="I509" s="69"/>
    </row>
    <row r="510" ht="14.25" customHeight="1">
      <c r="A510" s="68"/>
      <c r="G510" s="51"/>
      <c r="H510" s="69"/>
      <c r="I510" s="69"/>
    </row>
    <row r="511" ht="14.25" customHeight="1">
      <c r="A511" s="68"/>
      <c r="G511" s="51"/>
      <c r="H511" s="69"/>
      <c r="I511" s="69"/>
    </row>
    <row r="512" ht="14.25" customHeight="1">
      <c r="A512" s="68"/>
      <c r="G512" s="51"/>
      <c r="H512" s="69"/>
      <c r="I512" s="69"/>
    </row>
    <row r="513" ht="14.25" customHeight="1">
      <c r="A513" s="68"/>
      <c r="G513" s="51"/>
      <c r="H513" s="69"/>
      <c r="I513" s="69"/>
    </row>
    <row r="514" ht="14.25" customHeight="1">
      <c r="A514" s="68"/>
      <c r="G514" s="51"/>
      <c r="H514" s="69"/>
      <c r="I514" s="69"/>
    </row>
    <row r="515" ht="14.25" customHeight="1">
      <c r="A515" s="68"/>
      <c r="G515" s="51"/>
      <c r="H515" s="69"/>
      <c r="I515" s="69"/>
    </row>
    <row r="516" ht="14.25" customHeight="1">
      <c r="A516" s="68"/>
      <c r="G516" s="51"/>
      <c r="H516" s="69"/>
      <c r="I516" s="69"/>
    </row>
    <row r="517" ht="14.25" customHeight="1">
      <c r="A517" s="68"/>
      <c r="G517" s="51"/>
      <c r="H517" s="69"/>
      <c r="I517" s="69"/>
    </row>
    <row r="518" ht="14.25" customHeight="1">
      <c r="A518" s="68"/>
      <c r="G518" s="51"/>
      <c r="H518" s="69"/>
      <c r="I518" s="69"/>
    </row>
    <row r="519" ht="14.25" customHeight="1">
      <c r="A519" s="68"/>
      <c r="G519" s="51"/>
      <c r="H519" s="69"/>
      <c r="I519" s="69"/>
    </row>
    <row r="520" ht="14.25" customHeight="1">
      <c r="A520" s="68"/>
      <c r="G520" s="51"/>
      <c r="H520" s="69"/>
      <c r="I520" s="69"/>
    </row>
    <row r="521" ht="14.25" customHeight="1">
      <c r="A521" s="68"/>
      <c r="G521" s="51"/>
      <c r="H521" s="69"/>
      <c r="I521" s="69"/>
    </row>
    <row r="522" ht="14.25" customHeight="1">
      <c r="A522" s="68"/>
      <c r="G522" s="51"/>
      <c r="H522" s="69"/>
      <c r="I522" s="69"/>
    </row>
    <row r="523" ht="14.25" customHeight="1">
      <c r="A523" s="68"/>
      <c r="G523" s="51"/>
      <c r="H523" s="69"/>
      <c r="I523" s="69"/>
    </row>
    <row r="524" ht="14.25" customHeight="1">
      <c r="A524" s="68"/>
      <c r="G524" s="51"/>
      <c r="H524" s="69"/>
      <c r="I524" s="69"/>
    </row>
    <row r="525" ht="14.25" customHeight="1">
      <c r="A525" s="68"/>
      <c r="G525" s="51"/>
      <c r="H525" s="69"/>
      <c r="I525" s="69"/>
    </row>
    <row r="526" ht="14.25" customHeight="1">
      <c r="A526" s="68"/>
      <c r="G526" s="51"/>
      <c r="H526" s="69"/>
      <c r="I526" s="69"/>
    </row>
    <row r="527" ht="14.25" customHeight="1">
      <c r="A527" s="68"/>
      <c r="G527" s="51"/>
      <c r="H527" s="69"/>
      <c r="I527" s="69"/>
    </row>
    <row r="528" ht="14.25" customHeight="1">
      <c r="A528" s="68"/>
      <c r="G528" s="51"/>
      <c r="H528" s="69"/>
      <c r="I528" s="69"/>
    </row>
    <row r="529" ht="14.25" customHeight="1">
      <c r="A529" s="68"/>
      <c r="G529" s="51"/>
      <c r="H529" s="69"/>
      <c r="I529" s="69"/>
    </row>
    <row r="530" ht="14.25" customHeight="1">
      <c r="A530" s="68"/>
      <c r="G530" s="51"/>
      <c r="H530" s="69"/>
      <c r="I530" s="69"/>
    </row>
    <row r="531" ht="14.25" customHeight="1">
      <c r="A531" s="68"/>
      <c r="G531" s="51"/>
      <c r="H531" s="69"/>
      <c r="I531" s="69"/>
    </row>
    <row r="532" ht="14.25" customHeight="1">
      <c r="A532" s="68"/>
      <c r="G532" s="51"/>
      <c r="H532" s="69"/>
      <c r="I532" s="69"/>
    </row>
    <row r="533" ht="14.25" customHeight="1">
      <c r="A533" s="68"/>
      <c r="G533" s="51"/>
      <c r="H533" s="69"/>
      <c r="I533" s="69"/>
    </row>
    <row r="534" ht="14.25" customHeight="1">
      <c r="A534" s="68"/>
      <c r="G534" s="51"/>
      <c r="H534" s="69"/>
      <c r="I534" s="69"/>
    </row>
    <row r="535" ht="14.25" customHeight="1">
      <c r="A535" s="68"/>
      <c r="G535" s="51"/>
      <c r="H535" s="69"/>
      <c r="I535" s="69"/>
    </row>
    <row r="536" ht="14.25" customHeight="1">
      <c r="A536" s="68"/>
      <c r="G536" s="51"/>
      <c r="H536" s="69"/>
      <c r="I536" s="69"/>
    </row>
    <row r="537" ht="14.25" customHeight="1">
      <c r="A537" s="68"/>
      <c r="G537" s="51"/>
      <c r="H537" s="69"/>
      <c r="I537" s="69"/>
    </row>
    <row r="538" ht="14.25" customHeight="1">
      <c r="A538" s="68"/>
      <c r="G538" s="51"/>
      <c r="H538" s="69"/>
      <c r="I538" s="69"/>
    </row>
    <row r="539" ht="14.25" customHeight="1">
      <c r="A539" s="68"/>
      <c r="G539" s="51"/>
      <c r="H539" s="69"/>
      <c r="I539" s="69"/>
    </row>
    <row r="540" ht="14.25" customHeight="1">
      <c r="A540" s="68"/>
      <c r="G540" s="51"/>
      <c r="H540" s="69"/>
      <c r="I540" s="69"/>
    </row>
    <row r="541" ht="14.25" customHeight="1">
      <c r="A541" s="68"/>
      <c r="G541" s="51"/>
      <c r="H541" s="69"/>
      <c r="I541" s="69"/>
    </row>
    <row r="542" ht="14.25" customHeight="1">
      <c r="A542" s="68"/>
      <c r="G542" s="51"/>
      <c r="H542" s="69"/>
      <c r="I542" s="69"/>
    </row>
    <row r="543" ht="14.25" customHeight="1">
      <c r="A543" s="68"/>
      <c r="G543" s="51"/>
      <c r="H543" s="69"/>
      <c r="I543" s="69"/>
    </row>
    <row r="544" ht="14.25" customHeight="1">
      <c r="A544" s="68"/>
      <c r="G544" s="51"/>
      <c r="H544" s="69"/>
      <c r="I544" s="69"/>
    </row>
    <row r="545" ht="14.25" customHeight="1">
      <c r="A545" s="68"/>
      <c r="G545" s="51"/>
      <c r="H545" s="69"/>
      <c r="I545" s="69"/>
    </row>
    <row r="546" ht="14.25" customHeight="1">
      <c r="A546" s="68"/>
      <c r="G546" s="51"/>
      <c r="H546" s="69"/>
      <c r="I546" s="69"/>
    </row>
    <row r="547" ht="14.25" customHeight="1">
      <c r="A547" s="68"/>
      <c r="G547" s="51"/>
      <c r="H547" s="69"/>
      <c r="I547" s="69"/>
    </row>
    <row r="548" ht="14.25" customHeight="1">
      <c r="A548" s="68"/>
      <c r="G548" s="51"/>
      <c r="H548" s="69"/>
      <c r="I548" s="69"/>
    </row>
    <row r="549" ht="14.25" customHeight="1">
      <c r="A549" s="68"/>
      <c r="G549" s="51"/>
      <c r="H549" s="69"/>
      <c r="I549" s="69"/>
    </row>
    <row r="550" ht="14.25" customHeight="1">
      <c r="A550" s="68"/>
      <c r="G550" s="51"/>
      <c r="H550" s="69"/>
      <c r="I550" s="69"/>
    </row>
    <row r="551" ht="14.25" customHeight="1">
      <c r="A551" s="68"/>
      <c r="G551" s="51"/>
      <c r="H551" s="69"/>
      <c r="I551" s="69"/>
    </row>
    <row r="552" ht="14.25" customHeight="1">
      <c r="A552" s="68"/>
      <c r="G552" s="51"/>
      <c r="H552" s="69"/>
      <c r="I552" s="69"/>
    </row>
    <row r="553" ht="14.25" customHeight="1">
      <c r="A553" s="68"/>
      <c r="G553" s="51"/>
      <c r="H553" s="69"/>
      <c r="I553" s="69"/>
    </row>
    <row r="554" ht="14.25" customHeight="1">
      <c r="A554" s="68"/>
      <c r="G554" s="51"/>
      <c r="H554" s="69"/>
      <c r="I554" s="69"/>
    </row>
    <row r="555" ht="14.25" customHeight="1">
      <c r="A555" s="68"/>
      <c r="G555" s="51"/>
      <c r="H555" s="69"/>
      <c r="I555" s="69"/>
    </row>
    <row r="556" ht="14.25" customHeight="1">
      <c r="A556" s="68"/>
      <c r="G556" s="51"/>
      <c r="H556" s="69"/>
      <c r="I556" s="69"/>
    </row>
    <row r="557" ht="14.25" customHeight="1">
      <c r="A557" s="68"/>
      <c r="G557" s="51"/>
      <c r="H557" s="69"/>
      <c r="I557" s="69"/>
    </row>
    <row r="558" ht="14.25" customHeight="1">
      <c r="A558" s="68"/>
      <c r="G558" s="51"/>
      <c r="H558" s="69"/>
      <c r="I558" s="69"/>
    </row>
    <row r="559" ht="14.25" customHeight="1">
      <c r="A559" s="68"/>
      <c r="G559" s="51"/>
      <c r="H559" s="69"/>
      <c r="I559" s="69"/>
    </row>
    <row r="560" ht="14.25" customHeight="1">
      <c r="A560" s="68"/>
      <c r="G560" s="51"/>
      <c r="H560" s="69"/>
      <c r="I560" s="69"/>
    </row>
    <row r="561" ht="14.25" customHeight="1">
      <c r="A561" s="68"/>
      <c r="G561" s="51"/>
      <c r="H561" s="69"/>
      <c r="I561" s="69"/>
    </row>
    <row r="562" ht="14.25" customHeight="1">
      <c r="A562" s="68"/>
      <c r="G562" s="51"/>
      <c r="H562" s="69"/>
      <c r="I562" s="69"/>
    </row>
    <row r="563" ht="14.25" customHeight="1">
      <c r="A563" s="68"/>
      <c r="G563" s="51"/>
      <c r="H563" s="69"/>
      <c r="I563" s="69"/>
    </row>
    <row r="564" ht="14.25" customHeight="1">
      <c r="A564" s="68"/>
      <c r="G564" s="51"/>
      <c r="H564" s="69"/>
      <c r="I564" s="69"/>
    </row>
    <row r="565" ht="14.25" customHeight="1">
      <c r="A565" s="68"/>
      <c r="G565" s="51"/>
      <c r="H565" s="69"/>
      <c r="I565" s="69"/>
    </row>
    <row r="566" ht="14.25" customHeight="1">
      <c r="A566" s="68"/>
      <c r="G566" s="51"/>
      <c r="H566" s="69"/>
      <c r="I566" s="69"/>
    </row>
    <row r="567" ht="14.25" customHeight="1">
      <c r="A567" s="68"/>
      <c r="G567" s="51"/>
      <c r="H567" s="69"/>
      <c r="I567" s="69"/>
    </row>
    <row r="568" ht="14.25" customHeight="1">
      <c r="A568" s="68"/>
      <c r="G568" s="51"/>
      <c r="H568" s="69"/>
      <c r="I568" s="69"/>
    </row>
    <row r="569" ht="14.25" customHeight="1">
      <c r="A569" s="68"/>
      <c r="G569" s="51"/>
      <c r="H569" s="69"/>
      <c r="I569" s="69"/>
    </row>
    <row r="570" ht="14.25" customHeight="1">
      <c r="A570" s="68"/>
      <c r="G570" s="51"/>
      <c r="H570" s="69"/>
      <c r="I570" s="69"/>
    </row>
    <row r="571" ht="14.25" customHeight="1">
      <c r="A571" s="68"/>
      <c r="G571" s="51"/>
      <c r="H571" s="69"/>
      <c r="I571" s="69"/>
    </row>
    <row r="572" ht="14.25" customHeight="1">
      <c r="A572" s="68"/>
      <c r="G572" s="51"/>
      <c r="H572" s="69"/>
      <c r="I572" s="69"/>
    </row>
    <row r="573" ht="14.25" customHeight="1">
      <c r="A573" s="68"/>
      <c r="G573" s="51"/>
      <c r="H573" s="69"/>
      <c r="I573" s="69"/>
    </row>
    <row r="574" ht="14.25" customHeight="1">
      <c r="A574" s="68"/>
      <c r="G574" s="51"/>
      <c r="H574" s="69"/>
      <c r="I574" s="69"/>
    </row>
    <row r="575" ht="14.25" customHeight="1">
      <c r="A575" s="68"/>
      <c r="G575" s="51"/>
      <c r="H575" s="69"/>
      <c r="I575" s="69"/>
    </row>
    <row r="576" ht="14.25" customHeight="1">
      <c r="A576" s="68"/>
      <c r="G576" s="51"/>
      <c r="H576" s="69"/>
      <c r="I576" s="69"/>
    </row>
    <row r="577" ht="14.25" customHeight="1">
      <c r="A577" s="68"/>
      <c r="G577" s="51"/>
      <c r="H577" s="69"/>
      <c r="I577" s="69"/>
    </row>
    <row r="578" ht="14.25" customHeight="1">
      <c r="A578" s="68"/>
      <c r="G578" s="51"/>
      <c r="H578" s="69"/>
      <c r="I578" s="69"/>
    </row>
    <row r="579" ht="14.25" customHeight="1">
      <c r="A579" s="68"/>
      <c r="G579" s="51"/>
      <c r="H579" s="69"/>
      <c r="I579" s="69"/>
    </row>
    <row r="580" ht="14.25" customHeight="1">
      <c r="A580" s="68"/>
      <c r="G580" s="51"/>
      <c r="H580" s="69"/>
      <c r="I580" s="69"/>
    </row>
    <row r="581" ht="14.25" customHeight="1">
      <c r="A581" s="68"/>
      <c r="G581" s="51"/>
      <c r="H581" s="69"/>
      <c r="I581" s="69"/>
    </row>
    <row r="582" ht="14.25" customHeight="1">
      <c r="A582" s="68"/>
      <c r="G582" s="51"/>
      <c r="H582" s="69"/>
      <c r="I582" s="69"/>
    </row>
    <row r="583" ht="14.25" customHeight="1">
      <c r="A583" s="68"/>
      <c r="G583" s="51"/>
      <c r="H583" s="69"/>
      <c r="I583" s="69"/>
    </row>
    <row r="584" ht="14.25" customHeight="1">
      <c r="A584" s="68"/>
      <c r="G584" s="51"/>
      <c r="H584" s="69"/>
      <c r="I584" s="69"/>
    </row>
    <row r="585" ht="14.25" customHeight="1">
      <c r="A585" s="68"/>
      <c r="G585" s="51"/>
      <c r="H585" s="69"/>
      <c r="I585" s="69"/>
    </row>
    <row r="586" ht="14.25" customHeight="1">
      <c r="A586" s="68"/>
      <c r="G586" s="51"/>
      <c r="H586" s="69"/>
      <c r="I586" s="69"/>
    </row>
    <row r="587" ht="14.25" customHeight="1">
      <c r="A587" s="68"/>
      <c r="G587" s="51"/>
      <c r="H587" s="69"/>
      <c r="I587" s="69"/>
    </row>
    <row r="588" ht="14.25" customHeight="1">
      <c r="A588" s="68"/>
      <c r="G588" s="51"/>
      <c r="H588" s="69"/>
      <c r="I588" s="69"/>
    </row>
    <row r="589" ht="14.25" customHeight="1">
      <c r="A589" s="68"/>
      <c r="G589" s="51"/>
      <c r="H589" s="69"/>
      <c r="I589" s="69"/>
    </row>
    <row r="590" ht="14.25" customHeight="1">
      <c r="A590" s="68"/>
      <c r="G590" s="51"/>
      <c r="H590" s="69"/>
      <c r="I590" s="69"/>
    </row>
    <row r="591" ht="14.25" customHeight="1">
      <c r="A591" s="68"/>
      <c r="G591" s="51"/>
      <c r="H591" s="69"/>
      <c r="I591" s="69"/>
    </row>
    <row r="592" ht="14.25" customHeight="1">
      <c r="A592" s="68"/>
      <c r="G592" s="51"/>
      <c r="H592" s="69"/>
      <c r="I592" s="69"/>
    </row>
    <row r="593" ht="14.25" customHeight="1">
      <c r="A593" s="68"/>
      <c r="G593" s="51"/>
      <c r="H593" s="69"/>
      <c r="I593" s="69"/>
    </row>
    <row r="594" ht="14.25" customHeight="1">
      <c r="A594" s="68"/>
      <c r="G594" s="51"/>
      <c r="H594" s="69"/>
      <c r="I594" s="69"/>
    </row>
    <row r="595" ht="14.25" customHeight="1">
      <c r="A595" s="68"/>
      <c r="G595" s="51"/>
      <c r="H595" s="69"/>
      <c r="I595" s="69"/>
    </row>
    <row r="596" ht="14.25" customHeight="1">
      <c r="A596" s="68"/>
      <c r="G596" s="51"/>
      <c r="H596" s="69"/>
      <c r="I596" s="69"/>
    </row>
    <row r="597" ht="14.25" customHeight="1">
      <c r="A597" s="68"/>
      <c r="G597" s="51"/>
      <c r="H597" s="69"/>
      <c r="I597" s="69"/>
    </row>
    <row r="598" ht="14.25" customHeight="1">
      <c r="A598" s="68"/>
      <c r="G598" s="51"/>
      <c r="H598" s="69"/>
      <c r="I598" s="69"/>
    </row>
    <row r="599" ht="14.25" customHeight="1">
      <c r="A599" s="68"/>
      <c r="G599" s="51"/>
      <c r="H599" s="69"/>
      <c r="I599" s="69"/>
    </row>
    <row r="600" ht="14.25" customHeight="1">
      <c r="A600" s="68"/>
      <c r="G600" s="51"/>
      <c r="H600" s="69"/>
      <c r="I600" s="69"/>
    </row>
    <row r="601" ht="14.25" customHeight="1">
      <c r="A601" s="68"/>
      <c r="G601" s="51"/>
      <c r="H601" s="69"/>
      <c r="I601" s="69"/>
    </row>
    <row r="602" ht="14.25" customHeight="1">
      <c r="A602" s="68"/>
      <c r="G602" s="51"/>
      <c r="H602" s="69"/>
      <c r="I602" s="69"/>
    </row>
    <row r="603" ht="14.25" customHeight="1">
      <c r="A603" s="68"/>
      <c r="G603" s="51"/>
      <c r="H603" s="69"/>
      <c r="I603" s="69"/>
    </row>
    <row r="604" ht="14.25" customHeight="1">
      <c r="A604" s="68"/>
      <c r="G604" s="51"/>
      <c r="H604" s="69"/>
      <c r="I604" s="69"/>
    </row>
    <row r="605" ht="14.25" customHeight="1">
      <c r="A605" s="68"/>
      <c r="G605" s="51"/>
      <c r="H605" s="69"/>
      <c r="I605" s="69"/>
    </row>
    <row r="606" ht="14.25" customHeight="1">
      <c r="A606" s="68"/>
      <c r="G606" s="51"/>
      <c r="H606" s="69"/>
      <c r="I606" s="69"/>
    </row>
    <row r="607" ht="14.25" customHeight="1">
      <c r="A607" s="68"/>
      <c r="G607" s="51"/>
      <c r="H607" s="69"/>
      <c r="I607" s="69"/>
    </row>
    <row r="608" ht="14.25" customHeight="1">
      <c r="A608" s="68"/>
      <c r="G608" s="51"/>
      <c r="H608" s="69"/>
      <c r="I608" s="69"/>
    </row>
    <row r="609" ht="14.25" customHeight="1">
      <c r="A609" s="68"/>
      <c r="G609" s="51"/>
      <c r="H609" s="69"/>
      <c r="I609" s="69"/>
    </row>
    <row r="610" ht="14.25" customHeight="1">
      <c r="A610" s="68"/>
      <c r="G610" s="51"/>
      <c r="H610" s="69"/>
      <c r="I610" s="69"/>
    </row>
    <row r="611" ht="14.25" customHeight="1">
      <c r="A611" s="68"/>
      <c r="G611" s="51"/>
      <c r="H611" s="69"/>
      <c r="I611" s="69"/>
    </row>
    <row r="612" ht="14.25" customHeight="1">
      <c r="A612" s="68"/>
      <c r="G612" s="51"/>
      <c r="H612" s="69"/>
      <c r="I612" s="69"/>
    </row>
    <row r="613" ht="14.25" customHeight="1">
      <c r="A613" s="68"/>
      <c r="G613" s="51"/>
      <c r="H613" s="69"/>
      <c r="I613" s="69"/>
    </row>
    <row r="614" ht="14.25" customHeight="1">
      <c r="A614" s="68"/>
      <c r="G614" s="51"/>
      <c r="H614" s="69"/>
      <c r="I614" s="69"/>
    </row>
    <row r="615" ht="14.25" customHeight="1">
      <c r="A615" s="68"/>
      <c r="G615" s="51"/>
      <c r="H615" s="69"/>
      <c r="I615" s="69"/>
    </row>
    <row r="616" ht="14.25" customHeight="1">
      <c r="A616" s="68"/>
      <c r="G616" s="51"/>
      <c r="H616" s="69"/>
      <c r="I616" s="69"/>
    </row>
    <row r="617" ht="14.25" customHeight="1">
      <c r="A617" s="68"/>
      <c r="G617" s="51"/>
      <c r="H617" s="69"/>
      <c r="I617" s="69"/>
    </row>
    <row r="618" ht="14.25" customHeight="1">
      <c r="A618" s="68"/>
      <c r="G618" s="51"/>
      <c r="H618" s="69"/>
      <c r="I618" s="69"/>
    </row>
    <row r="619" ht="14.25" customHeight="1">
      <c r="A619" s="68"/>
      <c r="G619" s="51"/>
      <c r="H619" s="69"/>
      <c r="I619" s="69"/>
    </row>
    <row r="620" ht="14.25" customHeight="1">
      <c r="A620" s="68"/>
      <c r="G620" s="51"/>
      <c r="H620" s="69"/>
      <c r="I620" s="69"/>
    </row>
    <row r="621" ht="14.25" customHeight="1">
      <c r="A621" s="68"/>
      <c r="G621" s="51"/>
      <c r="H621" s="69"/>
      <c r="I621" s="69"/>
    </row>
    <row r="622" ht="14.25" customHeight="1">
      <c r="A622" s="68"/>
      <c r="G622" s="51"/>
      <c r="H622" s="69"/>
      <c r="I622" s="69"/>
    </row>
    <row r="623" ht="14.25" customHeight="1">
      <c r="A623" s="68"/>
      <c r="G623" s="51"/>
      <c r="H623" s="69"/>
      <c r="I623" s="69"/>
    </row>
    <row r="624" ht="14.25" customHeight="1">
      <c r="A624" s="68"/>
      <c r="G624" s="51"/>
      <c r="H624" s="69"/>
      <c r="I624" s="69"/>
    </row>
    <row r="625" ht="14.25" customHeight="1">
      <c r="A625" s="68"/>
      <c r="G625" s="51"/>
      <c r="H625" s="69"/>
      <c r="I625" s="69"/>
    </row>
    <row r="626" ht="14.25" customHeight="1">
      <c r="A626" s="68"/>
      <c r="G626" s="51"/>
      <c r="H626" s="69"/>
      <c r="I626" s="69"/>
    </row>
    <row r="627" ht="14.25" customHeight="1">
      <c r="A627" s="68"/>
      <c r="G627" s="51"/>
      <c r="H627" s="69"/>
      <c r="I627" s="69"/>
    </row>
    <row r="628" ht="14.25" customHeight="1">
      <c r="A628" s="68"/>
      <c r="G628" s="51"/>
      <c r="H628" s="69"/>
      <c r="I628" s="69"/>
    </row>
    <row r="629" ht="14.25" customHeight="1">
      <c r="A629" s="68"/>
      <c r="G629" s="51"/>
      <c r="H629" s="69"/>
      <c r="I629" s="69"/>
    </row>
    <row r="630" ht="14.25" customHeight="1">
      <c r="A630" s="68"/>
      <c r="G630" s="51"/>
      <c r="H630" s="69"/>
      <c r="I630" s="69"/>
    </row>
    <row r="631" ht="14.25" customHeight="1">
      <c r="A631" s="68"/>
      <c r="G631" s="51"/>
      <c r="H631" s="69"/>
      <c r="I631" s="69"/>
    </row>
    <row r="632" ht="14.25" customHeight="1">
      <c r="A632" s="68"/>
      <c r="G632" s="51"/>
      <c r="H632" s="69"/>
      <c r="I632" s="69"/>
    </row>
    <row r="633" ht="14.25" customHeight="1">
      <c r="A633" s="68"/>
      <c r="G633" s="51"/>
      <c r="H633" s="69"/>
      <c r="I633" s="69"/>
    </row>
    <row r="634" ht="14.25" customHeight="1">
      <c r="A634" s="68"/>
      <c r="G634" s="51"/>
      <c r="H634" s="69"/>
      <c r="I634" s="69"/>
    </row>
    <row r="635" ht="14.25" customHeight="1">
      <c r="A635" s="68"/>
      <c r="G635" s="51"/>
      <c r="H635" s="69"/>
      <c r="I635" s="69"/>
    </row>
    <row r="636" ht="14.25" customHeight="1">
      <c r="A636" s="68"/>
      <c r="G636" s="51"/>
      <c r="H636" s="69"/>
      <c r="I636" s="69"/>
    </row>
    <row r="637" ht="14.25" customHeight="1">
      <c r="A637" s="68"/>
      <c r="G637" s="51"/>
      <c r="H637" s="69"/>
      <c r="I637" s="69"/>
    </row>
    <row r="638" ht="14.25" customHeight="1">
      <c r="A638" s="68"/>
      <c r="G638" s="51"/>
      <c r="H638" s="69"/>
      <c r="I638" s="69"/>
    </row>
    <row r="639" ht="14.25" customHeight="1">
      <c r="A639" s="68"/>
      <c r="G639" s="51"/>
      <c r="H639" s="69"/>
      <c r="I639" s="69"/>
    </row>
    <row r="640" ht="14.25" customHeight="1">
      <c r="A640" s="68"/>
      <c r="G640" s="51"/>
      <c r="H640" s="69"/>
      <c r="I640" s="69"/>
    </row>
    <row r="641" ht="14.25" customHeight="1">
      <c r="A641" s="68"/>
      <c r="G641" s="51"/>
      <c r="H641" s="69"/>
      <c r="I641" s="69"/>
    </row>
    <row r="642" ht="14.25" customHeight="1">
      <c r="A642" s="68"/>
      <c r="G642" s="51"/>
      <c r="H642" s="69"/>
      <c r="I642" s="69"/>
    </row>
    <row r="643" ht="14.25" customHeight="1">
      <c r="A643" s="68"/>
      <c r="G643" s="51"/>
      <c r="H643" s="69"/>
      <c r="I643" s="69"/>
    </row>
    <row r="644" ht="14.25" customHeight="1">
      <c r="A644" s="68"/>
      <c r="G644" s="51"/>
      <c r="H644" s="69"/>
      <c r="I644" s="69"/>
    </row>
    <row r="645" ht="14.25" customHeight="1">
      <c r="A645" s="68"/>
      <c r="G645" s="51"/>
      <c r="H645" s="69"/>
      <c r="I645" s="69"/>
    </row>
    <row r="646" ht="14.25" customHeight="1">
      <c r="A646" s="68"/>
      <c r="G646" s="51"/>
      <c r="H646" s="69"/>
      <c r="I646" s="69"/>
    </row>
    <row r="647" ht="14.25" customHeight="1">
      <c r="A647" s="68"/>
      <c r="G647" s="51"/>
      <c r="H647" s="69"/>
      <c r="I647" s="69"/>
    </row>
    <row r="648" ht="14.25" customHeight="1">
      <c r="A648" s="68"/>
      <c r="G648" s="51"/>
      <c r="H648" s="69"/>
      <c r="I648" s="69"/>
    </row>
    <row r="649" ht="14.25" customHeight="1">
      <c r="A649" s="68"/>
      <c r="G649" s="51"/>
      <c r="H649" s="69"/>
      <c r="I649" s="69"/>
    </row>
    <row r="650" ht="14.25" customHeight="1">
      <c r="A650" s="68"/>
      <c r="G650" s="51"/>
      <c r="H650" s="69"/>
      <c r="I650" s="69"/>
    </row>
    <row r="651" ht="14.25" customHeight="1">
      <c r="A651" s="68"/>
      <c r="G651" s="51"/>
      <c r="H651" s="69"/>
      <c r="I651" s="69"/>
    </row>
    <row r="652" ht="14.25" customHeight="1">
      <c r="A652" s="68"/>
      <c r="G652" s="51"/>
      <c r="H652" s="69"/>
      <c r="I652" s="69"/>
    </row>
    <row r="653" ht="14.25" customHeight="1">
      <c r="A653" s="68"/>
      <c r="G653" s="51"/>
      <c r="H653" s="69"/>
      <c r="I653" s="69"/>
    </row>
    <row r="654" ht="14.25" customHeight="1">
      <c r="A654" s="68"/>
      <c r="G654" s="51"/>
      <c r="H654" s="69"/>
      <c r="I654" s="69"/>
    </row>
    <row r="655" ht="14.25" customHeight="1">
      <c r="A655" s="68"/>
      <c r="G655" s="51"/>
      <c r="H655" s="69"/>
      <c r="I655" s="69"/>
    </row>
    <row r="656" ht="14.25" customHeight="1">
      <c r="A656" s="68"/>
      <c r="G656" s="51"/>
      <c r="H656" s="69"/>
      <c r="I656" s="69"/>
    </row>
    <row r="657" ht="14.25" customHeight="1">
      <c r="A657" s="68"/>
      <c r="G657" s="51"/>
      <c r="H657" s="69"/>
      <c r="I657" s="69"/>
    </row>
    <row r="658" ht="14.25" customHeight="1">
      <c r="A658" s="68"/>
      <c r="G658" s="51"/>
      <c r="H658" s="69"/>
      <c r="I658" s="69"/>
    </row>
    <row r="659" ht="14.25" customHeight="1">
      <c r="A659" s="68"/>
      <c r="G659" s="51"/>
      <c r="H659" s="69"/>
      <c r="I659" s="69"/>
    </row>
    <row r="660" ht="14.25" customHeight="1">
      <c r="A660" s="68"/>
      <c r="G660" s="51"/>
      <c r="H660" s="69"/>
      <c r="I660" s="69"/>
    </row>
    <row r="661" ht="14.25" customHeight="1">
      <c r="A661" s="68"/>
      <c r="G661" s="51"/>
      <c r="H661" s="69"/>
      <c r="I661" s="69"/>
    </row>
    <row r="662" ht="14.25" customHeight="1">
      <c r="A662" s="68"/>
      <c r="G662" s="51"/>
      <c r="H662" s="69"/>
      <c r="I662" s="69"/>
    </row>
    <row r="663" ht="14.25" customHeight="1">
      <c r="A663" s="68"/>
      <c r="G663" s="51"/>
      <c r="H663" s="69"/>
      <c r="I663" s="69"/>
    </row>
    <row r="664" ht="14.25" customHeight="1">
      <c r="A664" s="68"/>
      <c r="G664" s="51"/>
      <c r="H664" s="69"/>
      <c r="I664" s="69"/>
    </row>
    <row r="665" ht="14.25" customHeight="1">
      <c r="A665" s="68"/>
      <c r="G665" s="51"/>
      <c r="H665" s="69"/>
      <c r="I665" s="69"/>
    </row>
    <row r="666" ht="14.25" customHeight="1">
      <c r="A666" s="68"/>
      <c r="G666" s="51"/>
      <c r="H666" s="69"/>
      <c r="I666" s="69"/>
    </row>
    <row r="667" ht="14.25" customHeight="1">
      <c r="A667" s="68"/>
      <c r="G667" s="51"/>
      <c r="H667" s="69"/>
      <c r="I667" s="69"/>
    </row>
    <row r="668" ht="14.25" customHeight="1">
      <c r="A668" s="68"/>
      <c r="G668" s="51"/>
      <c r="H668" s="69"/>
      <c r="I668" s="69"/>
    </row>
    <row r="669" ht="14.25" customHeight="1">
      <c r="A669" s="68"/>
      <c r="G669" s="51"/>
      <c r="H669" s="69"/>
      <c r="I669" s="69"/>
    </row>
    <row r="670" ht="14.25" customHeight="1">
      <c r="A670" s="68"/>
      <c r="G670" s="51"/>
      <c r="H670" s="69"/>
      <c r="I670" s="69"/>
    </row>
    <row r="671" ht="14.25" customHeight="1">
      <c r="A671" s="68"/>
      <c r="G671" s="51"/>
      <c r="H671" s="69"/>
      <c r="I671" s="69"/>
    </row>
    <row r="672" ht="14.25" customHeight="1">
      <c r="A672" s="68"/>
      <c r="G672" s="51"/>
      <c r="H672" s="69"/>
      <c r="I672" s="69"/>
    </row>
    <row r="673" ht="14.25" customHeight="1">
      <c r="A673" s="68"/>
      <c r="G673" s="51"/>
      <c r="H673" s="69"/>
      <c r="I673" s="69"/>
    </row>
    <row r="674" ht="14.25" customHeight="1">
      <c r="A674" s="68"/>
      <c r="G674" s="51"/>
      <c r="H674" s="69"/>
      <c r="I674" s="69"/>
    </row>
    <row r="675" ht="14.25" customHeight="1">
      <c r="A675" s="68"/>
      <c r="G675" s="51"/>
      <c r="H675" s="69"/>
      <c r="I675" s="69"/>
    </row>
    <row r="676" ht="14.25" customHeight="1">
      <c r="A676" s="68"/>
      <c r="G676" s="51"/>
      <c r="H676" s="69"/>
      <c r="I676" s="69"/>
    </row>
    <row r="677" ht="14.25" customHeight="1">
      <c r="A677" s="68"/>
      <c r="G677" s="51"/>
      <c r="H677" s="69"/>
      <c r="I677" s="69"/>
    </row>
    <row r="678" ht="14.25" customHeight="1">
      <c r="A678" s="68"/>
      <c r="G678" s="51"/>
      <c r="H678" s="69"/>
      <c r="I678" s="69"/>
    </row>
    <row r="679" ht="14.25" customHeight="1">
      <c r="A679" s="68"/>
      <c r="G679" s="51"/>
      <c r="H679" s="69"/>
      <c r="I679" s="69"/>
    </row>
    <row r="680" ht="14.25" customHeight="1">
      <c r="A680" s="68"/>
      <c r="G680" s="51"/>
      <c r="H680" s="69"/>
      <c r="I680" s="69"/>
    </row>
    <row r="681" ht="14.25" customHeight="1">
      <c r="A681" s="68"/>
      <c r="G681" s="51"/>
      <c r="H681" s="69"/>
      <c r="I681" s="69"/>
    </row>
    <row r="682" ht="14.25" customHeight="1">
      <c r="A682" s="68"/>
      <c r="G682" s="51"/>
      <c r="H682" s="69"/>
      <c r="I682" s="69"/>
    </row>
    <row r="683" ht="14.25" customHeight="1">
      <c r="A683" s="68"/>
      <c r="G683" s="51"/>
      <c r="H683" s="69"/>
      <c r="I683" s="69"/>
    </row>
    <row r="684" ht="14.25" customHeight="1">
      <c r="A684" s="68"/>
      <c r="G684" s="51"/>
      <c r="H684" s="69"/>
      <c r="I684" s="69"/>
    </row>
    <row r="685" ht="14.25" customHeight="1">
      <c r="A685" s="68"/>
      <c r="G685" s="51"/>
      <c r="H685" s="69"/>
      <c r="I685" s="69"/>
    </row>
    <row r="686" ht="14.25" customHeight="1">
      <c r="A686" s="68"/>
      <c r="G686" s="51"/>
      <c r="H686" s="69"/>
      <c r="I686" s="69"/>
    </row>
    <row r="687" ht="14.25" customHeight="1">
      <c r="A687" s="68"/>
      <c r="G687" s="51"/>
      <c r="H687" s="69"/>
      <c r="I687" s="69"/>
    </row>
    <row r="688" ht="14.25" customHeight="1">
      <c r="A688" s="68"/>
      <c r="G688" s="51"/>
      <c r="H688" s="69"/>
      <c r="I688" s="69"/>
    </row>
    <row r="689" ht="14.25" customHeight="1">
      <c r="A689" s="68"/>
      <c r="G689" s="51"/>
      <c r="H689" s="69"/>
      <c r="I689" s="69"/>
    </row>
    <row r="690" ht="14.25" customHeight="1">
      <c r="A690" s="68"/>
      <c r="G690" s="51"/>
      <c r="H690" s="69"/>
      <c r="I690" s="69"/>
    </row>
    <row r="691" ht="14.25" customHeight="1">
      <c r="A691" s="68"/>
      <c r="G691" s="51"/>
      <c r="H691" s="69"/>
      <c r="I691" s="69"/>
    </row>
    <row r="692" ht="14.25" customHeight="1">
      <c r="A692" s="68"/>
      <c r="G692" s="51"/>
      <c r="H692" s="69"/>
      <c r="I692" s="69"/>
    </row>
    <row r="693" ht="14.25" customHeight="1">
      <c r="A693" s="68"/>
      <c r="G693" s="51"/>
      <c r="H693" s="69"/>
      <c r="I693" s="69"/>
    </row>
    <row r="694" ht="14.25" customHeight="1">
      <c r="A694" s="68"/>
      <c r="G694" s="51"/>
      <c r="H694" s="69"/>
      <c r="I694" s="69"/>
    </row>
    <row r="695" ht="14.25" customHeight="1">
      <c r="A695" s="68"/>
      <c r="G695" s="51"/>
      <c r="H695" s="69"/>
      <c r="I695" s="69"/>
    </row>
    <row r="696" ht="14.25" customHeight="1">
      <c r="A696" s="68"/>
      <c r="G696" s="51"/>
      <c r="H696" s="69"/>
      <c r="I696" s="69"/>
    </row>
    <row r="697" ht="14.25" customHeight="1">
      <c r="A697" s="68"/>
      <c r="G697" s="51"/>
      <c r="H697" s="69"/>
      <c r="I697" s="69"/>
    </row>
    <row r="698" ht="14.25" customHeight="1">
      <c r="A698" s="68"/>
      <c r="G698" s="51"/>
      <c r="H698" s="69"/>
      <c r="I698" s="69"/>
    </row>
    <row r="699" ht="14.25" customHeight="1">
      <c r="A699" s="68"/>
      <c r="G699" s="51"/>
      <c r="H699" s="69"/>
      <c r="I699" s="69"/>
    </row>
    <row r="700" ht="14.25" customHeight="1">
      <c r="A700" s="68"/>
      <c r="G700" s="51"/>
      <c r="H700" s="69"/>
      <c r="I700" s="69"/>
    </row>
    <row r="701" ht="14.25" customHeight="1">
      <c r="A701" s="68"/>
      <c r="G701" s="51"/>
      <c r="H701" s="69"/>
      <c r="I701" s="69"/>
    </row>
    <row r="702" ht="14.25" customHeight="1">
      <c r="A702" s="68"/>
      <c r="G702" s="51"/>
      <c r="H702" s="69"/>
      <c r="I702" s="69"/>
    </row>
    <row r="703" ht="14.25" customHeight="1">
      <c r="A703" s="68"/>
      <c r="G703" s="51"/>
      <c r="H703" s="69"/>
      <c r="I703" s="69"/>
    </row>
    <row r="704" ht="14.25" customHeight="1">
      <c r="A704" s="68"/>
      <c r="G704" s="51"/>
      <c r="H704" s="69"/>
      <c r="I704" s="69"/>
    </row>
    <row r="705" ht="14.25" customHeight="1">
      <c r="A705" s="68"/>
      <c r="G705" s="51"/>
      <c r="H705" s="69"/>
      <c r="I705" s="69"/>
    </row>
    <row r="706" ht="14.25" customHeight="1">
      <c r="A706" s="68"/>
      <c r="G706" s="51"/>
      <c r="H706" s="69"/>
      <c r="I706" s="69"/>
    </row>
    <row r="707" ht="14.25" customHeight="1">
      <c r="A707" s="68"/>
      <c r="G707" s="51"/>
      <c r="H707" s="69"/>
      <c r="I707" s="69"/>
    </row>
    <row r="708" ht="14.25" customHeight="1">
      <c r="A708" s="68"/>
      <c r="G708" s="51"/>
      <c r="H708" s="69"/>
      <c r="I708" s="69"/>
    </row>
    <row r="709" ht="14.25" customHeight="1">
      <c r="A709" s="68"/>
      <c r="G709" s="51"/>
      <c r="H709" s="69"/>
      <c r="I709" s="69"/>
    </row>
    <row r="710" ht="14.25" customHeight="1">
      <c r="A710" s="68"/>
      <c r="G710" s="51"/>
      <c r="H710" s="69"/>
      <c r="I710" s="69"/>
    </row>
    <row r="711" ht="14.25" customHeight="1">
      <c r="A711" s="68"/>
      <c r="G711" s="51"/>
      <c r="H711" s="69"/>
      <c r="I711" s="69"/>
    </row>
    <row r="712" ht="14.25" customHeight="1">
      <c r="A712" s="68"/>
      <c r="G712" s="51"/>
      <c r="H712" s="69"/>
      <c r="I712" s="69"/>
    </row>
    <row r="713" ht="14.25" customHeight="1">
      <c r="A713" s="68"/>
      <c r="G713" s="51"/>
      <c r="H713" s="69"/>
      <c r="I713" s="69"/>
    </row>
    <row r="714" ht="14.25" customHeight="1">
      <c r="A714" s="68"/>
      <c r="G714" s="51"/>
      <c r="H714" s="69"/>
      <c r="I714" s="69"/>
    </row>
    <row r="715" ht="14.25" customHeight="1">
      <c r="A715" s="68"/>
      <c r="G715" s="51"/>
      <c r="H715" s="69"/>
      <c r="I715" s="69"/>
    </row>
    <row r="716" ht="14.25" customHeight="1">
      <c r="A716" s="68"/>
      <c r="G716" s="51"/>
      <c r="H716" s="69"/>
      <c r="I716" s="69"/>
    </row>
    <row r="717" ht="14.25" customHeight="1">
      <c r="A717" s="68"/>
      <c r="G717" s="51"/>
      <c r="H717" s="69"/>
      <c r="I717" s="69"/>
    </row>
    <row r="718" ht="14.25" customHeight="1">
      <c r="A718" s="68"/>
      <c r="G718" s="51"/>
      <c r="H718" s="69"/>
      <c r="I718" s="69"/>
    </row>
    <row r="719" ht="14.25" customHeight="1">
      <c r="A719" s="68"/>
      <c r="G719" s="51"/>
      <c r="H719" s="69"/>
      <c r="I719" s="69"/>
    </row>
    <row r="720" ht="14.25" customHeight="1">
      <c r="A720" s="68"/>
      <c r="G720" s="51"/>
      <c r="H720" s="69"/>
      <c r="I720" s="69"/>
    </row>
    <row r="721" ht="14.25" customHeight="1">
      <c r="A721" s="68"/>
      <c r="G721" s="51"/>
      <c r="H721" s="69"/>
      <c r="I721" s="69"/>
    </row>
    <row r="722" ht="14.25" customHeight="1">
      <c r="A722" s="68"/>
      <c r="G722" s="51"/>
      <c r="H722" s="69"/>
      <c r="I722" s="69"/>
    </row>
    <row r="723" ht="14.25" customHeight="1">
      <c r="A723" s="68"/>
      <c r="G723" s="51"/>
      <c r="H723" s="69"/>
      <c r="I723" s="69"/>
    </row>
    <row r="724" ht="14.25" customHeight="1">
      <c r="A724" s="68"/>
      <c r="G724" s="51"/>
      <c r="H724" s="69"/>
      <c r="I724" s="69"/>
    </row>
    <row r="725" ht="14.25" customHeight="1">
      <c r="A725" s="68"/>
      <c r="G725" s="51"/>
      <c r="H725" s="69"/>
      <c r="I725" s="69"/>
    </row>
    <row r="726" ht="14.25" customHeight="1">
      <c r="A726" s="68"/>
      <c r="G726" s="51"/>
      <c r="H726" s="69"/>
      <c r="I726" s="69"/>
    </row>
    <row r="727" ht="14.25" customHeight="1">
      <c r="A727" s="68"/>
      <c r="G727" s="51"/>
      <c r="H727" s="69"/>
      <c r="I727" s="69"/>
    </row>
    <row r="728" ht="14.25" customHeight="1">
      <c r="A728" s="68"/>
      <c r="G728" s="51"/>
      <c r="H728" s="69"/>
      <c r="I728" s="69"/>
    </row>
    <row r="729" ht="14.25" customHeight="1">
      <c r="A729" s="68"/>
      <c r="G729" s="51"/>
      <c r="H729" s="69"/>
      <c r="I729" s="69"/>
    </row>
    <row r="730" ht="14.25" customHeight="1">
      <c r="A730" s="68"/>
      <c r="G730" s="51"/>
      <c r="H730" s="69"/>
      <c r="I730" s="69"/>
    </row>
    <row r="731" ht="14.25" customHeight="1">
      <c r="A731" s="68"/>
      <c r="G731" s="51"/>
      <c r="H731" s="69"/>
      <c r="I731" s="69"/>
    </row>
    <row r="732" ht="14.25" customHeight="1">
      <c r="A732" s="68"/>
      <c r="G732" s="51"/>
      <c r="H732" s="69"/>
      <c r="I732" s="69"/>
    </row>
    <row r="733" ht="14.25" customHeight="1">
      <c r="A733" s="68"/>
      <c r="G733" s="51"/>
      <c r="H733" s="69"/>
      <c r="I733" s="69"/>
    </row>
    <row r="734" ht="14.25" customHeight="1">
      <c r="A734" s="68"/>
      <c r="G734" s="51"/>
      <c r="H734" s="69"/>
      <c r="I734" s="69"/>
    </row>
    <row r="735" ht="14.25" customHeight="1">
      <c r="A735" s="68"/>
      <c r="G735" s="51"/>
      <c r="H735" s="69"/>
      <c r="I735" s="69"/>
    </row>
    <row r="736" ht="14.25" customHeight="1">
      <c r="A736" s="68"/>
      <c r="G736" s="51"/>
      <c r="H736" s="69"/>
      <c r="I736" s="69"/>
    </row>
    <row r="737" ht="14.25" customHeight="1">
      <c r="A737" s="68"/>
      <c r="G737" s="51"/>
      <c r="H737" s="69"/>
      <c r="I737" s="69"/>
    </row>
    <row r="738" ht="14.25" customHeight="1">
      <c r="A738" s="68"/>
      <c r="G738" s="51"/>
      <c r="H738" s="69"/>
      <c r="I738" s="69"/>
    </row>
    <row r="739" ht="14.25" customHeight="1">
      <c r="A739" s="68"/>
      <c r="G739" s="51"/>
      <c r="H739" s="69"/>
      <c r="I739" s="69"/>
    </row>
    <row r="740" ht="14.25" customHeight="1">
      <c r="A740" s="68"/>
      <c r="G740" s="51"/>
      <c r="H740" s="69"/>
      <c r="I740" s="69"/>
    </row>
    <row r="741" ht="14.25" customHeight="1">
      <c r="A741" s="68"/>
      <c r="G741" s="51"/>
      <c r="H741" s="69"/>
      <c r="I741" s="69"/>
    </row>
    <row r="742" ht="14.25" customHeight="1">
      <c r="A742" s="68"/>
      <c r="G742" s="51"/>
      <c r="H742" s="69"/>
      <c r="I742" s="69"/>
    </row>
    <row r="743" ht="14.25" customHeight="1">
      <c r="A743" s="68"/>
      <c r="G743" s="51"/>
      <c r="H743" s="69"/>
      <c r="I743" s="69"/>
    </row>
    <row r="744" ht="14.25" customHeight="1">
      <c r="A744" s="68"/>
      <c r="G744" s="51"/>
      <c r="H744" s="69"/>
      <c r="I744" s="69"/>
    </row>
    <row r="745" ht="14.25" customHeight="1">
      <c r="A745" s="68"/>
      <c r="G745" s="51"/>
      <c r="H745" s="69"/>
      <c r="I745" s="69"/>
    </row>
    <row r="746" ht="14.25" customHeight="1">
      <c r="A746" s="68"/>
      <c r="G746" s="51"/>
      <c r="H746" s="69"/>
      <c r="I746" s="69"/>
    </row>
    <row r="747" ht="14.25" customHeight="1">
      <c r="A747" s="68"/>
      <c r="G747" s="51"/>
      <c r="H747" s="69"/>
      <c r="I747" s="69"/>
    </row>
    <row r="748" ht="14.25" customHeight="1">
      <c r="A748" s="68"/>
      <c r="G748" s="51"/>
      <c r="H748" s="69"/>
      <c r="I748" s="69"/>
    </row>
    <row r="749" ht="14.25" customHeight="1">
      <c r="A749" s="68"/>
      <c r="G749" s="51"/>
      <c r="H749" s="69"/>
      <c r="I749" s="69"/>
    </row>
    <row r="750" ht="14.25" customHeight="1">
      <c r="A750" s="68"/>
      <c r="G750" s="51"/>
      <c r="H750" s="69"/>
      <c r="I750" s="69"/>
    </row>
    <row r="751" ht="14.25" customHeight="1">
      <c r="A751" s="68"/>
      <c r="G751" s="51"/>
      <c r="H751" s="69"/>
      <c r="I751" s="69"/>
    </row>
    <row r="752" ht="14.25" customHeight="1">
      <c r="A752" s="68"/>
      <c r="G752" s="51"/>
      <c r="H752" s="69"/>
      <c r="I752" s="69"/>
    </row>
    <row r="753" ht="14.25" customHeight="1">
      <c r="A753" s="68"/>
      <c r="G753" s="51"/>
      <c r="H753" s="69"/>
      <c r="I753" s="69"/>
    </row>
    <row r="754" ht="14.25" customHeight="1">
      <c r="A754" s="68"/>
      <c r="G754" s="51"/>
      <c r="H754" s="69"/>
      <c r="I754" s="69"/>
    </row>
    <row r="755" ht="14.25" customHeight="1">
      <c r="A755" s="68"/>
      <c r="G755" s="51"/>
      <c r="H755" s="69"/>
      <c r="I755" s="69"/>
    </row>
    <row r="756" ht="14.25" customHeight="1">
      <c r="A756" s="68"/>
      <c r="G756" s="51"/>
      <c r="H756" s="69"/>
      <c r="I756" s="69"/>
    </row>
    <row r="757" ht="14.25" customHeight="1">
      <c r="A757" s="68"/>
      <c r="G757" s="51"/>
      <c r="H757" s="69"/>
      <c r="I757" s="69"/>
    </row>
    <row r="758" ht="14.25" customHeight="1">
      <c r="A758" s="68"/>
      <c r="G758" s="51"/>
      <c r="H758" s="69"/>
      <c r="I758" s="69"/>
    </row>
    <row r="759" ht="14.25" customHeight="1">
      <c r="A759" s="68"/>
      <c r="G759" s="51"/>
      <c r="H759" s="69"/>
      <c r="I759" s="69"/>
    </row>
    <row r="760" ht="14.25" customHeight="1">
      <c r="A760" s="68"/>
      <c r="G760" s="51"/>
      <c r="H760" s="69"/>
      <c r="I760" s="69"/>
    </row>
    <row r="761" ht="14.25" customHeight="1">
      <c r="A761" s="68"/>
      <c r="G761" s="51"/>
      <c r="H761" s="69"/>
      <c r="I761" s="69"/>
    </row>
    <row r="762" ht="14.25" customHeight="1">
      <c r="A762" s="68"/>
      <c r="G762" s="51"/>
      <c r="H762" s="69"/>
      <c r="I762" s="69"/>
    </row>
    <row r="763" ht="14.25" customHeight="1">
      <c r="A763" s="68"/>
      <c r="G763" s="51"/>
      <c r="H763" s="69"/>
      <c r="I763" s="69"/>
    </row>
    <row r="764" ht="14.25" customHeight="1">
      <c r="A764" s="68"/>
      <c r="G764" s="51"/>
      <c r="H764" s="69"/>
      <c r="I764" s="69"/>
    </row>
    <row r="765" ht="14.25" customHeight="1">
      <c r="A765" s="68"/>
      <c r="G765" s="51"/>
      <c r="H765" s="69"/>
      <c r="I765" s="69"/>
    </row>
    <row r="766" ht="14.25" customHeight="1">
      <c r="A766" s="68"/>
      <c r="G766" s="51"/>
      <c r="H766" s="69"/>
      <c r="I766" s="69"/>
    </row>
    <row r="767" ht="14.25" customHeight="1">
      <c r="A767" s="68"/>
      <c r="G767" s="51"/>
      <c r="H767" s="69"/>
      <c r="I767" s="69"/>
    </row>
    <row r="768" ht="14.25" customHeight="1">
      <c r="A768" s="68"/>
      <c r="G768" s="51"/>
      <c r="H768" s="69"/>
      <c r="I768" s="69"/>
    </row>
    <row r="769" ht="14.25" customHeight="1">
      <c r="A769" s="68"/>
      <c r="G769" s="51"/>
      <c r="H769" s="69"/>
      <c r="I769" s="69"/>
    </row>
    <row r="770" ht="14.25" customHeight="1">
      <c r="A770" s="68"/>
      <c r="G770" s="51"/>
      <c r="H770" s="69"/>
      <c r="I770" s="69"/>
    </row>
    <row r="771" ht="14.25" customHeight="1">
      <c r="A771" s="68"/>
      <c r="G771" s="51"/>
      <c r="H771" s="69"/>
      <c r="I771" s="69"/>
    </row>
    <row r="772" ht="14.25" customHeight="1">
      <c r="A772" s="68"/>
      <c r="G772" s="51"/>
      <c r="H772" s="69"/>
      <c r="I772" s="69"/>
    </row>
    <row r="773" ht="14.25" customHeight="1">
      <c r="A773" s="68"/>
      <c r="G773" s="51"/>
      <c r="H773" s="69"/>
      <c r="I773" s="69"/>
    </row>
    <row r="774" ht="14.25" customHeight="1">
      <c r="A774" s="68"/>
      <c r="G774" s="51"/>
      <c r="H774" s="69"/>
      <c r="I774" s="69"/>
    </row>
    <row r="775" ht="14.25" customHeight="1">
      <c r="A775" s="68"/>
      <c r="G775" s="51"/>
      <c r="H775" s="69"/>
      <c r="I775" s="69"/>
    </row>
    <row r="776" ht="14.25" customHeight="1">
      <c r="A776" s="68"/>
      <c r="G776" s="51"/>
      <c r="H776" s="69"/>
      <c r="I776" s="69"/>
    </row>
    <row r="777" ht="14.25" customHeight="1">
      <c r="A777" s="68"/>
      <c r="G777" s="51"/>
      <c r="H777" s="69"/>
      <c r="I777" s="69"/>
    </row>
    <row r="778" ht="14.25" customHeight="1">
      <c r="A778" s="68"/>
      <c r="G778" s="51"/>
      <c r="H778" s="69"/>
      <c r="I778" s="69"/>
    </row>
    <row r="779" ht="14.25" customHeight="1">
      <c r="A779" s="68"/>
      <c r="G779" s="51"/>
      <c r="H779" s="69"/>
      <c r="I779" s="69"/>
    </row>
    <row r="780" ht="14.25" customHeight="1">
      <c r="A780" s="68"/>
      <c r="G780" s="51"/>
      <c r="H780" s="69"/>
      <c r="I780" s="69"/>
    </row>
    <row r="781" ht="14.25" customHeight="1">
      <c r="A781" s="68"/>
      <c r="G781" s="51"/>
      <c r="H781" s="69"/>
      <c r="I781" s="69"/>
    </row>
    <row r="782" ht="14.25" customHeight="1">
      <c r="A782" s="68"/>
      <c r="G782" s="51"/>
      <c r="H782" s="69"/>
      <c r="I782" s="69"/>
    </row>
    <row r="783" ht="14.25" customHeight="1">
      <c r="A783" s="68"/>
      <c r="G783" s="51"/>
      <c r="H783" s="69"/>
      <c r="I783" s="69"/>
    </row>
    <row r="784" ht="14.25" customHeight="1">
      <c r="A784" s="68"/>
      <c r="G784" s="51"/>
      <c r="H784" s="69"/>
      <c r="I784" s="69"/>
    </row>
    <row r="785" ht="14.25" customHeight="1">
      <c r="A785" s="68"/>
      <c r="G785" s="51"/>
      <c r="H785" s="69"/>
      <c r="I785" s="69"/>
    </row>
    <row r="786" ht="14.25" customHeight="1">
      <c r="A786" s="68"/>
      <c r="G786" s="51"/>
      <c r="H786" s="69"/>
      <c r="I786" s="69"/>
    </row>
    <row r="787" ht="14.25" customHeight="1">
      <c r="A787" s="68"/>
      <c r="G787" s="51"/>
      <c r="H787" s="69"/>
      <c r="I787" s="69"/>
    </row>
    <row r="788" ht="14.25" customHeight="1">
      <c r="A788" s="68"/>
      <c r="G788" s="51"/>
      <c r="H788" s="69"/>
      <c r="I788" s="69"/>
    </row>
    <row r="789" ht="14.25" customHeight="1">
      <c r="A789" s="68"/>
      <c r="G789" s="51"/>
      <c r="H789" s="69"/>
      <c r="I789" s="69"/>
    </row>
    <row r="790" ht="14.25" customHeight="1">
      <c r="A790" s="68"/>
      <c r="G790" s="51"/>
      <c r="H790" s="69"/>
      <c r="I790" s="69"/>
    </row>
    <row r="791" ht="14.25" customHeight="1">
      <c r="A791" s="68"/>
      <c r="G791" s="51"/>
      <c r="H791" s="69"/>
      <c r="I791" s="69"/>
    </row>
    <row r="792" ht="14.25" customHeight="1">
      <c r="A792" s="68"/>
      <c r="G792" s="51"/>
      <c r="H792" s="69"/>
      <c r="I792" s="69"/>
    </row>
    <row r="793" ht="14.25" customHeight="1">
      <c r="A793" s="68"/>
      <c r="G793" s="51"/>
      <c r="H793" s="69"/>
      <c r="I793" s="69"/>
    </row>
    <row r="794" ht="14.25" customHeight="1">
      <c r="A794" s="68"/>
      <c r="G794" s="51"/>
      <c r="H794" s="69"/>
      <c r="I794" s="69"/>
    </row>
    <row r="795" ht="14.25" customHeight="1">
      <c r="A795" s="68"/>
      <c r="G795" s="51"/>
      <c r="H795" s="69"/>
      <c r="I795" s="69"/>
    </row>
    <row r="796" ht="14.25" customHeight="1">
      <c r="A796" s="68"/>
      <c r="G796" s="51"/>
      <c r="H796" s="69"/>
      <c r="I796" s="69"/>
    </row>
    <row r="797" ht="14.25" customHeight="1">
      <c r="A797" s="68"/>
      <c r="G797" s="51"/>
      <c r="H797" s="69"/>
      <c r="I797" s="69"/>
    </row>
    <row r="798" ht="14.25" customHeight="1">
      <c r="A798" s="68"/>
      <c r="G798" s="51"/>
      <c r="H798" s="69"/>
      <c r="I798" s="69"/>
    </row>
    <row r="799" ht="14.25" customHeight="1">
      <c r="A799" s="68"/>
      <c r="G799" s="51"/>
      <c r="H799" s="69"/>
      <c r="I799" s="69"/>
    </row>
    <row r="800" ht="14.25" customHeight="1">
      <c r="A800" s="68"/>
      <c r="G800" s="51"/>
      <c r="H800" s="69"/>
      <c r="I800" s="69"/>
    </row>
    <row r="801" ht="14.25" customHeight="1">
      <c r="A801" s="68"/>
      <c r="G801" s="51"/>
      <c r="H801" s="69"/>
      <c r="I801" s="69"/>
    </row>
    <row r="802" ht="14.25" customHeight="1">
      <c r="A802" s="68"/>
      <c r="G802" s="51"/>
      <c r="H802" s="69"/>
      <c r="I802" s="69"/>
    </row>
    <row r="803" ht="14.25" customHeight="1">
      <c r="A803" s="68"/>
      <c r="G803" s="51"/>
      <c r="H803" s="69"/>
      <c r="I803" s="69"/>
    </row>
    <row r="804" ht="14.25" customHeight="1">
      <c r="A804" s="68"/>
      <c r="G804" s="51"/>
      <c r="H804" s="69"/>
      <c r="I804" s="69"/>
    </row>
    <row r="805" ht="14.25" customHeight="1">
      <c r="A805" s="68"/>
      <c r="G805" s="51"/>
      <c r="H805" s="69"/>
      <c r="I805" s="69"/>
    </row>
    <row r="806" ht="14.25" customHeight="1">
      <c r="A806" s="68"/>
      <c r="G806" s="51"/>
      <c r="H806" s="69"/>
      <c r="I806" s="69"/>
    </row>
    <row r="807" ht="14.25" customHeight="1">
      <c r="A807" s="68"/>
      <c r="G807" s="51"/>
      <c r="H807" s="69"/>
      <c r="I807" s="69"/>
    </row>
    <row r="808" ht="14.25" customHeight="1">
      <c r="A808" s="68"/>
      <c r="G808" s="51"/>
      <c r="H808" s="69"/>
      <c r="I808" s="69"/>
    </row>
    <row r="809" ht="14.25" customHeight="1">
      <c r="A809" s="68"/>
      <c r="G809" s="51"/>
      <c r="H809" s="69"/>
      <c r="I809" s="69"/>
    </row>
    <row r="810" ht="14.25" customHeight="1">
      <c r="A810" s="68"/>
      <c r="G810" s="51"/>
      <c r="H810" s="69"/>
      <c r="I810" s="69"/>
    </row>
    <row r="811" ht="14.25" customHeight="1">
      <c r="A811" s="68"/>
      <c r="G811" s="51"/>
      <c r="H811" s="69"/>
      <c r="I811" s="69"/>
    </row>
    <row r="812" ht="14.25" customHeight="1">
      <c r="A812" s="68"/>
      <c r="G812" s="51"/>
      <c r="H812" s="69"/>
      <c r="I812" s="69"/>
    </row>
    <row r="813" ht="14.25" customHeight="1">
      <c r="A813" s="68"/>
      <c r="G813" s="51"/>
      <c r="H813" s="69"/>
      <c r="I813" s="69"/>
    </row>
    <row r="814" ht="14.25" customHeight="1">
      <c r="A814" s="68"/>
      <c r="G814" s="51"/>
      <c r="H814" s="69"/>
      <c r="I814" s="69"/>
    </row>
    <row r="815" ht="14.25" customHeight="1">
      <c r="A815" s="68"/>
      <c r="G815" s="51"/>
      <c r="H815" s="69"/>
      <c r="I815" s="69"/>
    </row>
    <row r="816" ht="14.25" customHeight="1">
      <c r="A816" s="68"/>
      <c r="G816" s="51"/>
      <c r="H816" s="69"/>
      <c r="I816" s="69"/>
    </row>
    <row r="817" ht="14.25" customHeight="1">
      <c r="A817" s="68"/>
      <c r="G817" s="51"/>
      <c r="H817" s="69"/>
      <c r="I817" s="69"/>
    </row>
    <row r="818" ht="14.25" customHeight="1">
      <c r="A818" s="68"/>
      <c r="G818" s="51"/>
      <c r="H818" s="69"/>
      <c r="I818" s="69"/>
    </row>
    <row r="819" ht="14.25" customHeight="1">
      <c r="A819" s="68"/>
      <c r="G819" s="51"/>
      <c r="H819" s="69"/>
      <c r="I819" s="69"/>
    </row>
    <row r="820" ht="14.25" customHeight="1">
      <c r="A820" s="68"/>
      <c r="G820" s="51"/>
      <c r="H820" s="69"/>
      <c r="I820" s="69"/>
    </row>
    <row r="821" ht="14.25" customHeight="1">
      <c r="A821" s="68"/>
      <c r="G821" s="51"/>
      <c r="H821" s="69"/>
      <c r="I821" s="69"/>
    </row>
    <row r="822" ht="14.25" customHeight="1">
      <c r="A822" s="68"/>
      <c r="G822" s="51"/>
      <c r="H822" s="69"/>
      <c r="I822" s="69"/>
    </row>
    <row r="823" ht="14.25" customHeight="1">
      <c r="A823" s="68"/>
      <c r="G823" s="51"/>
      <c r="H823" s="69"/>
      <c r="I823" s="69"/>
    </row>
    <row r="824" ht="14.25" customHeight="1">
      <c r="A824" s="68"/>
      <c r="G824" s="51"/>
      <c r="H824" s="69"/>
      <c r="I824" s="69"/>
    </row>
    <row r="825" ht="14.25" customHeight="1">
      <c r="A825" s="68"/>
      <c r="G825" s="51"/>
      <c r="H825" s="69"/>
      <c r="I825" s="69"/>
    </row>
    <row r="826" ht="14.25" customHeight="1">
      <c r="A826" s="68"/>
      <c r="G826" s="51"/>
      <c r="H826" s="69"/>
      <c r="I826" s="69"/>
    </row>
    <row r="827" ht="14.25" customHeight="1">
      <c r="A827" s="68"/>
      <c r="G827" s="51"/>
      <c r="H827" s="69"/>
      <c r="I827" s="69"/>
    </row>
    <row r="828" ht="14.25" customHeight="1">
      <c r="A828" s="68"/>
      <c r="G828" s="51"/>
      <c r="H828" s="69"/>
      <c r="I828" s="69"/>
    </row>
    <row r="829" ht="14.25" customHeight="1">
      <c r="A829" s="68"/>
      <c r="G829" s="51"/>
      <c r="H829" s="69"/>
      <c r="I829" s="69"/>
    </row>
    <row r="830" ht="14.25" customHeight="1">
      <c r="A830" s="68"/>
      <c r="G830" s="51"/>
      <c r="H830" s="69"/>
      <c r="I830" s="69"/>
    </row>
    <row r="831" ht="14.25" customHeight="1">
      <c r="A831" s="68"/>
      <c r="G831" s="51"/>
      <c r="H831" s="69"/>
      <c r="I831" s="69"/>
    </row>
    <row r="832" ht="14.25" customHeight="1">
      <c r="A832" s="68"/>
      <c r="G832" s="51"/>
      <c r="H832" s="69"/>
      <c r="I832" s="69"/>
    </row>
    <row r="833" ht="14.25" customHeight="1">
      <c r="A833" s="68"/>
      <c r="G833" s="51"/>
      <c r="H833" s="69"/>
      <c r="I833" s="69"/>
    </row>
    <row r="834" ht="14.25" customHeight="1">
      <c r="A834" s="68"/>
      <c r="G834" s="51"/>
      <c r="H834" s="69"/>
      <c r="I834" s="69"/>
    </row>
    <row r="835" ht="14.25" customHeight="1">
      <c r="A835" s="68"/>
      <c r="G835" s="51"/>
      <c r="H835" s="69"/>
      <c r="I835" s="69"/>
    </row>
    <row r="836" ht="14.25" customHeight="1">
      <c r="A836" s="68"/>
      <c r="G836" s="51"/>
      <c r="H836" s="69"/>
      <c r="I836" s="69"/>
    </row>
    <row r="837" ht="14.25" customHeight="1">
      <c r="A837" s="68"/>
      <c r="G837" s="51"/>
      <c r="H837" s="69"/>
      <c r="I837" s="69"/>
    </row>
    <row r="838" ht="14.25" customHeight="1">
      <c r="A838" s="68"/>
      <c r="G838" s="51"/>
      <c r="H838" s="69"/>
      <c r="I838" s="69"/>
    </row>
    <row r="839" ht="14.25" customHeight="1">
      <c r="A839" s="68"/>
      <c r="G839" s="51"/>
      <c r="H839" s="69"/>
      <c r="I839" s="69"/>
    </row>
    <row r="840" ht="14.25" customHeight="1">
      <c r="A840" s="68"/>
      <c r="G840" s="51"/>
      <c r="H840" s="69"/>
      <c r="I840" s="69"/>
    </row>
    <row r="841" ht="14.25" customHeight="1">
      <c r="A841" s="68"/>
      <c r="G841" s="51"/>
      <c r="H841" s="69"/>
      <c r="I841" s="69"/>
    </row>
    <row r="842" ht="14.25" customHeight="1">
      <c r="A842" s="68"/>
      <c r="G842" s="51"/>
      <c r="H842" s="69"/>
      <c r="I842" s="69"/>
    </row>
    <row r="843" ht="14.25" customHeight="1">
      <c r="A843" s="68"/>
      <c r="G843" s="51"/>
      <c r="H843" s="69"/>
      <c r="I843" s="69"/>
    </row>
    <row r="844" ht="14.25" customHeight="1">
      <c r="A844" s="68"/>
      <c r="G844" s="51"/>
      <c r="H844" s="69"/>
      <c r="I844" s="69"/>
    </row>
    <row r="845" ht="14.25" customHeight="1">
      <c r="A845" s="68"/>
      <c r="G845" s="51"/>
      <c r="H845" s="69"/>
      <c r="I845" s="69"/>
    </row>
    <row r="846" ht="14.25" customHeight="1">
      <c r="A846" s="68"/>
      <c r="G846" s="51"/>
      <c r="H846" s="69"/>
      <c r="I846" s="69"/>
    </row>
    <row r="847" ht="14.25" customHeight="1">
      <c r="A847" s="68"/>
      <c r="G847" s="51"/>
      <c r="H847" s="69"/>
      <c r="I847" s="69"/>
    </row>
    <row r="848" ht="14.25" customHeight="1">
      <c r="A848" s="68"/>
      <c r="G848" s="51"/>
      <c r="H848" s="69"/>
      <c r="I848" s="69"/>
    </row>
    <row r="849" ht="14.25" customHeight="1">
      <c r="A849" s="68"/>
      <c r="G849" s="51"/>
      <c r="H849" s="69"/>
      <c r="I849" s="69"/>
    </row>
    <row r="850" ht="14.25" customHeight="1">
      <c r="A850" s="68"/>
      <c r="G850" s="51"/>
      <c r="H850" s="69"/>
      <c r="I850" s="69"/>
    </row>
    <row r="851" ht="14.25" customHeight="1">
      <c r="A851" s="68"/>
      <c r="G851" s="51"/>
      <c r="H851" s="69"/>
      <c r="I851" s="69"/>
    </row>
    <row r="852" ht="14.25" customHeight="1">
      <c r="A852" s="68"/>
      <c r="G852" s="51"/>
      <c r="H852" s="69"/>
      <c r="I852" s="69"/>
    </row>
    <row r="853" ht="14.25" customHeight="1">
      <c r="A853" s="68"/>
      <c r="G853" s="51"/>
      <c r="H853" s="69"/>
      <c r="I853" s="69"/>
    </row>
    <row r="854" ht="14.25" customHeight="1">
      <c r="A854" s="68"/>
      <c r="G854" s="51"/>
      <c r="H854" s="69"/>
      <c r="I854" s="69"/>
    </row>
    <row r="855" ht="14.25" customHeight="1">
      <c r="A855" s="68"/>
      <c r="G855" s="51"/>
      <c r="H855" s="69"/>
      <c r="I855" s="69"/>
    </row>
    <row r="856" ht="14.25" customHeight="1">
      <c r="A856" s="68"/>
      <c r="G856" s="51"/>
      <c r="H856" s="69"/>
      <c r="I856" s="69"/>
    </row>
    <row r="857" ht="14.25" customHeight="1">
      <c r="A857" s="68"/>
      <c r="G857" s="51"/>
      <c r="H857" s="69"/>
      <c r="I857" s="69"/>
    </row>
    <row r="858" ht="14.25" customHeight="1">
      <c r="A858" s="68"/>
      <c r="G858" s="51"/>
      <c r="H858" s="69"/>
      <c r="I858" s="69"/>
    </row>
    <row r="859" ht="14.25" customHeight="1">
      <c r="A859" s="68"/>
      <c r="G859" s="51"/>
      <c r="H859" s="69"/>
      <c r="I859" s="69"/>
    </row>
    <row r="860" ht="14.25" customHeight="1">
      <c r="A860" s="68"/>
      <c r="G860" s="51"/>
      <c r="H860" s="69"/>
      <c r="I860" s="69"/>
    </row>
    <row r="861" ht="14.25" customHeight="1">
      <c r="A861" s="68"/>
      <c r="G861" s="51"/>
      <c r="H861" s="69"/>
      <c r="I861" s="69"/>
    </row>
    <row r="862" ht="14.25" customHeight="1">
      <c r="A862" s="68"/>
      <c r="G862" s="51"/>
      <c r="H862" s="69"/>
      <c r="I862" s="69"/>
    </row>
    <row r="863" ht="14.25" customHeight="1">
      <c r="A863" s="68"/>
      <c r="G863" s="51"/>
      <c r="H863" s="69"/>
      <c r="I863" s="69"/>
    </row>
    <row r="864" ht="14.25" customHeight="1">
      <c r="A864" s="68"/>
      <c r="G864" s="51"/>
      <c r="H864" s="69"/>
      <c r="I864" s="69"/>
    </row>
    <row r="865" ht="14.25" customHeight="1">
      <c r="A865" s="68"/>
      <c r="G865" s="51"/>
      <c r="H865" s="69"/>
      <c r="I865" s="69"/>
    </row>
    <row r="866" ht="14.25" customHeight="1">
      <c r="A866" s="68"/>
      <c r="G866" s="51"/>
      <c r="H866" s="69"/>
      <c r="I866" s="69"/>
    </row>
    <row r="867" ht="14.25" customHeight="1">
      <c r="A867" s="68"/>
      <c r="G867" s="51"/>
      <c r="H867" s="69"/>
      <c r="I867" s="69"/>
    </row>
    <row r="868" ht="14.25" customHeight="1">
      <c r="A868" s="68"/>
      <c r="G868" s="51"/>
      <c r="H868" s="69"/>
      <c r="I868" s="69"/>
    </row>
    <row r="869" ht="14.25" customHeight="1">
      <c r="A869" s="68"/>
      <c r="G869" s="51"/>
      <c r="H869" s="69"/>
      <c r="I869" s="69"/>
    </row>
    <row r="870" ht="14.25" customHeight="1">
      <c r="A870" s="68"/>
      <c r="G870" s="51"/>
      <c r="H870" s="69"/>
      <c r="I870" s="69"/>
    </row>
    <row r="871" ht="14.25" customHeight="1">
      <c r="A871" s="68"/>
      <c r="G871" s="51"/>
      <c r="H871" s="69"/>
      <c r="I871" s="69"/>
    </row>
    <row r="872" ht="14.25" customHeight="1">
      <c r="A872" s="68"/>
      <c r="G872" s="51"/>
      <c r="H872" s="69"/>
      <c r="I872" s="69"/>
    </row>
    <row r="873" ht="14.25" customHeight="1">
      <c r="A873" s="68"/>
      <c r="G873" s="51"/>
      <c r="H873" s="69"/>
      <c r="I873" s="69"/>
    </row>
    <row r="874" ht="14.25" customHeight="1">
      <c r="A874" s="68"/>
      <c r="G874" s="51"/>
      <c r="H874" s="69"/>
      <c r="I874" s="69"/>
    </row>
    <row r="875" ht="14.25" customHeight="1">
      <c r="A875" s="68"/>
      <c r="G875" s="51"/>
      <c r="H875" s="69"/>
      <c r="I875" s="69"/>
    </row>
    <row r="876" ht="14.25" customHeight="1">
      <c r="A876" s="68"/>
      <c r="G876" s="51"/>
      <c r="H876" s="69"/>
      <c r="I876" s="69"/>
    </row>
    <row r="877" ht="14.25" customHeight="1">
      <c r="A877" s="68"/>
      <c r="G877" s="51"/>
      <c r="H877" s="69"/>
      <c r="I877" s="69"/>
    </row>
    <row r="878" ht="14.25" customHeight="1">
      <c r="A878" s="68"/>
      <c r="G878" s="51"/>
      <c r="H878" s="69"/>
      <c r="I878" s="69"/>
    </row>
    <row r="879" ht="14.25" customHeight="1">
      <c r="A879" s="68"/>
      <c r="G879" s="51"/>
      <c r="H879" s="69"/>
      <c r="I879" s="69"/>
    </row>
    <row r="880" ht="14.25" customHeight="1">
      <c r="A880" s="68"/>
      <c r="G880" s="51"/>
      <c r="H880" s="69"/>
      <c r="I880" s="69"/>
    </row>
    <row r="881" ht="14.25" customHeight="1">
      <c r="A881" s="68"/>
      <c r="G881" s="51"/>
      <c r="H881" s="69"/>
      <c r="I881" s="69"/>
    </row>
    <row r="882" ht="14.25" customHeight="1">
      <c r="A882" s="68"/>
      <c r="G882" s="51"/>
      <c r="H882" s="69"/>
      <c r="I882" s="69"/>
    </row>
    <row r="883" ht="14.25" customHeight="1">
      <c r="A883" s="68"/>
      <c r="G883" s="51"/>
      <c r="H883" s="69"/>
      <c r="I883" s="69"/>
    </row>
    <row r="884" ht="14.25" customHeight="1">
      <c r="A884" s="68"/>
      <c r="G884" s="51"/>
      <c r="H884" s="69"/>
      <c r="I884" s="69"/>
    </row>
    <row r="885" ht="14.25" customHeight="1">
      <c r="A885" s="68"/>
      <c r="G885" s="51"/>
      <c r="H885" s="69"/>
      <c r="I885" s="69"/>
    </row>
    <row r="886" ht="14.25" customHeight="1">
      <c r="A886" s="68"/>
      <c r="G886" s="51"/>
      <c r="H886" s="69"/>
      <c r="I886" s="69"/>
    </row>
    <row r="887" ht="14.25" customHeight="1">
      <c r="A887" s="68"/>
      <c r="G887" s="51"/>
      <c r="H887" s="69"/>
      <c r="I887" s="69"/>
    </row>
    <row r="888" ht="14.25" customHeight="1">
      <c r="A888" s="68"/>
      <c r="G888" s="51"/>
      <c r="H888" s="69"/>
      <c r="I888" s="69"/>
    </row>
    <row r="889" ht="14.25" customHeight="1">
      <c r="A889" s="68"/>
      <c r="G889" s="51"/>
      <c r="H889" s="69"/>
      <c r="I889" s="69"/>
    </row>
    <row r="890" ht="14.25" customHeight="1">
      <c r="A890" s="68"/>
      <c r="G890" s="51"/>
      <c r="H890" s="69"/>
      <c r="I890" s="69"/>
    </row>
    <row r="891" ht="14.25" customHeight="1">
      <c r="A891" s="68"/>
      <c r="G891" s="51"/>
      <c r="H891" s="69"/>
      <c r="I891" s="69"/>
    </row>
    <row r="892" ht="14.25" customHeight="1">
      <c r="A892" s="68"/>
      <c r="G892" s="51"/>
      <c r="H892" s="69"/>
      <c r="I892" s="69"/>
    </row>
    <row r="893" ht="14.25" customHeight="1">
      <c r="A893" s="68"/>
      <c r="G893" s="51"/>
      <c r="H893" s="69"/>
      <c r="I893" s="69"/>
    </row>
    <row r="894" ht="14.25" customHeight="1">
      <c r="A894" s="68"/>
      <c r="G894" s="51"/>
      <c r="H894" s="69"/>
      <c r="I894" s="69"/>
    </row>
    <row r="895" ht="14.25" customHeight="1">
      <c r="A895" s="68"/>
      <c r="G895" s="51"/>
      <c r="H895" s="69"/>
      <c r="I895" s="69"/>
    </row>
    <row r="896" ht="14.25" customHeight="1">
      <c r="A896" s="68"/>
      <c r="G896" s="51"/>
      <c r="H896" s="69"/>
      <c r="I896" s="69"/>
    </row>
    <row r="897" ht="14.25" customHeight="1">
      <c r="A897" s="68"/>
      <c r="G897" s="51"/>
      <c r="H897" s="69"/>
      <c r="I897" s="69"/>
    </row>
    <row r="898" ht="14.25" customHeight="1">
      <c r="A898" s="68"/>
      <c r="G898" s="51"/>
      <c r="H898" s="69"/>
      <c r="I898" s="69"/>
    </row>
    <row r="899" ht="14.25" customHeight="1">
      <c r="A899" s="68"/>
      <c r="G899" s="51"/>
      <c r="H899" s="69"/>
      <c r="I899" s="69"/>
    </row>
    <row r="900" ht="14.25" customHeight="1">
      <c r="A900" s="68"/>
      <c r="G900" s="51"/>
      <c r="H900" s="69"/>
      <c r="I900" s="69"/>
    </row>
    <row r="901" ht="14.25" customHeight="1">
      <c r="A901" s="68"/>
      <c r="G901" s="51"/>
      <c r="H901" s="69"/>
      <c r="I901" s="69"/>
    </row>
    <row r="902" ht="14.25" customHeight="1">
      <c r="A902" s="68"/>
      <c r="G902" s="51"/>
      <c r="H902" s="69"/>
      <c r="I902" s="69"/>
    </row>
    <row r="903" ht="14.25" customHeight="1">
      <c r="A903" s="68"/>
      <c r="G903" s="51"/>
      <c r="H903" s="69"/>
      <c r="I903" s="69"/>
    </row>
    <row r="904" ht="14.25" customHeight="1">
      <c r="A904" s="68"/>
      <c r="G904" s="51"/>
      <c r="H904" s="69"/>
      <c r="I904" s="69"/>
    </row>
    <row r="905" ht="14.25" customHeight="1">
      <c r="A905" s="68"/>
      <c r="G905" s="51"/>
      <c r="H905" s="69"/>
      <c r="I905" s="69"/>
    </row>
    <row r="906" ht="14.25" customHeight="1">
      <c r="A906" s="68"/>
      <c r="G906" s="51"/>
      <c r="H906" s="69"/>
      <c r="I906" s="69"/>
    </row>
    <row r="907" ht="14.25" customHeight="1">
      <c r="A907" s="68"/>
      <c r="G907" s="51"/>
      <c r="H907" s="69"/>
      <c r="I907" s="69"/>
    </row>
    <row r="908" ht="14.25" customHeight="1">
      <c r="A908" s="68"/>
      <c r="G908" s="51"/>
      <c r="H908" s="69"/>
      <c r="I908" s="69"/>
    </row>
    <row r="909" ht="14.25" customHeight="1">
      <c r="A909" s="68"/>
      <c r="G909" s="51"/>
      <c r="H909" s="69"/>
      <c r="I909" s="69"/>
    </row>
    <row r="910" ht="14.25" customHeight="1">
      <c r="A910" s="68"/>
      <c r="G910" s="51"/>
      <c r="H910" s="69"/>
      <c r="I910" s="69"/>
    </row>
    <row r="911" ht="14.25" customHeight="1">
      <c r="A911" s="68"/>
      <c r="G911" s="51"/>
      <c r="H911" s="69"/>
      <c r="I911" s="69"/>
    </row>
    <row r="912" ht="14.25" customHeight="1">
      <c r="A912" s="68"/>
      <c r="G912" s="51"/>
      <c r="H912" s="69"/>
      <c r="I912" s="69"/>
    </row>
    <row r="913" ht="14.25" customHeight="1">
      <c r="A913" s="68"/>
      <c r="G913" s="51"/>
      <c r="H913" s="69"/>
      <c r="I913" s="69"/>
    </row>
    <row r="914" ht="14.25" customHeight="1">
      <c r="A914" s="68"/>
      <c r="G914" s="51"/>
      <c r="H914" s="69"/>
      <c r="I914" s="69"/>
    </row>
    <row r="915" ht="14.25" customHeight="1">
      <c r="A915" s="68"/>
      <c r="G915" s="51"/>
      <c r="H915" s="69"/>
      <c r="I915" s="69"/>
    </row>
    <row r="916" ht="14.25" customHeight="1">
      <c r="A916" s="68"/>
      <c r="G916" s="51"/>
      <c r="H916" s="69"/>
      <c r="I916" s="69"/>
    </row>
    <row r="917" ht="14.25" customHeight="1">
      <c r="A917" s="68"/>
      <c r="G917" s="51"/>
      <c r="H917" s="69"/>
      <c r="I917" s="69"/>
    </row>
    <row r="918" ht="14.25" customHeight="1">
      <c r="A918" s="68"/>
      <c r="G918" s="51"/>
      <c r="H918" s="69"/>
      <c r="I918" s="69"/>
    </row>
    <row r="919" ht="14.25" customHeight="1">
      <c r="A919" s="68"/>
      <c r="G919" s="51"/>
      <c r="H919" s="69"/>
      <c r="I919" s="69"/>
    </row>
    <row r="920" ht="14.25" customHeight="1">
      <c r="A920" s="68"/>
      <c r="G920" s="51"/>
      <c r="H920" s="69"/>
      <c r="I920" s="69"/>
    </row>
    <row r="921" ht="14.25" customHeight="1">
      <c r="A921" s="68"/>
      <c r="G921" s="51"/>
      <c r="H921" s="69"/>
      <c r="I921" s="69"/>
    </row>
    <row r="922" ht="14.25" customHeight="1">
      <c r="A922" s="68"/>
      <c r="G922" s="51"/>
      <c r="H922" s="69"/>
      <c r="I922" s="69"/>
    </row>
    <row r="923" ht="14.25" customHeight="1">
      <c r="A923" s="68"/>
      <c r="G923" s="51"/>
      <c r="H923" s="69"/>
      <c r="I923" s="69"/>
    </row>
    <row r="924" ht="14.25" customHeight="1">
      <c r="A924" s="68"/>
      <c r="G924" s="51"/>
      <c r="H924" s="69"/>
      <c r="I924" s="69"/>
    </row>
    <row r="925" ht="14.25" customHeight="1">
      <c r="A925" s="68"/>
      <c r="G925" s="51"/>
      <c r="H925" s="69"/>
      <c r="I925" s="69"/>
    </row>
    <row r="926" ht="14.25" customHeight="1">
      <c r="A926" s="68"/>
      <c r="G926" s="51"/>
      <c r="H926" s="69"/>
      <c r="I926" s="69"/>
    </row>
    <row r="927" ht="14.25" customHeight="1">
      <c r="A927" s="68"/>
      <c r="G927" s="51"/>
      <c r="H927" s="69"/>
      <c r="I927" s="69"/>
    </row>
    <row r="928" ht="14.25" customHeight="1">
      <c r="A928" s="68"/>
      <c r="G928" s="51"/>
      <c r="H928" s="69"/>
      <c r="I928" s="69"/>
    </row>
    <row r="929" ht="14.25" customHeight="1">
      <c r="A929" s="68"/>
      <c r="G929" s="51"/>
      <c r="H929" s="69"/>
      <c r="I929" s="69"/>
    </row>
    <row r="930" ht="14.25" customHeight="1">
      <c r="A930" s="68"/>
      <c r="G930" s="51"/>
      <c r="H930" s="69"/>
      <c r="I930" s="69"/>
    </row>
    <row r="931" ht="14.25" customHeight="1">
      <c r="A931" s="68"/>
      <c r="G931" s="51"/>
      <c r="H931" s="69"/>
      <c r="I931" s="69"/>
    </row>
    <row r="932" ht="14.25" customHeight="1">
      <c r="A932" s="68"/>
      <c r="G932" s="51"/>
      <c r="H932" s="69"/>
      <c r="I932" s="69"/>
    </row>
    <row r="933" ht="14.25" customHeight="1">
      <c r="A933" s="68"/>
      <c r="G933" s="51"/>
      <c r="H933" s="69"/>
      <c r="I933" s="69"/>
    </row>
    <row r="934" ht="14.25" customHeight="1">
      <c r="A934" s="68"/>
      <c r="G934" s="51"/>
      <c r="H934" s="69"/>
      <c r="I934" s="69"/>
    </row>
    <row r="935" ht="14.25" customHeight="1">
      <c r="A935" s="68"/>
      <c r="G935" s="51"/>
      <c r="H935" s="69"/>
      <c r="I935" s="69"/>
    </row>
    <row r="936" ht="14.25" customHeight="1">
      <c r="A936" s="68"/>
      <c r="G936" s="51"/>
      <c r="H936" s="69"/>
      <c r="I936" s="69"/>
    </row>
    <row r="937" ht="14.25" customHeight="1">
      <c r="A937" s="68"/>
      <c r="G937" s="51"/>
      <c r="H937" s="69"/>
      <c r="I937" s="69"/>
    </row>
    <row r="938" ht="14.25" customHeight="1">
      <c r="A938" s="68"/>
      <c r="G938" s="51"/>
      <c r="H938" s="69"/>
      <c r="I938" s="69"/>
    </row>
    <row r="939" ht="14.25" customHeight="1">
      <c r="A939" s="68"/>
      <c r="G939" s="51"/>
      <c r="H939" s="69"/>
      <c r="I939" s="69"/>
    </row>
    <row r="940" ht="14.25" customHeight="1">
      <c r="A940" s="68"/>
      <c r="G940" s="51"/>
      <c r="H940" s="69"/>
      <c r="I940" s="69"/>
    </row>
    <row r="941" ht="14.25" customHeight="1">
      <c r="A941" s="68"/>
      <c r="G941" s="51"/>
      <c r="H941" s="69"/>
      <c r="I941" s="69"/>
    </row>
    <row r="942" ht="14.25" customHeight="1">
      <c r="A942" s="68"/>
      <c r="G942" s="51"/>
      <c r="H942" s="69"/>
      <c r="I942" s="69"/>
    </row>
    <row r="943" ht="14.25" customHeight="1">
      <c r="A943" s="68"/>
      <c r="G943" s="51"/>
      <c r="H943" s="69"/>
      <c r="I943" s="69"/>
    </row>
    <row r="944" ht="14.25" customHeight="1">
      <c r="A944" s="68"/>
      <c r="G944" s="51"/>
      <c r="H944" s="69"/>
      <c r="I944" s="69"/>
    </row>
    <row r="945" ht="14.25" customHeight="1">
      <c r="A945" s="68"/>
      <c r="G945" s="51"/>
      <c r="H945" s="69"/>
      <c r="I945" s="69"/>
    </row>
    <row r="946" ht="14.25" customHeight="1">
      <c r="A946" s="68"/>
      <c r="G946" s="51"/>
      <c r="H946" s="69"/>
      <c r="I946" s="69"/>
    </row>
    <row r="947" ht="14.25" customHeight="1">
      <c r="A947" s="68"/>
      <c r="G947" s="51"/>
      <c r="H947" s="69"/>
      <c r="I947" s="69"/>
    </row>
    <row r="948" ht="14.25" customHeight="1">
      <c r="A948" s="68"/>
      <c r="G948" s="51"/>
      <c r="H948" s="69"/>
      <c r="I948" s="69"/>
    </row>
    <row r="949" ht="14.25" customHeight="1">
      <c r="A949" s="68"/>
      <c r="G949" s="51"/>
      <c r="H949" s="69"/>
      <c r="I949" s="69"/>
    </row>
    <row r="950" ht="14.25" customHeight="1">
      <c r="A950" s="68"/>
      <c r="G950" s="51"/>
      <c r="H950" s="69"/>
      <c r="I950" s="69"/>
    </row>
    <row r="951" ht="14.25" customHeight="1">
      <c r="A951" s="68"/>
      <c r="G951" s="51"/>
      <c r="H951" s="69"/>
      <c r="I951" s="69"/>
    </row>
    <row r="952" ht="14.25" customHeight="1">
      <c r="A952" s="68"/>
      <c r="G952" s="51"/>
      <c r="H952" s="69"/>
      <c r="I952" s="69"/>
    </row>
    <row r="953" ht="14.25" customHeight="1">
      <c r="A953" s="68"/>
      <c r="G953" s="51"/>
      <c r="H953" s="69"/>
      <c r="I953" s="69"/>
    </row>
    <row r="954" ht="14.25" customHeight="1">
      <c r="A954" s="68"/>
      <c r="G954" s="51"/>
      <c r="H954" s="69"/>
      <c r="I954" s="69"/>
    </row>
    <row r="955" ht="14.25" customHeight="1">
      <c r="A955" s="68"/>
      <c r="G955" s="51"/>
      <c r="H955" s="69"/>
      <c r="I955" s="69"/>
    </row>
    <row r="956" ht="14.25" customHeight="1">
      <c r="A956" s="68"/>
      <c r="G956" s="51"/>
      <c r="H956" s="69"/>
      <c r="I956" s="69"/>
    </row>
    <row r="957" ht="14.25" customHeight="1">
      <c r="A957" s="68"/>
      <c r="G957" s="51"/>
      <c r="H957" s="69"/>
      <c r="I957" s="69"/>
    </row>
    <row r="958" ht="14.25" customHeight="1">
      <c r="A958" s="68"/>
      <c r="G958" s="51"/>
      <c r="H958" s="69"/>
      <c r="I958" s="69"/>
    </row>
    <row r="959" ht="14.25" customHeight="1">
      <c r="A959" s="68"/>
      <c r="G959" s="51"/>
      <c r="H959" s="69"/>
      <c r="I959" s="69"/>
    </row>
    <row r="960" ht="14.25" customHeight="1">
      <c r="A960" s="68"/>
      <c r="G960" s="51"/>
      <c r="H960" s="69"/>
      <c r="I960" s="69"/>
    </row>
    <row r="961" ht="14.25" customHeight="1">
      <c r="A961" s="68"/>
      <c r="G961" s="51"/>
      <c r="H961" s="69"/>
      <c r="I961" s="69"/>
    </row>
    <row r="962" ht="14.25" customHeight="1">
      <c r="A962" s="68"/>
      <c r="G962" s="51"/>
      <c r="H962" s="69"/>
      <c r="I962" s="69"/>
    </row>
    <row r="963" ht="14.25" customHeight="1">
      <c r="A963" s="68"/>
      <c r="G963" s="51"/>
      <c r="H963" s="69"/>
      <c r="I963" s="69"/>
    </row>
    <row r="964" ht="14.25" customHeight="1">
      <c r="A964" s="68"/>
      <c r="G964" s="51"/>
      <c r="H964" s="69"/>
      <c r="I964" s="69"/>
    </row>
    <row r="965" ht="14.25" customHeight="1">
      <c r="A965" s="68"/>
      <c r="G965" s="51"/>
      <c r="H965" s="69"/>
      <c r="I965" s="69"/>
    </row>
    <row r="966" ht="14.25" customHeight="1">
      <c r="A966" s="68"/>
      <c r="G966" s="51"/>
      <c r="H966" s="69"/>
      <c r="I966" s="69"/>
    </row>
    <row r="967" ht="14.25" customHeight="1">
      <c r="A967" s="68"/>
      <c r="G967" s="51"/>
      <c r="H967" s="69"/>
      <c r="I967" s="69"/>
    </row>
    <row r="968" ht="14.25" customHeight="1">
      <c r="A968" s="68"/>
      <c r="G968" s="51"/>
      <c r="H968" s="69"/>
      <c r="I968" s="69"/>
    </row>
    <row r="969" ht="14.25" customHeight="1">
      <c r="A969" s="68"/>
      <c r="G969" s="51"/>
      <c r="H969" s="69"/>
      <c r="I969" s="69"/>
    </row>
    <row r="970" ht="14.25" customHeight="1">
      <c r="A970" s="68"/>
      <c r="G970" s="51"/>
      <c r="H970" s="69"/>
      <c r="I970" s="69"/>
    </row>
    <row r="971" ht="14.25" customHeight="1">
      <c r="A971" s="68"/>
      <c r="G971" s="51"/>
      <c r="H971" s="69"/>
      <c r="I971" s="69"/>
    </row>
    <row r="972" ht="14.25" customHeight="1">
      <c r="A972" s="68"/>
      <c r="G972" s="51"/>
      <c r="H972" s="69"/>
      <c r="I972" s="69"/>
    </row>
    <row r="973" ht="14.25" customHeight="1">
      <c r="A973" s="68"/>
      <c r="G973" s="51"/>
      <c r="H973" s="69"/>
      <c r="I973" s="69"/>
    </row>
    <row r="974" ht="14.25" customHeight="1">
      <c r="A974" s="68"/>
      <c r="G974" s="51"/>
      <c r="H974" s="69"/>
      <c r="I974" s="69"/>
    </row>
    <row r="975" ht="14.25" customHeight="1">
      <c r="A975" s="68"/>
      <c r="G975" s="51"/>
      <c r="H975" s="69"/>
      <c r="I975" s="69"/>
    </row>
    <row r="976" ht="14.25" customHeight="1">
      <c r="A976" s="68"/>
      <c r="G976" s="51"/>
      <c r="H976" s="69"/>
      <c r="I976" s="69"/>
    </row>
    <row r="977" ht="14.25" customHeight="1">
      <c r="A977" s="68"/>
      <c r="G977" s="51"/>
      <c r="H977" s="69"/>
      <c r="I977" s="69"/>
    </row>
    <row r="978" ht="14.25" customHeight="1">
      <c r="A978" s="68"/>
      <c r="G978" s="51"/>
      <c r="H978" s="69"/>
      <c r="I978" s="69"/>
    </row>
    <row r="979" ht="14.25" customHeight="1">
      <c r="A979" s="68"/>
      <c r="G979" s="51"/>
      <c r="H979" s="69"/>
      <c r="I979" s="69"/>
    </row>
    <row r="980" ht="14.25" customHeight="1">
      <c r="A980" s="68"/>
      <c r="G980" s="51"/>
      <c r="H980" s="69"/>
      <c r="I980" s="69"/>
    </row>
    <row r="981" ht="14.25" customHeight="1">
      <c r="A981" s="68"/>
      <c r="G981" s="51"/>
      <c r="H981" s="69"/>
      <c r="I981" s="69"/>
    </row>
    <row r="982" ht="14.25" customHeight="1">
      <c r="A982" s="68"/>
      <c r="G982" s="51"/>
      <c r="H982" s="69"/>
      <c r="I982" s="69"/>
    </row>
    <row r="983" ht="14.25" customHeight="1">
      <c r="A983" s="68"/>
      <c r="G983" s="51"/>
      <c r="H983" s="69"/>
      <c r="I983" s="69"/>
    </row>
    <row r="984" ht="14.25" customHeight="1">
      <c r="A984" s="68"/>
      <c r="G984" s="51"/>
      <c r="H984" s="69"/>
      <c r="I984" s="69"/>
    </row>
    <row r="985" ht="14.25" customHeight="1">
      <c r="A985" s="68"/>
      <c r="G985" s="51"/>
      <c r="H985" s="69"/>
      <c r="I985" s="69"/>
    </row>
    <row r="986" ht="14.25" customHeight="1">
      <c r="A986" s="68"/>
      <c r="G986" s="51"/>
      <c r="H986" s="69"/>
      <c r="I986" s="69"/>
    </row>
    <row r="987" ht="14.25" customHeight="1">
      <c r="A987" s="68"/>
      <c r="G987" s="51"/>
      <c r="H987" s="69"/>
      <c r="I987" s="69"/>
    </row>
    <row r="988" ht="14.25" customHeight="1">
      <c r="A988" s="68"/>
      <c r="G988" s="51"/>
      <c r="H988" s="69"/>
      <c r="I988" s="69"/>
    </row>
    <row r="989" ht="14.25" customHeight="1">
      <c r="A989" s="68"/>
      <c r="G989" s="51"/>
      <c r="H989" s="69"/>
      <c r="I989" s="69"/>
    </row>
    <row r="990" ht="14.25" customHeight="1">
      <c r="A990" s="68"/>
      <c r="G990" s="51"/>
      <c r="H990" s="69"/>
      <c r="I990" s="69"/>
    </row>
    <row r="991" ht="14.25" customHeight="1">
      <c r="A991" s="68"/>
      <c r="G991" s="51"/>
      <c r="H991" s="69"/>
      <c r="I991" s="69"/>
    </row>
    <row r="992" ht="14.25" customHeight="1">
      <c r="A992" s="68"/>
      <c r="G992" s="51"/>
      <c r="H992" s="69"/>
      <c r="I992" s="69"/>
    </row>
    <row r="993" ht="14.25" customHeight="1">
      <c r="A993" s="68"/>
      <c r="G993" s="51"/>
      <c r="H993" s="69"/>
      <c r="I993" s="69"/>
    </row>
    <row r="994" ht="14.25" customHeight="1">
      <c r="A994" s="68"/>
      <c r="G994" s="51"/>
      <c r="H994" s="69"/>
      <c r="I994" s="69"/>
    </row>
    <row r="995" ht="14.25" customHeight="1">
      <c r="A995" s="68"/>
      <c r="G995" s="51"/>
      <c r="H995" s="69"/>
      <c r="I995" s="69"/>
    </row>
    <row r="996" ht="14.25" customHeight="1">
      <c r="A996" s="68"/>
      <c r="G996" s="51"/>
      <c r="H996" s="69"/>
      <c r="I996" s="69"/>
    </row>
    <row r="997" ht="14.25" customHeight="1">
      <c r="A997" s="68"/>
      <c r="G997" s="51"/>
      <c r="H997" s="69"/>
      <c r="I997" s="69"/>
    </row>
    <row r="998" ht="14.25" customHeight="1">
      <c r="A998" s="68"/>
      <c r="G998" s="51"/>
      <c r="H998" s="69"/>
      <c r="I998" s="69"/>
    </row>
    <row r="999" ht="14.25" customHeight="1">
      <c r="A999" s="68"/>
      <c r="G999" s="51"/>
      <c r="H999" s="69"/>
      <c r="I999" s="69"/>
    </row>
    <row r="1000" ht="14.25" customHeight="1">
      <c r="A1000" s="68"/>
      <c r="G1000" s="51"/>
      <c r="H1000" s="69"/>
      <c r="I1000" s="69"/>
    </row>
  </sheetData>
  <dataValidations>
    <dataValidation type="list" allowBlank="1" showErrorMessage="1" sqref="D3:D30">
      <formula1>"North,South,East,West,Asgard"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.43"/>
    <col customWidth="1" min="3" max="3" width="17.57"/>
    <col customWidth="1" min="4" max="4" width="11.71"/>
    <col customWidth="1" min="5" max="5" width="11.14"/>
    <col customWidth="1" min="6" max="6" width="23.43"/>
    <col customWidth="1" min="7" max="7" width="13.29"/>
    <col customWidth="1" min="8" max="8" width="17.86"/>
    <col customWidth="1" min="9" max="9" width="10.86"/>
    <col customWidth="1" min="10" max="11" width="50.86"/>
    <col customWidth="1" min="12" max="26" width="8.71"/>
  </cols>
  <sheetData>
    <row r="1" ht="48.75" customHeight="1">
      <c r="A1" s="60" t="s">
        <v>141</v>
      </c>
      <c r="B1" s="1"/>
      <c r="C1" s="1"/>
      <c r="D1" s="1"/>
      <c r="E1" s="1"/>
      <c r="F1" s="1"/>
      <c r="G1" s="57"/>
      <c r="H1" s="61"/>
      <c r="I1" s="6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62" t="s">
        <v>9</v>
      </c>
      <c r="B2" s="49" t="s">
        <v>10</v>
      </c>
      <c r="C2" s="49" t="s">
        <v>11</v>
      </c>
      <c r="D2" s="49" t="s">
        <v>12</v>
      </c>
      <c r="E2" s="49" t="s">
        <v>13</v>
      </c>
      <c r="F2" s="49" t="s">
        <v>14</v>
      </c>
      <c r="G2" s="58" t="s">
        <v>15</v>
      </c>
      <c r="H2" s="63" t="s">
        <v>16</v>
      </c>
      <c r="I2" s="64" t="s">
        <v>139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4.25" customHeight="1">
      <c r="A3" s="67">
        <v>44227.0</v>
      </c>
      <c r="B3" s="53">
        <v>1.0</v>
      </c>
      <c r="C3" s="54" t="s">
        <v>129</v>
      </c>
      <c r="D3" s="54" t="s">
        <v>39</v>
      </c>
      <c r="E3" s="54" t="s">
        <v>30</v>
      </c>
      <c r="F3" s="54" t="s">
        <v>40</v>
      </c>
      <c r="G3" s="59">
        <v>10.0</v>
      </c>
      <c r="H3" s="66">
        <v>20.0</v>
      </c>
      <c r="I3" s="66">
        <f>IFERROR( 'Find &amp; Replace'!$G3*'Find &amp; Replace'!$H3, "")</f>
        <v>200</v>
      </c>
    </row>
    <row r="4" ht="14.25" customHeight="1">
      <c r="A4" s="67">
        <v>44255.0</v>
      </c>
      <c r="B4" s="53">
        <v>2.0</v>
      </c>
      <c r="C4" s="54" t="s">
        <v>25</v>
      </c>
      <c r="D4" s="54" t="s">
        <v>26</v>
      </c>
      <c r="E4" s="54" t="s">
        <v>27</v>
      </c>
      <c r="F4" s="54" t="s">
        <v>28</v>
      </c>
      <c r="G4" s="59">
        <v>15.0</v>
      </c>
      <c r="H4" s="66">
        <v>10.0</v>
      </c>
      <c r="I4" s="66">
        <f>IFERROR( 'Find &amp; Replace'!$G4*'Find &amp; Replace'!$H4, "")</f>
        <v>150</v>
      </c>
    </row>
    <row r="5" ht="14.25" customHeight="1">
      <c r="A5" s="67">
        <v>44286.0</v>
      </c>
      <c r="B5" s="53">
        <v>3.0</v>
      </c>
      <c r="C5" s="54" t="s">
        <v>130</v>
      </c>
      <c r="D5" s="54" t="s">
        <v>60</v>
      </c>
      <c r="E5" s="54" t="s">
        <v>61</v>
      </c>
      <c r="F5" s="54" t="s">
        <v>113</v>
      </c>
      <c r="G5" s="59">
        <v>0.0</v>
      </c>
      <c r="H5" s="66"/>
      <c r="I5" s="66">
        <f>IFERROR( 'Find &amp; Replace'!$G5*'Find &amp; Replace'!$H5, "")</f>
        <v>0</v>
      </c>
    </row>
    <row r="6" ht="14.25" customHeight="1">
      <c r="A6" s="67">
        <v>44316.0</v>
      </c>
      <c r="B6" s="53">
        <v>4.0</v>
      </c>
      <c r="C6" s="54" t="s">
        <v>131</v>
      </c>
      <c r="D6" s="54" t="s">
        <v>46</v>
      </c>
      <c r="E6" s="54" t="s">
        <v>47</v>
      </c>
      <c r="F6" s="54" t="s">
        <v>48</v>
      </c>
      <c r="G6" s="59">
        <v>25.0</v>
      </c>
      <c r="H6" s="66">
        <v>10.0</v>
      </c>
      <c r="I6" s="66">
        <f>IFERROR( 'Find &amp; Replace'!$G6*'Find &amp; Replace'!$H6, "")</f>
        <v>250</v>
      </c>
    </row>
    <row r="7" ht="14.25" customHeight="1">
      <c r="A7" s="67">
        <v>44347.0</v>
      </c>
      <c r="B7" s="53">
        <v>5.0</v>
      </c>
      <c r="C7" s="54" t="s">
        <v>29</v>
      </c>
      <c r="D7" s="54" t="s">
        <v>26</v>
      </c>
      <c r="E7" s="54" t="s">
        <v>30</v>
      </c>
      <c r="F7" s="54" t="s">
        <v>31</v>
      </c>
      <c r="G7" s="59">
        <v>30.0</v>
      </c>
      <c r="H7" s="66">
        <v>16.67</v>
      </c>
      <c r="I7" s="66">
        <f>IFERROR( 'Find &amp; Replace'!$G7*'Find &amp; Replace'!$H7, "")</f>
        <v>500.1</v>
      </c>
    </row>
    <row r="8" ht="14.25" customHeight="1">
      <c r="A8" s="67">
        <v>44377.0</v>
      </c>
      <c r="B8" s="53">
        <v>6.0</v>
      </c>
      <c r="C8" s="54" t="s">
        <v>132</v>
      </c>
      <c r="D8" s="56" t="s">
        <v>133</v>
      </c>
      <c r="E8" s="54" t="s">
        <v>27</v>
      </c>
      <c r="F8" s="54" t="s">
        <v>116</v>
      </c>
      <c r="G8" s="59">
        <v>0.0</v>
      </c>
      <c r="H8" s="66"/>
      <c r="I8" s="66">
        <f>IFERROR( 'Find &amp; Replace'!$G8*'Find &amp; Replace'!$H8, "")</f>
        <v>0</v>
      </c>
    </row>
    <row r="9" ht="14.25" customHeight="1">
      <c r="A9" s="67">
        <v>44408.0</v>
      </c>
      <c r="B9" s="53">
        <v>7.0</v>
      </c>
      <c r="C9" s="54" t="s">
        <v>59</v>
      </c>
      <c r="D9" s="54" t="s">
        <v>60</v>
      </c>
      <c r="E9" s="54" t="s">
        <v>61</v>
      </c>
      <c r="F9" s="54" t="s">
        <v>62</v>
      </c>
      <c r="G9" s="59">
        <v>35.0</v>
      </c>
      <c r="H9" s="66">
        <v>10.0</v>
      </c>
      <c r="I9" s="66">
        <f>IFERROR( 'Find &amp; Replace'!$G9*'Find &amp; Replace'!$H9, "")</f>
        <v>350</v>
      </c>
    </row>
    <row r="10" ht="14.25" customHeight="1">
      <c r="A10" s="67">
        <v>44439.0</v>
      </c>
      <c r="B10" s="53">
        <v>8.0</v>
      </c>
      <c r="C10" s="54" t="s">
        <v>49</v>
      </c>
      <c r="D10" s="54" t="s">
        <v>46</v>
      </c>
      <c r="E10" s="54" t="s">
        <v>47</v>
      </c>
      <c r="F10" s="54" t="s">
        <v>50</v>
      </c>
      <c r="G10" s="59">
        <v>40.0</v>
      </c>
      <c r="H10" s="66">
        <v>15.0</v>
      </c>
      <c r="I10" s="66">
        <f>IFERROR( 'Find &amp; Replace'!$G10*'Find &amp; Replace'!$H10, "")</f>
        <v>600</v>
      </c>
    </row>
    <row r="11" ht="14.25" customHeight="1">
      <c r="A11" s="67">
        <v>44469.0</v>
      </c>
      <c r="B11" s="53">
        <v>9.0</v>
      </c>
      <c r="C11" s="54" t="s">
        <v>32</v>
      </c>
      <c r="D11" s="54" t="s">
        <v>26</v>
      </c>
      <c r="E11" s="54" t="s">
        <v>30</v>
      </c>
      <c r="F11" s="54" t="s">
        <v>33</v>
      </c>
      <c r="G11" s="59">
        <v>45.0</v>
      </c>
      <c r="H11" s="66">
        <v>12.22</v>
      </c>
      <c r="I11" s="66">
        <f>IFERROR( 'Find &amp; Replace'!$G11*'Find &amp; Replace'!$H11, "")</f>
        <v>549.9</v>
      </c>
    </row>
    <row r="12" ht="14.25" customHeight="1">
      <c r="A12" s="67">
        <v>44500.0</v>
      </c>
      <c r="B12" s="53">
        <v>10.0</v>
      </c>
      <c r="C12" s="54" t="s">
        <v>41</v>
      </c>
      <c r="D12" s="54" t="s">
        <v>39</v>
      </c>
      <c r="E12" s="54" t="s">
        <v>27</v>
      </c>
      <c r="F12" s="54" t="s">
        <v>42</v>
      </c>
      <c r="G12" s="59">
        <v>50.0</v>
      </c>
      <c r="H12" s="66">
        <v>14.0</v>
      </c>
      <c r="I12" s="66">
        <f>IFERROR( 'Find &amp; Replace'!$G12*'Find &amp; Replace'!$H12, "")</f>
        <v>700</v>
      </c>
    </row>
    <row r="13" ht="14.25" customHeight="1">
      <c r="A13" s="67">
        <v>44530.0</v>
      </c>
      <c r="B13" s="53">
        <v>11.0</v>
      </c>
      <c r="C13" s="54" t="s">
        <v>63</v>
      </c>
      <c r="D13" s="54" t="s">
        <v>60</v>
      </c>
      <c r="E13" s="54" t="s">
        <v>61</v>
      </c>
      <c r="F13" s="54" t="s">
        <v>64</v>
      </c>
      <c r="G13" s="59">
        <v>5.0</v>
      </c>
      <c r="H13" s="66">
        <v>160.0</v>
      </c>
      <c r="I13" s="66">
        <f>IFERROR( 'Find &amp; Replace'!$G13*'Find &amp; Replace'!$H13, "")</f>
        <v>800</v>
      </c>
    </row>
    <row r="14" ht="14.25" customHeight="1">
      <c r="A14" s="67">
        <v>44561.0</v>
      </c>
      <c r="B14" s="53">
        <v>12.0</v>
      </c>
      <c r="C14" s="54" t="s">
        <v>51</v>
      </c>
      <c r="D14" s="54" t="s">
        <v>46</v>
      </c>
      <c r="E14" s="54" t="s">
        <v>47</v>
      </c>
      <c r="F14" s="54" t="s">
        <v>52</v>
      </c>
      <c r="G14" s="59">
        <v>20.0</v>
      </c>
      <c r="H14" s="66">
        <v>45.0</v>
      </c>
      <c r="I14" s="66">
        <f>IFERROR( 'Find &amp; Replace'!$G14*'Find &amp; Replace'!$H14, "")</f>
        <v>900</v>
      </c>
    </row>
    <row r="15" ht="14.25" customHeight="1">
      <c r="A15" s="67">
        <v>44592.0</v>
      </c>
      <c r="B15" s="53">
        <v>13.0</v>
      </c>
      <c r="C15" s="54" t="s">
        <v>117</v>
      </c>
      <c r="D15" s="54" t="s">
        <v>26</v>
      </c>
      <c r="E15" s="54" t="s">
        <v>30</v>
      </c>
      <c r="F15" s="54" t="s">
        <v>118</v>
      </c>
      <c r="G15" s="59">
        <v>0.0</v>
      </c>
      <c r="H15" s="66"/>
      <c r="I15" s="66">
        <f>IFERROR( 'Find &amp; Replace'!$G15*'Find &amp; Replace'!$H15, "")</f>
        <v>0</v>
      </c>
    </row>
    <row r="16" ht="14.25" customHeight="1">
      <c r="A16" s="67">
        <v>44620.0</v>
      </c>
      <c r="B16" s="53">
        <v>14.0</v>
      </c>
      <c r="C16" s="54" t="s">
        <v>71</v>
      </c>
      <c r="D16" s="56" t="s">
        <v>133</v>
      </c>
      <c r="E16" s="54" t="s">
        <v>27</v>
      </c>
      <c r="F16" s="54" t="s">
        <v>72</v>
      </c>
      <c r="G16" s="59">
        <v>30.0</v>
      </c>
      <c r="H16" s="66">
        <v>36.67</v>
      </c>
      <c r="I16" s="66">
        <f>IFERROR( 'Find &amp; Replace'!$G16*'Find &amp; Replace'!$H16, "")</f>
        <v>1100.1</v>
      </c>
    </row>
    <row r="17" ht="14.25" customHeight="1">
      <c r="A17" s="67">
        <v>44651.0</v>
      </c>
      <c r="B17" s="53">
        <v>15.0</v>
      </c>
      <c r="C17" s="54" t="s">
        <v>65</v>
      </c>
      <c r="D17" s="54" t="s">
        <v>60</v>
      </c>
      <c r="E17" s="54" t="s">
        <v>61</v>
      </c>
      <c r="F17" s="54" t="s">
        <v>66</v>
      </c>
      <c r="G17" s="59">
        <v>35.0</v>
      </c>
      <c r="H17" s="66">
        <v>34.29</v>
      </c>
      <c r="I17" s="66">
        <f>IFERROR( 'Find &amp; Replace'!$G17*'Find &amp; Replace'!$H17, "")</f>
        <v>1200.15</v>
      </c>
    </row>
    <row r="18" ht="14.25" customHeight="1">
      <c r="A18" s="67">
        <v>44681.0</v>
      </c>
      <c r="B18" s="53">
        <v>16.0</v>
      </c>
      <c r="C18" s="54" t="s">
        <v>119</v>
      </c>
      <c r="D18" s="56" t="s">
        <v>133</v>
      </c>
      <c r="E18" s="54" t="s">
        <v>47</v>
      </c>
      <c r="F18" s="54" t="s">
        <v>120</v>
      </c>
      <c r="G18" s="59">
        <v>0.0</v>
      </c>
      <c r="H18" s="66"/>
      <c r="I18" s="66">
        <f>IFERROR( 'Find &amp; Replace'!$G18*'Find &amp; Replace'!$H18, "")</f>
        <v>0</v>
      </c>
    </row>
    <row r="19" ht="14.25" customHeight="1">
      <c r="A19" s="67">
        <v>44712.0</v>
      </c>
      <c r="B19" s="53">
        <v>17.0</v>
      </c>
      <c r="C19" s="54" t="s">
        <v>34</v>
      </c>
      <c r="D19" s="54" t="s">
        <v>26</v>
      </c>
      <c r="E19" s="54" t="s">
        <v>30</v>
      </c>
      <c r="F19" s="54" t="s">
        <v>35</v>
      </c>
      <c r="G19" s="59">
        <v>40.0</v>
      </c>
      <c r="H19" s="66">
        <v>35.0</v>
      </c>
      <c r="I19" s="66">
        <f>IFERROR( 'Find &amp; Replace'!$G19*'Find &amp; Replace'!$H19, "")</f>
        <v>1400</v>
      </c>
    </row>
    <row r="20" ht="14.25" customHeight="1">
      <c r="A20" s="67">
        <v>44742.0</v>
      </c>
      <c r="B20" s="53">
        <v>18.0</v>
      </c>
      <c r="C20" s="54" t="s">
        <v>43</v>
      </c>
      <c r="D20" s="54" t="s">
        <v>39</v>
      </c>
      <c r="E20" s="54" t="s">
        <v>27</v>
      </c>
      <c r="F20" s="54" t="s">
        <v>44</v>
      </c>
      <c r="G20" s="59">
        <v>45.0</v>
      </c>
      <c r="H20" s="66">
        <v>33.33</v>
      </c>
      <c r="I20" s="66">
        <f>IFERROR( 'Find &amp; Replace'!$G20*'Find &amp; Replace'!$H20, "")</f>
        <v>1499.85</v>
      </c>
    </row>
    <row r="21" ht="14.25" customHeight="1">
      <c r="A21" s="67">
        <v>44773.0</v>
      </c>
      <c r="B21" s="53">
        <v>19.0</v>
      </c>
      <c r="C21" s="54" t="s">
        <v>67</v>
      </c>
      <c r="D21" s="54" t="s">
        <v>60</v>
      </c>
      <c r="E21" s="54" t="s">
        <v>61</v>
      </c>
      <c r="F21" s="54" t="s">
        <v>68</v>
      </c>
      <c r="G21" s="59">
        <v>50.0</v>
      </c>
      <c r="H21" s="66">
        <v>32.0</v>
      </c>
      <c r="I21" s="66">
        <f>IFERROR( 'Find &amp; Replace'!$G21*'Find &amp; Replace'!$H21, "")</f>
        <v>1600</v>
      </c>
    </row>
    <row r="22" ht="14.25" customHeight="1">
      <c r="A22" s="67">
        <v>44804.0</v>
      </c>
      <c r="B22" s="53">
        <v>20.0</v>
      </c>
      <c r="C22" s="54" t="s">
        <v>53</v>
      </c>
      <c r="D22" s="54" t="s">
        <v>46</v>
      </c>
      <c r="E22" s="54" t="s">
        <v>47</v>
      </c>
      <c r="F22" s="54" t="s">
        <v>54</v>
      </c>
      <c r="G22" s="59">
        <v>55.0</v>
      </c>
      <c r="H22" s="66">
        <v>30.91</v>
      </c>
      <c r="I22" s="66">
        <f>IFERROR( 'Find &amp; Replace'!$G22*'Find &amp; Replace'!$H22, "")</f>
        <v>1700.05</v>
      </c>
    </row>
    <row r="23" ht="14.25" customHeight="1">
      <c r="A23" s="67">
        <v>44834.0</v>
      </c>
      <c r="B23" s="53">
        <v>21.0</v>
      </c>
      <c r="C23" s="54" t="s">
        <v>36</v>
      </c>
      <c r="D23" s="54" t="s">
        <v>26</v>
      </c>
      <c r="E23" s="54" t="s">
        <v>30</v>
      </c>
      <c r="F23" s="54" t="s">
        <v>37</v>
      </c>
      <c r="G23" s="59">
        <v>60.0</v>
      </c>
      <c r="H23" s="66">
        <v>30.0</v>
      </c>
      <c r="I23" s="66">
        <f>IFERROR( 'Find &amp; Replace'!$G23*'Find &amp; Replace'!$H23, "")</f>
        <v>1800</v>
      </c>
    </row>
    <row r="24" ht="14.25" customHeight="1">
      <c r="A24" s="67">
        <v>44865.0</v>
      </c>
      <c r="B24" s="53">
        <v>22.0</v>
      </c>
      <c r="C24" s="54" t="s">
        <v>121</v>
      </c>
      <c r="D24" s="54" t="s">
        <v>39</v>
      </c>
      <c r="E24" s="54" t="s">
        <v>27</v>
      </c>
      <c r="F24" s="54" t="s">
        <v>122</v>
      </c>
      <c r="G24" s="59">
        <v>0.0</v>
      </c>
      <c r="H24" s="66"/>
      <c r="I24" s="66">
        <f>IFERROR( 'Find &amp; Replace'!$G24*'Find &amp; Replace'!$H24, "")</f>
        <v>0</v>
      </c>
    </row>
    <row r="25" ht="14.25" customHeight="1">
      <c r="A25" s="67">
        <v>44895.0</v>
      </c>
      <c r="B25" s="53">
        <v>23.0</v>
      </c>
      <c r="C25" s="54" t="s">
        <v>69</v>
      </c>
      <c r="D25" s="54" t="s">
        <v>60</v>
      </c>
      <c r="E25" s="54" t="s">
        <v>61</v>
      </c>
      <c r="F25" s="54" t="s">
        <v>70</v>
      </c>
      <c r="G25" s="59">
        <v>65.0</v>
      </c>
      <c r="H25" s="66">
        <v>30.77</v>
      </c>
      <c r="I25" s="66">
        <f>IFERROR( 'Find &amp; Replace'!$G25*'Find &amp; Replace'!$H25, "")</f>
        <v>2000.05</v>
      </c>
    </row>
    <row r="26" ht="14.25" customHeight="1">
      <c r="A26" s="67">
        <v>44926.0</v>
      </c>
      <c r="B26" s="53">
        <v>24.0</v>
      </c>
      <c r="C26" s="54" t="s">
        <v>55</v>
      </c>
      <c r="D26" s="54" t="s">
        <v>46</v>
      </c>
      <c r="E26" s="54" t="s">
        <v>47</v>
      </c>
      <c r="F26" s="54" t="s">
        <v>56</v>
      </c>
      <c r="G26" s="59">
        <v>70.0</v>
      </c>
      <c r="H26" s="66">
        <v>30.0</v>
      </c>
      <c r="I26" s="66">
        <f>IFERROR( 'Find &amp; Replace'!$G26*'Find &amp; Replace'!$H26, "")</f>
        <v>2100</v>
      </c>
    </row>
    <row r="27" ht="14.25" customHeight="1">
      <c r="A27" s="67">
        <v>44957.0</v>
      </c>
      <c r="B27" s="53">
        <v>25.0</v>
      </c>
      <c r="C27" s="54" t="s">
        <v>18</v>
      </c>
      <c r="D27" s="54" t="s">
        <v>19</v>
      </c>
      <c r="E27" s="54" t="s">
        <v>20</v>
      </c>
      <c r="F27" s="54" t="s">
        <v>21</v>
      </c>
      <c r="G27" s="59">
        <v>75.0</v>
      </c>
      <c r="H27" s="66">
        <v>29.33</v>
      </c>
      <c r="I27" s="66">
        <f>IFERROR( 'Find &amp; Replace'!$G27*'Find &amp; Replace'!$H27, "")</f>
        <v>2199.75</v>
      </c>
    </row>
    <row r="28" ht="14.25" customHeight="1">
      <c r="A28" s="67">
        <v>44985.0</v>
      </c>
      <c r="B28" s="53">
        <v>26.0</v>
      </c>
      <c r="C28" s="54" t="s">
        <v>22</v>
      </c>
      <c r="D28" s="54" t="s">
        <v>19</v>
      </c>
      <c r="E28" s="54" t="s">
        <v>23</v>
      </c>
      <c r="F28" s="54" t="s">
        <v>24</v>
      </c>
      <c r="G28" s="59">
        <v>80.0</v>
      </c>
      <c r="H28" s="66">
        <v>28.75</v>
      </c>
      <c r="I28" s="66">
        <f>IFERROR( 'Find &amp; Replace'!$G28*'Find &amp; Replace'!$H28, "")</f>
        <v>2300</v>
      </c>
    </row>
    <row r="29" ht="14.25" customHeight="1">
      <c r="A29" s="67">
        <v>45016.0</v>
      </c>
      <c r="B29" s="53">
        <v>27.0</v>
      </c>
      <c r="C29" s="54" t="s">
        <v>117</v>
      </c>
      <c r="D29" s="54" t="s">
        <v>26</v>
      </c>
      <c r="E29" s="54" t="s">
        <v>123</v>
      </c>
      <c r="F29" s="54" t="s">
        <v>124</v>
      </c>
      <c r="G29" s="59">
        <v>0.0</v>
      </c>
      <c r="H29" s="66"/>
      <c r="I29" s="66">
        <f>IFERROR( 'Find &amp; Replace'!$G29*'Find &amp; Replace'!$H29, "")</f>
        <v>0</v>
      </c>
    </row>
    <row r="30" ht="14.25" customHeight="1">
      <c r="A30" s="67">
        <v>45046.0</v>
      </c>
      <c r="B30" s="53">
        <v>28.0</v>
      </c>
      <c r="C30" s="54" t="s">
        <v>51</v>
      </c>
      <c r="D30" s="54" t="s">
        <v>46</v>
      </c>
      <c r="E30" s="54" t="s">
        <v>57</v>
      </c>
      <c r="F30" s="54" t="s">
        <v>58</v>
      </c>
      <c r="G30" s="59">
        <v>85.0</v>
      </c>
      <c r="H30" s="66">
        <v>29.41</v>
      </c>
      <c r="I30" s="66">
        <f>IFERROR( 'Find &amp; Replace'!$G30*'Find &amp; Replace'!$H30, "")</f>
        <v>2499.85</v>
      </c>
    </row>
    <row r="31" ht="14.25" customHeight="1">
      <c r="A31" s="67" t="s">
        <v>137</v>
      </c>
      <c r="B31" s="53"/>
      <c r="C31" s="54"/>
      <c r="D31" s="54"/>
      <c r="E31" s="54"/>
      <c r="F31" s="54"/>
      <c r="G31" s="59"/>
      <c r="H31" s="66">
        <f>SUBTOTAL(104,'Find &amp; Replace'!$H$3:$H$30)</f>
        <v>160</v>
      </c>
      <c r="I31" s="66">
        <f>SUBTOTAL(109,'Find &amp; Replace'!$I$3:$I$30)</f>
        <v>26399.8</v>
      </c>
    </row>
    <row r="32" ht="14.25" customHeight="1">
      <c r="A32" s="68"/>
      <c r="G32" s="51"/>
      <c r="H32" s="69"/>
      <c r="I32" s="69"/>
    </row>
    <row r="33" ht="14.25" customHeight="1">
      <c r="A33" s="68"/>
      <c r="G33" s="51"/>
      <c r="H33" s="69"/>
      <c r="I33" s="69"/>
    </row>
    <row r="34" ht="14.25" customHeight="1">
      <c r="A34" s="68"/>
      <c r="G34" s="51"/>
      <c r="H34" s="69"/>
      <c r="I34" s="69"/>
    </row>
    <row r="35" ht="14.25" customHeight="1">
      <c r="A35" s="68"/>
      <c r="G35" s="51"/>
      <c r="H35" s="69"/>
      <c r="I35" s="69"/>
    </row>
    <row r="36" ht="14.25" customHeight="1">
      <c r="A36" s="68"/>
      <c r="G36" s="51"/>
      <c r="H36" s="69"/>
      <c r="I36" s="69"/>
    </row>
    <row r="37" ht="14.25" customHeight="1">
      <c r="A37" s="68"/>
      <c r="G37" s="51"/>
      <c r="H37" s="69"/>
      <c r="I37" s="69"/>
    </row>
    <row r="38" ht="14.25" customHeight="1">
      <c r="A38" s="68"/>
      <c r="G38" s="51"/>
      <c r="H38" s="69"/>
      <c r="I38" s="69"/>
    </row>
    <row r="39" ht="14.25" customHeight="1">
      <c r="A39" s="68"/>
      <c r="G39" s="51"/>
      <c r="H39" s="69"/>
      <c r="I39" s="69"/>
    </row>
    <row r="40" ht="14.25" customHeight="1">
      <c r="A40" s="68"/>
      <c r="G40" s="51"/>
      <c r="H40" s="69"/>
      <c r="I40" s="69"/>
    </row>
    <row r="41" ht="14.25" customHeight="1">
      <c r="A41" s="68"/>
      <c r="G41" s="51"/>
      <c r="H41" s="69"/>
      <c r="I41" s="69"/>
    </row>
    <row r="42" ht="14.25" customHeight="1">
      <c r="A42" s="68"/>
      <c r="G42" s="51"/>
      <c r="H42" s="69"/>
      <c r="I42" s="69"/>
    </row>
    <row r="43" ht="14.25" customHeight="1">
      <c r="A43" s="68"/>
      <c r="G43" s="51"/>
      <c r="H43" s="69"/>
      <c r="I43" s="69"/>
    </row>
    <row r="44" ht="14.25" customHeight="1">
      <c r="A44" s="68"/>
      <c r="G44" s="51"/>
      <c r="H44" s="69"/>
      <c r="I44" s="69"/>
    </row>
    <row r="45" ht="14.25" customHeight="1">
      <c r="A45" s="68"/>
      <c r="G45" s="51"/>
      <c r="H45" s="69"/>
      <c r="I45" s="69"/>
    </row>
    <row r="46" ht="14.25" customHeight="1">
      <c r="A46" s="68"/>
      <c r="G46" s="51"/>
      <c r="H46" s="69"/>
      <c r="I46" s="69"/>
    </row>
    <row r="47" ht="14.25" customHeight="1">
      <c r="A47" s="68"/>
      <c r="G47" s="51"/>
      <c r="H47" s="69"/>
      <c r="I47" s="69"/>
    </row>
    <row r="48" ht="14.25" customHeight="1">
      <c r="A48" s="68"/>
      <c r="G48" s="51"/>
      <c r="H48" s="69"/>
      <c r="I48" s="69"/>
    </row>
    <row r="49" ht="14.25" customHeight="1">
      <c r="A49" s="68"/>
      <c r="G49" s="51"/>
      <c r="H49" s="69"/>
      <c r="I49" s="69"/>
    </row>
    <row r="50" ht="14.25" customHeight="1">
      <c r="A50" s="68"/>
      <c r="G50" s="51"/>
      <c r="H50" s="69"/>
      <c r="I50" s="69"/>
    </row>
    <row r="51" ht="14.25" customHeight="1">
      <c r="A51" s="68"/>
      <c r="G51" s="51"/>
      <c r="H51" s="69"/>
      <c r="I51" s="69"/>
    </row>
    <row r="52" ht="14.25" customHeight="1">
      <c r="A52" s="68"/>
      <c r="G52" s="51"/>
      <c r="H52" s="69"/>
      <c r="I52" s="69"/>
    </row>
    <row r="53" ht="14.25" customHeight="1">
      <c r="A53" s="68"/>
      <c r="G53" s="51"/>
      <c r="H53" s="69"/>
      <c r="I53" s="69"/>
    </row>
    <row r="54" ht="14.25" customHeight="1">
      <c r="A54" s="68"/>
      <c r="G54" s="51"/>
      <c r="H54" s="69"/>
      <c r="I54" s="69"/>
    </row>
    <row r="55" ht="14.25" customHeight="1">
      <c r="A55" s="68"/>
      <c r="G55" s="51"/>
      <c r="H55" s="69"/>
      <c r="I55" s="69"/>
    </row>
    <row r="56" ht="14.25" customHeight="1">
      <c r="A56" s="68"/>
      <c r="G56" s="51"/>
      <c r="H56" s="69"/>
      <c r="I56" s="69"/>
    </row>
    <row r="57" ht="14.25" customHeight="1">
      <c r="A57" s="68"/>
      <c r="G57" s="51"/>
      <c r="H57" s="69"/>
      <c r="I57" s="69"/>
    </row>
    <row r="58" ht="14.25" customHeight="1">
      <c r="A58" s="68"/>
      <c r="G58" s="51"/>
      <c r="H58" s="69"/>
      <c r="I58" s="69"/>
    </row>
    <row r="59" ht="14.25" customHeight="1">
      <c r="A59" s="68"/>
      <c r="G59" s="51"/>
      <c r="H59" s="69"/>
      <c r="I59" s="69"/>
    </row>
    <row r="60" ht="14.25" customHeight="1">
      <c r="A60" s="68"/>
      <c r="G60" s="51"/>
      <c r="H60" s="69"/>
      <c r="I60" s="69"/>
    </row>
    <row r="61" ht="14.25" customHeight="1">
      <c r="A61" s="68"/>
      <c r="G61" s="51"/>
      <c r="H61" s="69"/>
      <c r="I61" s="69"/>
    </row>
    <row r="62" ht="14.25" customHeight="1">
      <c r="A62" s="68"/>
      <c r="G62" s="51"/>
      <c r="H62" s="69"/>
      <c r="I62" s="69"/>
    </row>
    <row r="63" ht="14.25" customHeight="1">
      <c r="A63" s="68"/>
      <c r="G63" s="51"/>
      <c r="H63" s="69"/>
      <c r="I63" s="69"/>
    </row>
    <row r="64" ht="14.25" customHeight="1">
      <c r="A64" s="68"/>
      <c r="G64" s="51"/>
      <c r="H64" s="69"/>
      <c r="I64" s="69"/>
    </row>
    <row r="65" ht="14.25" customHeight="1">
      <c r="A65" s="68"/>
      <c r="G65" s="51"/>
      <c r="H65" s="69"/>
      <c r="I65" s="69"/>
    </row>
    <row r="66" ht="14.25" customHeight="1">
      <c r="A66" s="68"/>
      <c r="G66" s="51"/>
      <c r="H66" s="69"/>
      <c r="I66" s="69"/>
    </row>
    <row r="67" ht="14.25" customHeight="1">
      <c r="A67" s="68"/>
      <c r="G67" s="51"/>
      <c r="H67" s="69"/>
      <c r="I67" s="69"/>
    </row>
    <row r="68" ht="14.25" customHeight="1">
      <c r="A68" s="68"/>
      <c r="G68" s="51"/>
      <c r="H68" s="69"/>
      <c r="I68" s="69"/>
    </row>
    <row r="69" ht="14.25" customHeight="1">
      <c r="A69" s="68"/>
      <c r="G69" s="51"/>
      <c r="H69" s="69"/>
      <c r="I69" s="69"/>
    </row>
    <row r="70" ht="14.25" customHeight="1">
      <c r="A70" s="68"/>
      <c r="G70" s="51"/>
      <c r="H70" s="69"/>
      <c r="I70" s="69"/>
    </row>
    <row r="71" ht="14.25" customHeight="1">
      <c r="A71" s="68"/>
      <c r="G71" s="51"/>
      <c r="H71" s="69"/>
      <c r="I71" s="69"/>
    </row>
    <row r="72" ht="14.25" customHeight="1">
      <c r="A72" s="68"/>
      <c r="G72" s="51"/>
      <c r="H72" s="69"/>
      <c r="I72" s="69"/>
    </row>
    <row r="73" ht="14.25" customHeight="1">
      <c r="A73" s="68"/>
      <c r="G73" s="51"/>
      <c r="H73" s="69"/>
      <c r="I73" s="69"/>
    </row>
    <row r="74" ht="14.25" customHeight="1">
      <c r="A74" s="68"/>
      <c r="G74" s="51"/>
      <c r="H74" s="69"/>
      <c r="I74" s="69"/>
    </row>
    <row r="75" ht="14.25" customHeight="1">
      <c r="A75" s="68"/>
      <c r="G75" s="51"/>
      <c r="H75" s="69"/>
      <c r="I75" s="69"/>
    </row>
    <row r="76" ht="14.25" customHeight="1">
      <c r="A76" s="68"/>
      <c r="G76" s="51"/>
      <c r="H76" s="69"/>
      <c r="I76" s="69"/>
    </row>
    <row r="77" ht="14.25" customHeight="1">
      <c r="A77" s="68"/>
      <c r="G77" s="51"/>
      <c r="H77" s="69"/>
      <c r="I77" s="69"/>
    </row>
    <row r="78" ht="14.25" customHeight="1">
      <c r="A78" s="68"/>
      <c r="G78" s="51"/>
      <c r="H78" s="69"/>
      <c r="I78" s="69"/>
    </row>
    <row r="79" ht="14.25" customHeight="1">
      <c r="A79" s="68"/>
      <c r="G79" s="51"/>
      <c r="H79" s="69"/>
      <c r="I79" s="69"/>
    </row>
    <row r="80" ht="14.25" customHeight="1">
      <c r="A80" s="68"/>
      <c r="G80" s="51"/>
      <c r="H80" s="69"/>
      <c r="I80" s="69"/>
    </row>
    <row r="81" ht="14.25" customHeight="1">
      <c r="A81" s="68"/>
      <c r="G81" s="51"/>
      <c r="H81" s="69"/>
      <c r="I81" s="69"/>
    </row>
    <row r="82" ht="14.25" customHeight="1">
      <c r="A82" s="68"/>
      <c r="G82" s="51"/>
      <c r="H82" s="69"/>
      <c r="I82" s="69"/>
    </row>
    <row r="83" ht="14.25" customHeight="1">
      <c r="A83" s="68"/>
      <c r="G83" s="51"/>
      <c r="H83" s="69"/>
      <c r="I83" s="69"/>
    </row>
    <row r="84" ht="14.25" customHeight="1">
      <c r="A84" s="68"/>
      <c r="G84" s="51"/>
      <c r="H84" s="69"/>
      <c r="I84" s="69"/>
    </row>
    <row r="85" ht="14.25" customHeight="1">
      <c r="A85" s="68"/>
      <c r="G85" s="51"/>
      <c r="H85" s="69"/>
      <c r="I85" s="69"/>
    </row>
    <row r="86" ht="14.25" customHeight="1">
      <c r="A86" s="68"/>
      <c r="G86" s="51"/>
      <c r="H86" s="69"/>
      <c r="I86" s="69"/>
    </row>
    <row r="87" ht="14.25" customHeight="1">
      <c r="A87" s="68"/>
      <c r="G87" s="51"/>
      <c r="H87" s="69"/>
      <c r="I87" s="69"/>
    </row>
    <row r="88" ht="14.25" customHeight="1">
      <c r="A88" s="68"/>
      <c r="G88" s="51"/>
      <c r="H88" s="69"/>
      <c r="I88" s="69"/>
    </row>
    <row r="89" ht="14.25" customHeight="1">
      <c r="A89" s="68"/>
      <c r="G89" s="51"/>
      <c r="H89" s="69"/>
      <c r="I89" s="69"/>
    </row>
    <row r="90" ht="14.25" customHeight="1">
      <c r="A90" s="68"/>
      <c r="G90" s="51"/>
      <c r="H90" s="69"/>
      <c r="I90" s="69"/>
    </row>
    <row r="91" ht="14.25" customHeight="1">
      <c r="A91" s="68"/>
      <c r="G91" s="51"/>
      <c r="H91" s="69"/>
      <c r="I91" s="69"/>
    </row>
    <row r="92" ht="14.25" customHeight="1">
      <c r="A92" s="68"/>
      <c r="G92" s="51"/>
      <c r="H92" s="69"/>
      <c r="I92" s="69"/>
    </row>
    <row r="93" ht="14.25" customHeight="1">
      <c r="A93" s="68"/>
      <c r="G93" s="51"/>
      <c r="H93" s="69"/>
      <c r="I93" s="69"/>
    </row>
    <row r="94" ht="14.25" customHeight="1">
      <c r="A94" s="68"/>
      <c r="G94" s="51"/>
      <c r="H94" s="69"/>
      <c r="I94" s="69"/>
    </row>
    <row r="95" ht="14.25" customHeight="1">
      <c r="A95" s="68"/>
      <c r="G95" s="51"/>
      <c r="H95" s="69"/>
      <c r="I95" s="69"/>
    </row>
    <row r="96" ht="14.25" customHeight="1">
      <c r="A96" s="68"/>
      <c r="G96" s="51"/>
      <c r="H96" s="69"/>
      <c r="I96" s="69"/>
    </row>
    <row r="97" ht="14.25" customHeight="1">
      <c r="A97" s="68"/>
      <c r="G97" s="51"/>
      <c r="H97" s="69"/>
      <c r="I97" s="69"/>
    </row>
    <row r="98" ht="14.25" customHeight="1">
      <c r="A98" s="68"/>
      <c r="G98" s="51"/>
      <c r="H98" s="69"/>
      <c r="I98" s="69"/>
    </row>
    <row r="99" ht="14.25" customHeight="1">
      <c r="A99" s="68"/>
      <c r="G99" s="51"/>
      <c r="H99" s="69"/>
      <c r="I99" s="69"/>
    </row>
    <row r="100" ht="14.25" customHeight="1">
      <c r="A100" s="68"/>
      <c r="G100" s="51"/>
      <c r="H100" s="69"/>
      <c r="I100" s="69"/>
    </row>
    <row r="101" ht="14.25" customHeight="1">
      <c r="A101" s="68"/>
      <c r="G101" s="51"/>
      <c r="H101" s="69"/>
      <c r="I101" s="69"/>
    </row>
    <row r="102" ht="14.25" customHeight="1">
      <c r="A102" s="68"/>
      <c r="G102" s="51"/>
      <c r="H102" s="69"/>
      <c r="I102" s="69"/>
    </row>
    <row r="103" ht="14.25" customHeight="1">
      <c r="A103" s="68"/>
      <c r="G103" s="51"/>
      <c r="H103" s="69"/>
      <c r="I103" s="69"/>
    </row>
    <row r="104" ht="14.25" customHeight="1">
      <c r="A104" s="68"/>
      <c r="G104" s="51"/>
      <c r="H104" s="69"/>
      <c r="I104" s="69"/>
    </row>
    <row r="105" ht="14.25" customHeight="1">
      <c r="A105" s="68"/>
      <c r="G105" s="51"/>
      <c r="H105" s="69"/>
      <c r="I105" s="69"/>
    </row>
    <row r="106" ht="14.25" customHeight="1">
      <c r="A106" s="68"/>
      <c r="G106" s="51"/>
      <c r="H106" s="69"/>
      <c r="I106" s="69"/>
    </row>
    <row r="107" ht="14.25" customHeight="1">
      <c r="A107" s="68"/>
      <c r="G107" s="51"/>
      <c r="H107" s="69"/>
      <c r="I107" s="69"/>
    </row>
    <row r="108" ht="14.25" customHeight="1">
      <c r="A108" s="68"/>
      <c r="G108" s="51"/>
      <c r="H108" s="69"/>
      <c r="I108" s="69"/>
    </row>
    <row r="109" ht="14.25" customHeight="1">
      <c r="A109" s="68"/>
      <c r="G109" s="51"/>
      <c r="H109" s="69"/>
      <c r="I109" s="69"/>
    </row>
    <row r="110" ht="14.25" customHeight="1">
      <c r="A110" s="68"/>
      <c r="G110" s="51"/>
      <c r="H110" s="69"/>
      <c r="I110" s="69"/>
    </row>
    <row r="111" ht="14.25" customHeight="1">
      <c r="A111" s="68"/>
      <c r="G111" s="51"/>
      <c r="H111" s="69"/>
      <c r="I111" s="69"/>
    </row>
    <row r="112" ht="14.25" customHeight="1">
      <c r="A112" s="68"/>
      <c r="G112" s="51"/>
      <c r="H112" s="69"/>
      <c r="I112" s="69"/>
    </row>
    <row r="113" ht="14.25" customHeight="1">
      <c r="A113" s="68"/>
      <c r="G113" s="51"/>
      <c r="H113" s="69"/>
      <c r="I113" s="69"/>
    </row>
    <row r="114" ht="14.25" customHeight="1">
      <c r="A114" s="68"/>
      <c r="G114" s="51"/>
      <c r="H114" s="69"/>
      <c r="I114" s="69"/>
    </row>
    <row r="115" ht="14.25" customHeight="1">
      <c r="A115" s="68"/>
      <c r="G115" s="51"/>
      <c r="H115" s="69"/>
      <c r="I115" s="69"/>
    </row>
    <row r="116" ht="14.25" customHeight="1">
      <c r="A116" s="68"/>
      <c r="G116" s="51"/>
      <c r="H116" s="69"/>
      <c r="I116" s="69"/>
    </row>
    <row r="117" ht="14.25" customHeight="1">
      <c r="A117" s="68"/>
      <c r="G117" s="51"/>
      <c r="H117" s="69"/>
      <c r="I117" s="69"/>
    </row>
    <row r="118" ht="14.25" customHeight="1">
      <c r="A118" s="68"/>
      <c r="G118" s="51"/>
      <c r="H118" s="69"/>
      <c r="I118" s="69"/>
    </row>
    <row r="119" ht="14.25" customHeight="1">
      <c r="A119" s="68"/>
      <c r="G119" s="51"/>
      <c r="H119" s="69"/>
      <c r="I119" s="69"/>
    </row>
    <row r="120" ht="14.25" customHeight="1">
      <c r="A120" s="68"/>
      <c r="G120" s="51"/>
      <c r="H120" s="69"/>
      <c r="I120" s="69"/>
    </row>
    <row r="121" ht="14.25" customHeight="1">
      <c r="A121" s="68"/>
      <c r="G121" s="51"/>
      <c r="H121" s="69"/>
      <c r="I121" s="69"/>
    </row>
    <row r="122" ht="14.25" customHeight="1">
      <c r="A122" s="68"/>
      <c r="G122" s="51"/>
      <c r="H122" s="69"/>
      <c r="I122" s="69"/>
    </row>
    <row r="123" ht="14.25" customHeight="1">
      <c r="A123" s="68"/>
      <c r="G123" s="51"/>
      <c r="H123" s="69"/>
      <c r="I123" s="69"/>
    </row>
    <row r="124" ht="14.25" customHeight="1">
      <c r="A124" s="68"/>
      <c r="G124" s="51"/>
      <c r="H124" s="69"/>
      <c r="I124" s="69"/>
    </row>
    <row r="125" ht="14.25" customHeight="1">
      <c r="A125" s="68"/>
      <c r="G125" s="51"/>
      <c r="H125" s="69"/>
      <c r="I125" s="69"/>
    </row>
    <row r="126" ht="14.25" customHeight="1">
      <c r="A126" s="68"/>
      <c r="G126" s="51"/>
      <c r="H126" s="69"/>
      <c r="I126" s="69"/>
    </row>
    <row r="127" ht="14.25" customHeight="1">
      <c r="A127" s="68"/>
      <c r="G127" s="51"/>
      <c r="H127" s="69"/>
      <c r="I127" s="69"/>
    </row>
    <row r="128" ht="14.25" customHeight="1">
      <c r="A128" s="68"/>
      <c r="G128" s="51"/>
      <c r="H128" s="69"/>
      <c r="I128" s="69"/>
    </row>
    <row r="129" ht="14.25" customHeight="1">
      <c r="A129" s="68"/>
      <c r="G129" s="51"/>
      <c r="H129" s="69"/>
      <c r="I129" s="69"/>
    </row>
    <row r="130" ht="14.25" customHeight="1">
      <c r="A130" s="68"/>
      <c r="G130" s="51"/>
      <c r="H130" s="69"/>
      <c r="I130" s="69"/>
    </row>
    <row r="131" ht="14.25" customHeight="1">
      <c r="A131" s="68"/>
      <c r="G131" s="51"/>
      <c r="H131" s="69"/>
      <c r="I131" s="69"/>
    </row>
    <row r="132" ht="14.25" customHeight="1">
      <c r="A132" s="68"/>
      <c r="G132" s="51"/>
      <c r="H132" s="69"/>
      <c r="I132" s="69"/>
    </row>
    <row r="133" ht="14.25" customHeight="1">
      <c r="A133" s="68"/>
      <c r="G133" s="51"/>
      <c r="H133" s="69"/>
      <c r="I133" s="69"/>
    </row>
    <row r="134" ht="14.25" customHeight="1">
      <c r="A134" s="68"/>
      <c r="G134" s="51"/>
      <c r="H134" s="69"/>
      <c r="I134" s="69"/>
    </row>
    <row r="135" ht="14.25" customHeight="1">
      <c r="A135" s="68"/>
      <c r="G135" s="51"/>
      <c r="H135" s="69"/>
      <c r="I135" s="69"/>
    </row>
    <row r="136" ht="14.25" customHeight="1">
      <c r="A136" s="68"/>
      <c r="G136" s="51"/>
      <c r="H136" s="69"/>
      <c r="I136" s="69"/>
    </row>
    <row r="137" ht="14.25" customHeight="1">
      <c r="A137" s="68"/>
      <c r="G137" s="51"/>
      <c r="H137" s="69"/>
      <c r="I137" s="69"/>
    </row>
    <row r="138" ht="14.25" customHeight="1">
      <c r="A138" s="68"/>
      <c r="G138" s="51"/>
      <c r="H138" s="69"/>
      <c r="I138" s="69"/>
    </row>
    <row r="139" ht="14.25" customHeight="1">
      <c r="A139" s="68"/>
      <c r="G139" s="51"/>
      <c r="H139" s="69"/>
      <c r="I139" s="69"/>
    </row>
    <row r="140" ht="14.25" customHeight="1">
      <c r="A140" s="68"/>
      <c r="G140" s="51"/>
      <c r="H140" s="69"/>
      <c r="I140" s="69"/>
    </row>
    <row r="141" ht="14.25" customHeight="1">
      <c r="A141" s="68"/>
      <c r="G141" s="51"/>
      <c r="H141" s="69"/>
      <c r="I141" s="69"/>
    </row>
    <row r="142" ht="14.25" customHeight="1">
      <c r="A142" s="68"/>
      <c r="G142" s="51"/>
      <c r="H142" s="69"/>
      <c r="I142" s="69"/>
    </row>
    <row r="143" ht="14.25" customHeight="1">
      <c r="A143" s="68"/>
      <c r="G143" s="51"/>
      <c r="H143" s="69"/>
      <c r="I143" s="69"/>
    </row>
    <row r="144" ht="14.25" customHeight="1">
      <c r="A144" s="68"/>
      <c r="G144" s="51"/>
      <c r="H144" s="69"/>
      <c r="I144" s="69"/>
    </row>
    <row r="145" ht="14.25" customHeight="1">
      <c r="A145" s="68"/>
      <c r="G145" s="51"/>
      <c r="H145" s="69"/>
      <c r="I145" s="69"/>
    </row>
    <row r="146" ht="14.25" customHeight="1">
      <c r="A146" s="68"/>
      <c r="G146" s="51"/>
      <c r="H146" s="69"/>
      <c r="I146" s="69"/>
    </row>
    <row r="147" ht="14.25" customHeight="1">
      <c r="A147" s="68"/>
      <c r="G147" s="51"/>
      <c r="H147" s="69"/>
      <c r="I147" s="69"/>
    </row>
    <row r="148" ht="14.25" customHeight="1">
      <c r="A148" s="68"/>
      <c r="G148" s="51"/>
      <c r="H148" s="69"/>
      <c r="I148" s="69"/>
    </row>
    <row r="149" ht="14.25" customHeight="1">
      <c r="A149" s="68"/>
      <c r="G149" s="51"/>
      <c r="H149" s="69"/>
      <c r="I149" s="69"/>
    </row>
    <row r="150" ht="14.25" customHeight="1">
      <c r="A150" s="68"/>
      <c r="G150" s="51"/>
      <c r="H150" s="69"/>
      <c r="I150" s="69"/>
    </row>
    <row r="151" ht="14.25" customHeight="1">
      <c r="A151" s="68"/>
      <c r="G151" s="51"/>
      <c r="H151" s="69"/>
      <c r="I151" s="69"/>
    </row>
    <row r="152" ht="14.25" customHeight="1">
      <c r="A152" s="68"/>
      <c r="G152" s="51"/>
      <c r="H152" s="69"/>
      <c r="I152" s="69"/>
    </row>
    <row r="153" ht="14.25" customHeight="1">
      <c r="A153" s="68"/>
      <c r="G153" s="51"/>
      <c r="H153" s="69"/>
      <c r="I153" s="69"/>
    </row>
    <row r="154" ht="14.25" customHeight="1">
      <c r="A154" s="68"/>
      <c r="G154" s="51"/>
      <c r="H154" s="69"/>
      <c r="I154" s="69"/>
    </row>
    <row r="155" ht="14.25" customHeight="1">
      <c r="A155" s="68"/>
      <c r="G155" s="51"/>
      <c r="H155" s="69"/>
      <c r="I155" s="69"/>
    </row>
    <row r="156" ht="14.25" customHeight="1">
      <c r="A156" s="68"/>
      <c r="G156" s="51"/>
      <c r="H156" s="69"/>
      <c r="I156" s="69"/>
    </row>
    <row r="157" ht="14.25" customHeight="1">
      <c r="A157" s="68"/>
      <c r="G157" s="51"/>
      <c r="H157" s="69"/>
      <c r="I157" s="69"/>
    </row>
    <row r="158" ht="14.25" customHeight="1">
      <c r="A158" s="68"/>
      <c r="G158" s="51"/>
      <c r="H158" s="69"/>
      <c r="I158" s="69"/>
    </row>
    <row r="159" ht="14.25" customHeight="1">
      <c r="A159" s="68"/>
      <c r="G159" s="51"/>
      <c r="H159" s="69"/>
      <c r="I159" s="69"/>
    </row>
    <row r="160" ht="14.25" customHeight="1">
      <c r="A160" s="68"/>
      <c r="G160" s="51"/>
      <c r="H160" s="69"/>
      <c r="I160" s="69"/>
    </row>
    <row r="161" ht="14.25" customHeight="1">
      <c r="A161" s="68"/>
      <c r="G161" s="51"/>
      <c r="H161" s="69"/>
      <c r="I161" s="69"/>
    </row>
    <row r="162" ht="14.25" customHeight="1">
      <c r="A162" s="68"/>
      <c r="G162" s="51"/>
      <c r="H162" s="69"/>
      <c r="I162" s="69"/>
    </row>
    <row r="163" ht="14.25" customHeight="1">
      <c r="A163" s="68"/>
      <c r="G163" s="51"/>
      <c r="H163" s="69"/>
      <c r="I163" s="69"/>
    </row>
    <row r="164" ht="14.25" customHeight="1">
      <c r="A164" s="68"/>
      <c r="G164" s="51"/>
      <c r="H164" s="69"/>
      <c r="I164" s="69"/>
    </row>
    <row r="165" ht="14.25" customHeight="1">
      <c r="A165" s="68"/>
      <c r="G165" s="51"/>
      <c r="H165" s="69"/>
      <c r="I165" s="69"/>
    </row>
    <row r="166" ht="14.25" customHeight="1">
      <c r="A166" s="68"/>
      <c r="G166" s="51"/>
      <c r="H166" s="69"/>
      <c r="I166" s="69"/>
    </row>
    <row r="167" ht="14.25" customHeight="1">
      <c r="A167" s="68"/>
      <c r="G167" s="51"/>
      <c r="H167" s="69"/>
      <c r="I167" s="69"/>
    </row>
    <row r="168" ht="14.25" customHeight="1">
      <c r="A168" s="68"/>
      <c r="G168" s="51"/>
      <c r="H168" s="69"/>
      <c r="I168" s="69"/>
    </row>
    <row r="169" ht="14.25" customHeight="1">
      <c r="A169" s="68"/>
      <c r="G169" s="51"/>
      <c r="H169" s="69"/>
      <c r="I169" s="69"/>
    </row>
    <row r="170" ht="14.25" customHeight="1">
      <c r="A170" s="68"/>
      <c r="G170" s="51"/>
      <c r="H170" s="69"/>
      <c r="I170" s="69"/>
    </row>
    <row r="171" ht="14.25" customHeight="1">
      <c r="A171" s="68"/>
      <c r="G171" s="51"/>
      <c r="H171" s="69"/>
      <c r="I171" s="69"/>
    </row>
    <row r="172" ht="14.25" customHeight="1">
      <c r="A172" s="68"/>
      <c r="G172" s="51"/>
      <c r="H172" s="69"/>
      <c r="I172" s="69"/>
    </row>
    <row r="173" ht="14.25" customHeight="1">
      <c r="A173" s="68"/>
      <c r="G173" s="51"/>
      <c r="H173" s="69"/>
      <c r="I173" s="69"/>
    </row>
    <row r="174" ht="14.25" customHeight="1">
      <c r="A174" s="68"/>
      <c r="G174" s="51"/>
      <c r="H174" s="69"/>
      <c r="I174" s="69"/>
    </row>
    <row r="175" ht="14.25" customHeight="1">
      <c r="A175" s="68"/>
      <c r="G175" s="51"/>
      <c r="H175" s="69"/>
      <c r="I175" s="69"/>
    </row>
    <row r="176" ht="14.25" customHeight="1">
      <c r="A176" s="68"/>
      <c r="G176" s="51"/>
      <c r="H176" s="69"/>
      <c r="I176" s="69"/>
    </row>
    <row r="177" ht="14.25" customHeight="1">
      <c r="A177" s="68"/>
      <c r="G177" s="51"/>
      <c r="H177" s="69"/>
      <c r="I177" s="69"/>
    </row>
    <row r="178" ht="14.25" customHeight="1">
      <c r="A178" s="68"/>
      <c r="G178" s="51"/>
      <c r="H178" s="69"/>
      <c r="I178" s="69"/>
    </row>
    <row r="179" ht="14.25" customHeight="1">
      <c r="A179" s="68"/>
      <c r="G179" s="51"/>
      <c r="H179" s="69"/>
      <c r="I179" s="69"/>
    </row>
    <row r="180" ht="14.25" customHeight="1">
      <c r="A180" s="68"/>
      <c r="G180" s="51"/>
      <c r="H180" s="69"/>
      <c r="I180" s="69"/>
    </row>
    <row r="181" ht="14.25" customHeight="1">
      <c r="A181" s="68"/>
      <c r="G181" s="51"/>
      <c r="H181" s="69"/>
      <c r="I181" s="69"/>
    </row>
    <row r="182" ht="14.25" customHeight="1">
      <c r="A182" s="68"/>
      <c r="G182" s="51"/>
      <c r="H182" s="69"/>
      <c r="I182" s="69"/>
    </row>
    <row r="183" ht="14.25" customHeight="1">
      <c r="A183" s="68"/>
      <c r="G183" s="51"/>
      <c r="H183" s="69"/>
      <c r="I183" s="69"/>
    </row>
    <row r="184" ht="14.25" customHeight="1">
      <c r="A184" s="68"/>
      <c r="G184" s="51"/>
      <c r="H184" s="69"/>
      <c r="I184" s="69"/>
    </row>
    <row r="185" ht="14.25" customHeight="1">
      <c r="A185" s="68"/>
      <c r="G185" s="51"/>
      <c r="H185" s="69"/>
      <c r="I185" s="69"/>
    </row>
    <row r="186" ht="14.25" customHeight="1">
      <c r="A186" s="68"/>
      <c r="G186" s="51"/>
      <c r="H186" s="69"/>
      <c r="I186" s="69"/>
    </row>
    <row r="187" ht="14.25" customHeight="1">
      <c r="A187" s="68"/>
      <c r="G187" s="51"/>
      <c r="H187" s="69"/>
      <c r="I187" s="69"/>
    </row>
    <row r="188" ht="14.25" customHeight="1">
      <c r="A188" s="68"/>
      <c r="G188" s="51"/>
      <c r="H188" s="69"/>
      <c r="I188" s="69"/>
    </row>
    <row r="189" ht="14.25" customHeight="1">
      <c r="A189" s="68"/>
      <c r="G189" s="51"/>
      <c r="H189" s="69"/>
      <c r="I189" s="69"/>
    </row>
    <row r="190" ht="14.25" customHeight="1">
      <c r="A190" s="68"/>
      <c r="G190" s="51"/>
      <c r="H190" s="69"/>
      <c r="I190" s="69"/>
    </row>
    <row r="191" ht="14.25" customHeight="1">
      <c r="A191" s="68"/>
      <c r="G191" s="51"/>
      <c r="H191" s="69"/>
      <c r="I191" s="69"/>
    </row>
    <row r="192" ht="14.25" customHeight="1">
      <c r="A192" s="68"/>
      <c r="G192" s="51"/>
      <c r="H192" s="69"/>
      <c r="I192" s="69"/>
    </row>
    <row r="193" ht="14.25" customHeight="1">
      <c r="A193" s="68"/>
      <c r="G193" s="51"/>
      <c r="H193" s="69"/>
      <c r="I193" s="69"/>
    </row>
    <row r="194" ht="14.25" customHeight="1">
      <c r="A194" s="68"/>
      <c r="G194" s="51"/>
      <c r="H194" s="69"/>
      <c r="I194" s="69"/>
    </row>
    <row r="195" ht="14.25" customHeight="1">
      <c r="A195" s="68"/>
      <c r="G195" s="51"/>
      <c r="H195" s="69"/>
      <c r="I195" s="69"/>
    </row>
    <row r="196" ht="14.25" customHeight="1">
      <c r="A196" s="68"/>
      <c r="G196" s="51"/>
      <c r="H196" s="69"/>
      <c r="I196" s="69"/>
    </row>
    <row r="197" ht="14.25" customHeight="1">
      <c r="A197" s="68"/>
      <c r="G197" s="51"/>
      <c r="H197" s="69"/>
      <c r="I197" s="69"/>
    </row>
    <row r="198" ht="14.25" customHeight="1">
      <c r="A198" s="68"/>
      <c r="G198" s="51"/>
      <c r="H198" s="69"/>
      <c r="I198" s="69"/>
    </row>
    <row r="199" ht="14.25" customHeight="1">
      <c r="A199" s="68"/>
      <c r="G199" s="51"/>
      <c r="H199" s="69"/>
      <c r="I199" s="69"/>
    </row>
    <row r="200" ht="14.25" customHeight="1">
      <c r="A200" s="68"/>
      <c r="G200" s="51"/>
      <c r="H200" s="69"/>
      <c r="I200" s="69"/>
    </row>
    <row r="201" ht="14.25" customHeight="1">
      <c r="A201" s="68"/>
      <c r="G201" s="51"/>
      <c r="H201" s="69"/>
      <c r="I201" s="69"/>
    </row>
    <row r="202" ht="14.25" customHeight="1">
      <c r="A202" s="68"/>
      <c r="G202" s="51"/>
      <c r="H202" s="69"/>
      <c r="I202" s="69"/>
    </row>
    <row r="203" ht="14.25" customHeight="1">
      <c r="A203" s="68"/>
      <c r="G203" s="51"/>
      <c r="H203" s="69"/>
      <c r="I203" s="69"/>
    </row>
    <row r="204" ht="14.25" customHeight="1">
      <c r="A204" s="68"/>
      <c r="G204" s="51"/>
      <c r="H204" s="69"/>
      <c r="I204" s="69"/>
    </row>
    <row r="205" ht="14.25" customHeight="1">
      <c r="A205" s="68"/>
      <c r="G205" s="51"/>
      <c r="H205" s="69"/>
      <c r="I205" s="69"/>
    </row>
    <row r="206" ht="14.25" customHeight="1">
      <c r="A206" s="68"/>
      <c r="G206" s="51"/>
      <c r="H206" s="69"/>
      <c r="I206" s="69"/>
    </row>
    <row r="207" ht="14.25" customHeight="1">
      <c r="A207" s="68"/>
      <c r="G207" s="51"/>
      <c r="H207" s="69"/>
      <c r="I207" s="69"/>
    </row>
    <row r="208" ht="14.25" customHeight="1">
      <c r="A208" s="68"/>
      <c r="G208" s="51"/>
      <c r="H208" s="69"/>
      <c r="I208" s="69"/>
    </row>
    <row r="209" ht="14.25" customHeight="1">
      <c r="A209" s="68"/>
      <c r="G209" s="51"/>
      <c r="H209" s="69"/>
      <c r="I209" s="69"/>
    </row>
    <row r="210" ht="14.25" customHeight="1">
      <c r="A210" s="68"/>
      <c r="G210" s="51"/>
      <c r="H210" s="69"/>
      <c r="I210" s="69"/>
    </row>
    <row r="211" ht="14.25" customHeight="1">
      <c r="A211" s="68"/>
      <c r="G211" s="51"/>
      <c r="H211" s="69"/>
      <c r="I211" s="69"/>
    </row>
    <row r="212" ht="14.25" customHeight="1">
      <c r="A212" s="68"/>
      <c r="G212" s="51"/>
      <c r="H212" s="69"/>
      <c r="I212" s="69"/>
    </row>
    <row r="213" ht="14.25" customHeight="1">
      <c r="A213" s="68"/>
      <c r="G213" s="51"/>
      <c r="H213" s="69"/>
      <c r="I213" s="69"/>
    </row>
    <row r="214" ht="14.25" customHeight="1">
      <c r="A214" s="68"/>
      <c r="G214" s="51"/>
      <c r="H214" s="69"/>
      <c r="I214" s="69"/>
    </row>
    <row r="215" ht="14.25" customHeight="1">
      <c r="A215" s="68"/>
      <c r="G215" s="51"/>
      <c r="H215" s="69"/>
      <c r="I215" s="69"/>
    </row>
    <row r="216" ht="14.25" customHeight="1">
      <c r="A216" s="68"/>
      <c r="G216" s="51"/>
      <c r="H216" s="69"/>
      <c r="I216" s="69"/>
    </row>
    <row r="217" ht="14.25" customHeight="1">
      <c r="A217" s="68"/>
      <c r="G217" s="51"/>
      <c r="H217" s="69"/>
      <c r="I217" s="69"/>
    </row>
    <row r="218" ht="14.25" customHeight="1">
      <c r="A218" s="68"/>
      <c r="G218" s="51"/>
      <c r="H218" s="69"/>
      <c r="I218" s="69"/>
    </row>
    <row r="219" ht="14.25" customHeight="1">
      <c r="A219" s="68"/>
      <c r="G219" s="51"/>
      <c r="H219" s="69"/>
      <c r="I219" s="69"/>
    </row>
    <row r="220" ht="14.25" customHeight="1">
      <c r="A220" s="68"/>
      <c r="G220" s="51"/>
      <c r="H220" s="69"/>
      <c r="I220" s="69"/>
    </row>
    <row r="221" ht="14.25" customHeight="1">
      <c r="A221" s="68"/>
      <c r="G221" s="51"/>
      <c r="H221" s="69"/>
      <c r="I221" s="69"/>
    </row>
    <row r="222" ht="14.25" customHeight="1">
      <c r="A222" s="68"/>
      <c r="G222" s="51"/>
      <c r="H222" s="69"/>
      <c r="I222" s="69"/>
    </row>
    <row r="223" ht="14.25" customHeight="1">
      <c r="A223" s="68"/>
      <c r="G223" s="51"/>
      <c r="H223" s="69"/>
      <c r="I223" s="69"/>
    </row>
    <row r="224" ht="14.25" customHeight="1">
      <c r="A224" s="68"/>
      <c r="G224" s="51"/>
      <c r="H224" s="69"/>
      <c r="I224" s="69"/>
    </row>
    <row r="225" ht="14.25" customHeight="1">
      <c r="A225" s="68"/>
      <c r="G225" s="51"/>
      <c r="H225" s="69"/>
      <c r="I225" s="69"/>
    </row>
    <row r="226" ht="14.25" customHeight="1">
      <c r="A226" s="68"/>
      <c r="G226" s="51"/>
      <c r="H226" s="69"/>
      <c r="I226" s="69"/>
    </row>
    <row r="227" ht="14.25" customHeight="1">
      <c r="A227" s="68"/>
      <c r="G227" s="51"/>
      <c r="H227" s="69"/>
      <c r="I227" s="69"/>
    </row>
    <row r="228" ht="14.25" customHeight="1">
      <c r="A228" s="68"/>
      <c r="G228" s="51"/>
      <c r="H228" s="69"/>
      <c r="I228" s="69"/>
    </row>
    <row r="229" ht="14.25" customHeight="1">
      <c r="A229" s="68"/>
      <c r="G229" s="51"/>
      <c r="H229" s="69"/>
      <c r="I229" s="69"/>
    </row>
    <row r="230" ht="14.25" customHeight="1">
      <c r="A230" s="68"/>
      <c r="G230" s="51"/>
      <c r="H230" s="69"/>
      <c r="I230" s="69"/>
    </row>
    <row r="231" ht="14.25" customHeight="1">
      <c r="A231" s="68"/>
      <c r="G231" s="51"/>
      <c r="H231" s="69"/>
      <c r="I231" s="69"/>
    </row>
    <row r="232" ht="14.25" customHeight="1">
      <c r="A232" s="68"/>
      <c r="G232" s="51"/>
      <c r="H232" s="69"/>
      <c r="I232" s="69"/>
    </row>
    <row r="233" ht="14.25" customHeight="1">
      <c r="A233" s="68"/>
      <c r="G233" s="51"/>
      <c r="H233" s="69"/>
      <c r="I233" s="69"/>
    </row>
    <row r="234" ht="14.25" customHeight="1">
      <c r="A234" s="68"/>
      <c r="G234" s="51"/>
      <c r="H234" s="69"/>
      <c r="I234" s="69"/>
    </row>
    <row r="235" ht="14.25" customHeight="1">
      <c r="A235" s="68"/>
      <c r="G235" s="51"/>
      <c r="H235" s="69"/>
      <c r="I235" s="69"/>
    </row>
    <row r="236" ht="14.25" customHeight="1">
      <c r="A236" s="68"/>
      <c r="G236" s="51"/>
      <c r="H236" s="69"/>
      <c r="I236" s="69"/>
    </row>
    <row r="237" ht="14.25" customHeight="1">
      <c r="A237" s="68"/>
      <c r="G237" s="51"/>
      <c r="H237" s="69"/>
      <c r="I237" s="69"/>
    </row>
    <row r="238" ht="14.25" customHeight="1">
      <c r="A238" s="68"/>
      <c r="G238" s="51"/>
      <c r="H238" s="69"/>
      <c r="I238" s="69"/>
    </row>
    <row r="239" ht="14.25" customHeight="1">
      <c r="A239" s="68"/>
      <c r="G239" s="51"/>
      <c r="H239" s="69"/>
      <c r="I239" s="69"/>
    </row>
    <row r="240" ht="14.25" customHeight="1">
      <c r="A240" s="68"/>
      <c r="G240" s="51"/>
      <c r="H240" s="69"/>
      <c r="I240" s="69"/>
    </row>
    <row r="241" ht="14.25" customHeight="1">
      <c r="A241" s="68"/>
      <c r="G241" s="51"/>
      <c r="H241" s="69"/>
      <c r="I241" s="69"/>
    </row>
    <row r="242" ht="14.25" customHeight="1">
      <c r="A242" s="68"/>
      <c r="G242" s="51"/>
      <c r="H242" s="69"/>
      <c r="I242" s="69"/>
    </row>
    <row r="243" ht="14.25" customHeight="1">
      <c r="A243" s="68"/>
      <c r="G243" s="51"/>
      <c r="H243" s="69"/>
      <c r="I243" s="69"/>
    </row>
    <row r="244" ht="14.25" customHeight="1">
      <c r="A244" s="68"/>
      <c r="G244" s="51"/>
      <c r="H244" s="69"/>
      <c r="I244" s="69"/>
    </row>
    <row r="245" ht="14.25" customHeight="1">
      <c r="A245" s="68"/>
      <c r="G245" s="51"/>
      <c r="H245" s="69"/>
      <c r="I245" s="69"/>
    </row>
    <row r="246" ht="14.25" customHeight="1">
      <c r="A246" s="68"/>
      <c r="G246" s="51"/>
      <c r="H246" s="69"/>
      <c r="I246" s="69"/>
    </row>
    <row r="247" ht="14.25" customHeight="1">
      <c r="A247" s="68"/>
      <c r="G247" s="51"/>
      <c r="H247" s="69"/>
      <c r="I247" s="69"/>
    </row>
    <row r="248" ht="14.25" customHeight="1">
      <c r="A248" s="68"/>
      <c r="G248" s="51"/>
      <c r="H248" s="69"/>
      <c r="I248" s="69"/>
    </row>
    <row r="249" ht="14.25" customHeight="1">
      <c r="A249" s="68"/>
      <c r="G249" s="51"/>
      <c r="H249" s="69"/>
      <c r="I249" s="69"/>
    </row>
    <row r="250" ht="14.25" customHeight="1">
      <c r="A250" s="68"/>
      <c r="G250" s="51"/>
      <c r="H250" s="69"/>
      <c r="I250" s="69"/>
    </row>
    <row r="251" ht="14.25" customHeight="1">
      <c r="A251" s="68"/>
      <c r="G251" s="51"/>
      <c r="H251" s="69"/>
      <c r="I251" s="69"/>
    </row>
    <row r="252" ht="14.25" customHeight="1">
      <c r="A252" s="68"/>
      <c r="G252" s="51"/>
      <c r="H252" s="69"/>
      <c r="I252" s="69"/>
    </row>
    <row r="253" ht="14.25" customHeight="1">
      <c r="A253" s="68"/>
      <c r="G253" s="51"/>
      <c r="H253" s="69"/>
      <c r="I253" s="69"/>
    </row>
    <row r="254" ht="14.25" customHeight="1">
      <c r="A254" s="68"/>
      <c r="G254" s="51"/>
      <c r="H254" s="69"/>
      <c r="I254" s="69"/>
    </row>
    <row r="255" ht="14.25" customHeight="1">
      <c r="A255" s="68"/>
      <c r="G255" s="51"/>
      <c r="H255" s="69"/>
      <c r="I255" s="69"/>
    </row>
    <row r="256" ht="14.25" customHeight="1">
      <c r="A256" s="68"/>
      <c r="G256" s="51"/>
      <c r="H256" s="69"/>
      <c r="I256" s="69"/>
    </row>
    <row r="257" ht="14.25" customHeight="1">
      <c r="A257" s="68"/>
      <c r="G257" s="51"/>
      <c r="H257" s="69"/>
      <c r="I257" s="69"/>
    </row>
    <row r="258" ht="14.25" customHeight="1">
      <c r="A258" s="68"/>
      <c r="G258" s="51"/>
      <c r="H258" s="69"/>
      <c r="I258" s="69"/>
    </row>
    <row r="259" ht="14.25" customHeight="1">
      <c r="A259" s="68"/>
      <c r="G259" s="51"/>
      <c r="H259" s="69"/>
      <c r="I259" s="69"/>
    </row>
    <row r="260" ht="14.25" customHeight="1">
      <c r="A260" s="68"/>
      <c r="G260" s="51"/>
      <c r="H260" s="69"/>
      <c r="I260" s="69"/>
    </row>
    <row r="261" ht="14.25" customHeight="1">
      <c r="A261" s="68"/>
      <c r="G261" s="51"/>
      <c r="H261" s="69"/>
      <c r="I261" s="69"/>
    </row>
    <row r="262" ht="14.25" customHeight="1">
      <c r="A262" s="68"/>
      <c r="G262" s="51"/>
      <c r="H262" s="69"/>
      <c r="I262" s="69"/>
    </row>
    <row r="263" ht="14.25" customHeight="1">
      <c r="A263" s="68"/>
      <c r="G263" s="51"/>
      <c r="H263" s="69"/>
      <c r="I263" s="69"/>
    </row>
    <row r="264" ht="14.25" customHeight="1">
      <c r="A264" s="68"/>
      <c r="G264" s="51"/>
      <c r="H264" s="69"/>
      <c r="I264" s="69"/>
    </row>
    <row r="265" ht="14.25" customHeight="1">
      <c r="A265" s="68"/>
      <c r="G265" s="51"/>
      <c r="H265" s="69"/>
      <c r="I265" s="69"/>
    </row>
    <row r="266" ht="14.25" customHeight="1">
      <c r="A266" s="68"/>
      <c r="G266" s="51"/>
      <c r="H266" s="69"/>
      <c r="I266" s="69"/>
    </row>
    <row r="267" ht="14.25" customHeight="1">
      <c r="A267" s="68"/>
      <c r="G267" s="51"/>
      <c r="H267" s="69"/>
      <c r="I267" s="69"/>
    </row>
    <row r="268" ht="14.25" customHeight="1">
      <c r="A268" s="68"/>
      <c r="G268" s="51"/>
      <c r="H268" s="69"/>
      <c r="I268" s="69"/>
    </row>
    <row r="269" ht="14.25" customHeight="1">
      <c r="A269" s="68"/>
      <c r="G269" s="51"/>
      <c r="H269" s="69"/>
      <c r="I269" s="69"/>
    </row>
    <row r="270" ht="14.25" customHeight="1">
      <c r="A270" s="68"/>
      <c r="G270" s="51"/>
      <c r="H270" s="69"/>
      <c r="I270" s="69"/>
    </row>
    <row r="271" ht="14.25" customHeight="1">
      <c r="A271" s="68"/>
      <c r="G271" s="51"/>
      <c r="H271" s="69"/>
      <c r="I271" s="69"/>
    </row>
    <row r="272" ht="14.25" customHeight="1">
      <c r="A272" s="68"/>
      <c r="G272" s="51"/>
      <c r="H272" s="69"/>
      <c r="I272" s="69"/>
    </row>
    <row r="273" ht="14.25" customHeight="1">
      <c r="A273" s="68"/>
      <c r="G273" s="51"/>
      <c r="H273" s="69"/>
      <c r="I273" s="69"/>
    </row>
    <row r="274" ht="14.25" customHeight="1">
      <c r="A274" s="68"/>
      <c r="G274" s="51"/>
      <c r="H274" s="69"/>
      <c r="I274" s="69"/>
    </row>
    <row r="275" ht="14.25" customHeight="1">
      <c r="A275" s="68"/>
      <c r="G275" s="51"/>
      <c r="H275" s="69"/>
      <c r="I275" s="69"/>
    </row>
    <row r="276" ht="14.25" customHeight="1">
      <c r="A276" s="68"/>
      <c r="G276" s="51"/>
      <c r="H276" s="69"/>
      <c r="I276" s="69"/>
    </row>
    <row r="277" ht="14.25" customHeight="1">
      <c r="A277" s="68"/>
      <c r="G277" s="51"/>
      <c r="H277" s="69"/>
      <c r="I277" s="69"/>
    </row>
    <row r="278" ht="14.25" customHeight="1">
      <c r="A278" s="68"/>
      <c r="G278" s="51"/>
      <c r="H278" s="69"/>
      <c r="I278" s="69"/>
    </row>
    <row r="279" ht="14.25" customHeight="1">
      <c r="A279" s="68"/>
      <c r="G279" s="51"/>
      <c r="H279" s="69"/>
      <c r="I279" s="69"/>
    </row>
    <row r="280" ht="14.25" customHeight="1">
      <c r="A280" s="68"/>
      <c r="G280" s="51"/>
      <c r="H280" s="69"/>
      <c r="I280" s="69"/>
    </row>
    <row r="281" ht="14.25" customHeight="1">
      <c r="A281" s="68"/>
      <c r="G281" s="51"/>
      <c r="H281" s="69"/>
      <c r="I281" s="69"/>
    </row>
    <row r="282" ht="14.25" customHeight="1">
      <c r="A282" s="68"/>
      <c r="G282" s="51"/>
      <c r="H282" s="69"/>
      <c r="I282" s="69"/>
    </row>
    <row r="283" ht="14.25" customHeight="1">
      <c r="A283" s="68"/>
      <c r="G283" s="51"/>
      <c r="H283" s="69"/>
      <c r="I283" s="69"/>
    </row>
    <row r="284" ht="14.25" customHeight="1">
      <c r="A284" s="68"/>
      <c r="G284" s="51"/>
      <c r="H284" s="69"/>
      <c r="I284" s="69"/>
    </row>
    <row r="285" ht="14.25" customHeight="1">
      <c r="A285" s="68"/>
      <c r="G285" s="51"/>
      <c r="H285" s="69"/>
      <c r="I285" s="69"/>
    </row>
    <row r="286" ht="14.25" customHeight="1">
      <c r="A286" s="68"/>
      <c r="G286" s="51"/>
      <c r="H286" s="69"/>
      <c r="I286" s="69"/>
    </row>
    <row r="287" ht="14.25" customHeight="1">
      <c r="A287" s="68"/>
      <c r="G287" s="51"/>
      <c r="H287" s="69"/>
      <c r="I287" s="69"/>
    </row>
    <row r="288" ht="14.25" customHeight="1">
      <c r="A288" s="68"/>
      <c r="G288" s="51"/>
      <c r="H288" s="69"/>
      <c r="I288" s="69"/>
    </row>
    <row r="289" ht="14.25" customHeight="1">
      <c r="A289" s="68"/>
      <c r="G289" s="51"/>
      <c r="H289" s="69"/>
      <c r="I289" s="69"/>
    </row>
    <row r="290" ht="14.25" customHeight="1">
      <c r="A290" s="68"/>
      <c r="G290" s="51"/>
      <c r="H290" s="69"/>
      <c r="I290" s="69"/>
    </row>
    <row r="291" ht="14.25" customHeight="1">
      <c r="A291" s="68"/>
      <c r="G291" s="51"/>
      <c r="H291" s="69"/>
      <c r="I291" s="69"/>
    </row>
    <row r="292" ht="14.25" customHeight="1">
      <c r="A292" s="68"/>
      <c r="G292" s="51"/>
      <c r="H292" s="69"/>
      <c r="I292" s="69"/>
    </row>
    <row r="293" ht="14.25" customHeight="1">
      <c r="A293" s="68"/>
      <c r="G293" s="51"/>
      <c r="H293" s="69"/>
      <c r="I293" s="69"/>
    </row>
    <row r="294" ht="14.25" customHeight="1">
      <c r="A294" s="68"/>
      <c r="G294" s="51"/>
      <c r="H294" s="69"/>
      <c r="I294" s="69"/>
    </row>
    <row r="295" ht="14.25" customHeight="1">
      <c r="A295" s="68"/>
      <c r="G295" s="51"/>
      <c r="H295" s="69"/>
      <c r="I295" s="69"/>
    </row>
    <row r="296" ht="14.25" customHeight="1">
      <c r="A296" s="68"/>
      <c r="G296" s="51"/>
      <c r="H296" s="69"/>
      <c r="I296" s="69"/>
    </row>
    <row r="297" ht="14.25" customHeight="1">
      <c r="A297" s="68"/>
      <c r="G297" s="51"/>
      <c r="H297" s="69"/>
      <c r="I297" s="69"/>
    </row>
    <row r="298" ht="14.25" customHeight="1">
      <c r="A298" s="68"/>
      <c r="G298" s="51"/>
      <c r="H298" s="69"/>
      <c r="I298" s="69"/>
    </row>
    <row r="299" ht="14.25" customHeight="1">
      <c r="A299" s="68"/>
      <c r="G299" s="51"/>
      <c r="H299" s="69"/>
      <c r="I299" s="69"/>
    </row>
    <row r="300" ht="14.25" customHeight="1">
      <c r="A300" s="68"/>
      <c r="G300" s="51"/>
      <c r="H300" s="69"/>
      <c r="I300" s="69"/>
    </row>
    <row r="301" ht="14.25" customHeight="1">
      <c r="A301" s="68"/>
      <c r="G301" s="51"/>
      <c r="H301" s="69"/>
      <c r="I301" s="69"/>
    </row>
    <row r="302" ht="14.25" customHeight="1">
      <c r="A302" s="68"/>
      <c r="G302" s="51"/>
      <c r="H302" s="69"/>
      <c r="I302" s="69"/>
    </row>
    <row r="303" ht="14.25" customHeight="1">
      <c r="A303" s="68"/>
      <c r="G303" s="51"/>
      <c r="H303" s="69"/>
      <c r="I303" s="69"/>
    </row>
    <row r="304" ht="14.25" customHeight="1">
      <c r="A304" s="68"/>
      <c r="G304" s="51"/>
      <c r="H304" s="69"/>
      <c r="I304" s="69"/>
    </row>
    <row r="305" ht="14.25" customHeight="1">
      <c r="A305" s="68"/>
      <c r="G305" s="51"/>
      <c r="H305" s="69"/>
      <c r="I305" s="69"/>
    </row>
    <row r="306" ht="14.25" customHeight="1">
      <c r="A306" s="68"/>
      <c r="G306" s="51"/>
      <c r="H306" s="69"/>
      <c r="I306" s="69"/>
    </row>
    <row r="307" ht="14.25" customHeight="1">
      <c r="A307" s="68"/>
      <c r="G307" s="51"/>
      <c r="H307" s="69"/>
      <c r="I307" s="69"/>
    </row>
    <row r="308" ht="14.25" customHeight="1">
      <c r="A308" s="68"/>
      <c r="G308" s="51"/>
      <c r="H308" s="69"/>
      <c r="I308" s="69"/>
    </row>
    <row r="309" ht="14.25" customHeight="1">
      <c r="A309" s="68"/>
      <c r="G309" s="51"/>
      <c r="H309" s="69"/>
      <c r="I309" s="69"/>
    </row>
    <row r="310" ht="14.25" customHeight="1">
      <c r="A310" s="68"/>
      <c r="G310" s="51"/>
      <c r="H310" s="69"/>
      <c r="I310" s="69"/>
    </row>
    <row r="311" ht="14.25" customHeight="1">
      <c r="A311" s="68"/>
      <c r="G311" s="51"/>
      <c r="H311" s="69"/>
      <c r="I311" s="69"/>
    </row>
    <row r="312" ht="14.25" customHeight="1">
      <c r="A312" s="68"/>
      <c r="G312" s="51"/>
      <c r="H312" s="69"/>
      <c r="I312" s="69"/>
    </row>
    <row r="313" ht="14.25" customHeight="1">
      <c r="A313" s="68"/>
      <c r="G313" s="51"/>
      <c r="H313" s="69"/>
      <c r="I313" s="69"/>
    </row>
    <row r="314" ht="14.25" customHeight="1">
      <c r="A314" s="68"/>
      <c r="G314" s="51"/>
      <c r="H314" s="69"/>
      <c r="I314" s="69"/>
    </row>
    <row r="315" ht="14.25" customHeight="1">
      <c r="A315" s="68"/>
      <c r="G315" s="51"/>
      <c r="H315" s="69"/>
      <c r="I315" s="69"/>
    </row>
    <row r="316" ht="14.25" customHeight="1">
      <c r="A316" s="68"/>
      <c r="G316" s="51"/>
      <c r="H316" s="69"/>
      <c r="I316" s="69"/>
    </row>
    <row r="317" ht="14.25" customHeight="1">
      <c r="A317" s="68"/>
      <c r="G317" s="51"/>
      <c r="H317" s="69"/>
      <c r="I317" s="69"/>
    </row>
    <row r="318" ht="14.25" customHeight="1">
      <c r="A318" s="68"/>
      <c r="G318" s="51"/>
      <c r="H318" s="69"/>
      <c r="I318" s="69"/>
    </row>
    <row r="319" ht="14.25" customHeight="1">
      <c r="A319" s="68"/>
      <c r="G319" s="51"/>
      <c r="H319" s="69"/>
      <c r="I319" s="69"/>
    </row>
    <row r="320" ht="14.25" customHeight="1">
      <c r="A320" s="68"/>
      <c r="G320" s="51"/>
      <c r="H320" s="69"/>
      <c r="I320" s="69"/>
    </row>
    <row r="321" ht="14.25" customHeight="1">
      <c r="A321" s="68"/>
      <c r="G321" s="51"/>
      <c r="H321" s="69"/>
      <c r="I321" s="69"/>
    </row>
    <row r="322" ht="14.25" customHeight="1">
      <c r="A322" s="68"/>
      <c r="G322" s="51"/>
      <c r="H322" s="69"/>
      <c r="I322" s="69"/>
    </row>
    <row r="323" ht="14.25" customHeight="1">
      <c r="A323" s="68"/>
      <c r="G323" s="51"/>
      <c r="H323" s="69"/>
      <c r="I323" s="69"/>
    </row>
    <row r="324" ht="14.25" customHeight="1">
      <c r="A324" s="68"/>
      <c r="G324" s="51"/>
      <c r="H324" s="69"/>
      <c r="I324" s="69"/>
    </row>
    <row r="325" ht="14.25" customHeight="1">
      <c r="A325" s="68"/>
      <c r="G325" s="51"/>
      <c r="H325" s="69"/>
      <c r="I325" s="69"/>
    </row>
    <row r="326" ht="14.25" customHeight="1">
      <c r="A326" s="68"/>
      <c r="G326" s="51"/>
      <c r="H326" s="69"/>
      <c r="I326" s="69"/>
    </row>
    <row r="327" ht="14.25" customHeight="1">
      <c r="A327" s="68"/>
      <c r="G327" s="51"/>
      <c r="H327" s="69"/>
      <c r="I327" s="69"/>
    </row>
    <row r="328" ht="14.25" customHeight="1">
      <c r="A328" s="68"/>
      <c r="G328" s="51"/>
      <c r="H328" s="69"/>
      <c r="I328" s="69"/>
    </row>
    <row r="329" ht="14.25" customHeight="1">
      <c r="A329" s="68"/>
      <c r="G329" s="51"/>
      <c r="H329" s="69"/>
      <c r="I329" s="69"/>
    </row>
    <row r="330" ht="14.25" customHeight="1">
      <c r="A330" s="68"/>
      <c r="G330" s="51"/>
      <c r="H330" s="69"/>
      <c r="I330" s="69"/>
    </row>
    <row r="331" ht="14.25" customHeight="1">
      <c r="A331" s="68"/>
      <c r="G331" s="51"/>
      <c r="H331" s="69"/>
      <c r="I331" s="69"/>
    </row>
    <row r="332" ht="14.25" customHeight="1">
      <c r="A332" s="68"/>
      <c r="G332" s="51"/>
      <c r="H332" s="69"/>
      <c r="I332" s="69"/>
    </row>
    <row r="333" ht="14.25" customHeight="1">
      <c r="A333" s="68"/>
      <c r="G333" s="51"/>
      <c r="H333" s="69"/>
      <c r="I333" s="69"/>
    </row>
    <row r="334" ht="14.25" customHeight="1">
      <c r="A334" s="68"/>
      <c r="G334" s="51"/>
      <c r="H334" s="69"/>
      <c r="I334" s="69"/>
    </row>
    <row r="335" ht="14.25" customHeight="1">
      <c r="A335" s="68"/>
      <c r="G335" s="51"/>
      <c r="H335" s="69"/>
      <c r="I335" s="69"/>
    </row>
    <row r="336" ht="14.25" customHeight="1">
      <c r="A336" s="68"/>
      <c r="G336" s="51"/>
      <c r="H336" s="69"/>
      <c r="I336" s="69"/>
    </row>
    <row r="337" ht="14.25" customHeight="1">
      <c r="A337" s="68"/>
      <c r="G337" s="51"/>
      <c r="H337" s="69"/>
      <c r="I337" s="69"/>
    </row>
    <row r="338" ht="14.25" customHeight="1">
      <c r="A338" s="68"/>
      <c r="G338" s="51"/>
      <c r="H338" s="69"/>
      <c r="I338" s="69"/>
    </row>
    <row r="339" ht="14.25" customHeight="1">
      <c r="A339" s="68"/>
      <c r="G339" s="51"/>
      <c r="H339" s="69"/>
      <c r="I339" s="69"/>
    </row>
    <row r="340" ht="14.25" customHeight="1">
      <c r="A340" s="68"/>
      <c r="G340" s="51"/>
      <c r="H340" s="69"/>
      <c r="I340" s="69"/>
    </row>
    <row r="341" ht="14.25" customHeight="1">
      <c r="A341" s="68"/>
      <c r="G341" s="51"/>
      <c r="H341" s="69"/>
      <c r="I341" s="69"/>
    </row>
    <row r="342" ht="14.25" customHeight="1">
      <c r="A342" s="68"/>
      <c r="G342" s="51"/>
      <c r="H342" s="69"/>
      <c r="I342" s="69"/>
    </row>
    <row r="343" ht="14.25" customHeight="1">
      <c r="A343" s="68"/>
      <c r="G343" s="51"/>
      <c r="H343" s="69"/>
      <c r="I343" s="69"/>
    </row>
    <row r="344" ht="14.25" customHeight="1">
      <c r="A344" s="68"/>
      <c r="G344" s="51"/>
      <c r="H344" s="69"/>
      <c r="I344" s="69"/>
    </row>
    <row r="345" ht="14.25" customHeight="1">
      <c r="A345" s="68"/>
      <c r="G345" s="51"/>
      <c r="H345" s="69"/>
      <c r="I345" s="69"/>
    </row>
    <row r="346" ht="14.25" customHeight="1">
      <c r="A346" s="68"/>
      <c r="G346" s="51"/>
      <c r="H346" s="69"/>
      <c r="I346" s="69"/>
    </row>
    <row r="347" ht="14.25" customHeight="1">
      <c r="A347" s="68"/>
      <c r="G347" s="51"/>
      <c r="H347" s="69"/>
      <c r="I347" s="69"/>
    </row>
    <row r="348" ht="14.25" customHeight="1">
      <c r="A348" s="68"/>
      <c r="G348" s="51"/>
      <c r="H348" s="69"/>
      <c r="I348" s="69"/>
    </row>
    <row r="349" ht="14.25" customHeight="1">
      <c r="A349" s="68"/>
      <c r="G349" s="51"/>
      <c r="H349" s="69"/>
      <c r="I349" s="69"/>
    </row>
    <row r="350" ht="14.25" customHeight="1">
      <c r="A350" s="68"/>
      <c r="G350" s="51"/>
      <c r="H350" s="69"/>
      <c r="I350" s="69"/>
    </row>
    <row r="351" ht="14.25" customHeight="1">
      <c r="A351" s="68"/>
      <c r="G351" s="51"/>
      <c r="H351" s="69"/>
      <c r="I351" s="69"/>
    </row>
    <row r="352" ht="14.25" customHeight="1">
      <c r="A352" s="68"/>
      <c r="G352" s="51"/>
      <c r="H352" s="69"/>
      <c r="I352" s="69"/>
    </row>
    <row r="353" ht="14.25" customHeight="1">
      <c r="A353" s="68"/>
      <c r="G353" s="51"/>
      <c r="H353" s="69"/>
      <c r="I353" s="69"/>
    </row>
    <row r="354" ht="14.25" customHeight="1">
      <c r="A354" s="68"/>
      <c r="G354" s="51"/>
      <c r="H354" s="69"/>
      <c r="I354" s="69"/>
    </row>
    <row r="355" ht="14.25" customHeight="1">
      <c r="A355" s="68"/>
      <c r="G355" s="51"/>
      <c r="H355" s="69"/>
      <c r="I355" s="69"/>
    </row>
    <row r="356" ht="14.25" customHeight="1">
      <c r="A356" s="68"/>
      <c r="G356" s="51"/>
      <c r="H356" s="69"/>
      <c r="I356" s="69"/>
    </row>
    <row r="357" ht="14.25" customHeight="1">
      <c r="A357" s="68"/>
      <c r="G357" s="51"/>
      <c r="H357" s="69"/>
      <c r="I357" s="69"/>
    </row>
    <row r="358" ht="14.25" customHeight="1">
      <c r="A358" s="68"/>
      <c r="G358" s="51"/>
      <c r="H358" s="69"/>
      <c r="I358" s="69"/>
    </row>
    <row r="359" ht="14.25" customHeight="1">
      <c r="A359" s="68"/>
      <c r="G359" s="51"/>
      <c r="H359" s="69"/>
      <c r="I359" s="69"/>
    </row>
    <row r="360" ht="14.25" customHeight="1">
      <c r="A360" s="68"/>
      <c r="G360" s="51"/>
      <c r="H360" s="69"/>
      <c r="I360" s="69"/>
    </row>
    <row r="361" ht="14.25" customHeight="1">
      <c r="A361" s="68"/>
      <c r="G361" s="51"/>
      <c r="H361" s="69"/>
      <c r="I361" s="69"/>
    </row>
    <row r="362" ht="14.25" customHeight="1">
      <c r="A362" s="68"/>
      <c r="G362" s="51"/>
      <c r="H362" s="69"/>
      <c r="I362" s="69"/>
    </row>
    <row r="363" ht="14.25" customHeight="1">
      <c r="A363" s="68"/>
      <c r="G363" s="51"/>
      <c r="H363" s="69"/>
      <c r="I363" s="69"/>
    </row>
    <row r="364" ht="14.25" customHeight="1">
      <c r="A364" s="68"/>
      <c r="G364" s="51"/>
      <c r="H364" s="69"/>
      <c r="I364" s="69"/>
    </row>
    <row r="365" ht="14.25" customHeight="1">
      <c r="A365" s="68"/>
      <c r="G365" s="51"/>
      <c r="H365" s="69"/>
      <c r="I365" s="69"/>
    </row>
    <row r="366" ht="14.25" customHeight="1">
      <c r="A366" s="68"/>
      <c r="G366" s="51"/>
      <c r="H366" s="69"/>
      <c r="I366" s="69"/>
    </row>
    <row r="367" ht="14.25" customHeight="1">
      <c r="A367" s="68"/>
      <c r="G367" s="51"/>
      <c r="H367" s="69"/>
      <c r="I367" s="69"/>
    </row>
    <row r="368" ht="14.25" customHeight="1">
      <c r="A368" s="68"/>
      <c r="G368" s="51"/>
      <c r="H368" s="69"/>
      <c r="I368" s="69"/>
    </row>
    <row r="369" ht="14.25" customHeight="1">
      <c r="A369" s="68"/>
      <c r="G369" s="51"/>
      <c r="H369" s="69"/>
      <c r="I369" s="69"/>
    </row>
    <row r="370" ht="14.25" customHeight="1">
      <c r="A370" s="68"/>
      <c r="G370" s="51"/>
      <c r="H370" s="69"/>
      <c r="I370" s="69"/>
    </row>
    <row r="371" ht="14.25" customHeight="1">
      <c r="A371" s="68"/>
      <c r="G371" s="51"/>
      <c r="H371" s="69"/>
      <c r="I371" s="69"/>
    </row>
    <row r="372" ht="14.25" customHeight="1">
      <c r="A372" s="68"/>
      <c r="G372" s="51"/>
      <c r="H372" s="69"/>
      <c r="I372" s="69"/>
    </row>
    <row r="373" ht="14.25" customHeight="1">
      <c r="A373" s="68"/>
      <c r="G373" s="51"/>
      <c r="H373" s="69"/>
      <c r="I373" s="69"/>
    </row>
    <row r="374" ht="14.25" customHeight="1">
      <c r="A374" s="68"/>
      <c r="G374" s="51"/>
      <c r="H374" s="69"/>
      <c r="I374" s="69"/>
    </row>
    <row r="375" ht="14.25" customHeight="1">
      <c r="A375" s="68"/>
      <c r="G375" s="51"/>
      <c r="H375" s="69"/>
      <c r="I375" s="69"/>
    </row>
    <row r="376" ht="14.25" customHeight="1">
      <c r="A376" s="68"/>
      <c r="G376" s="51"/>
      <c r="H376" s="69"/>
      <c r="I376" s="69"/>
    </row>
    <row r="377" ht="14.25" customHeight="1">
      <c r="A377" s="68"/>
      <c r="G377" s="51"/>
      <c r="H377" s="69"/>
      <c r="I377" s="69"/>
    </row>
    <row r="378" ht="14.25" customHeight="1">
      <c r="A378" s="68"/>
      <c r="G378" s="51"/>
      <c r="H378" s="69"/>
      <c r="I378" s="69"/>
    </row>
    <row r="379" ht="14.25" customHeight="1">
      <c r="A379" s="68"/>
      <c r="G379" s="51"/>
      <c r="H379" s="69"/>
      <c r="I379" s="69"/>
    </row>
    <row r="380" ht="14.25" customHeight="1">
      <c r="A380" s="68"/>
      <c r="G380" s="51"/>
      <c r="H380" s="69"/>
      <c r="I380" s="69"/>
    </row>
    <row r="381" ht="14.25" customHeight="1">
      <c r="A381" s="68"/>
      <c r="G381" s="51"/>
      <c r="H381" s="69"/>
      <c r="I381" s="69"/>
    </row>
    <row r="382" ht="14.25" customHeight="1">
      <c r="A382" s="68"/>
      <c r="G382" s="51"/>
      <c r="H382" s="69"/>
      <c r="I382" s="69"/>
    </row>
    <row r="383" ht="14.25" customHeight="1">
      <c r="A383" s="68"/>
      <c r="G383" s="51"/>
      <c r="H383" s="69"/>
      <c r="I383" s="69"/>
    </row>
    <row r="384" ht="14.25" customHeight="1">
      <c r="A384" s="68"/>
      <c r="G384" s="51"/>
      <c r="H384" s="69"/>
      <c r="I384" s="69"/>
    </row>
    <row r="385" ht="14.25" customHeight="1">
      <c r="A385" s="68"/>
      <c r="G385" s="51"/>
      <c r="H385" s="69"/>
      <c r="I385" s="69"/>
    </row>
    <row r="386" ht="14.25" customHeight="1">
      <c r="A386" s="68"/>
      <c r="G386" s="51"/>
      <c r="H386" s="69"/>
      <c r="I386" s="69"/>
    </row>
    <row r="387" ht="14.25" customHeight="1">
      <c r="A387" s="68"/>
      <c r="G387" s="51"/>
      <c r="H387" s="69"/>
      <c r="I387" s="69"/>
    </row>
    <row r="388" ht="14.25" customHeight="1">
      <c r="A388" s="68"/>
      <c r="G388" s="51"/>
      <c r="H388" s="69"/>
      <c r="I388" s="69"/>
    </row>
    <row r="389" ht="14.25" customHeight="1">
      <c r="A389" s="68"/>
      <c r="G389" s="51"/>
      <c r="H389" s="69"/>
      <c r="I389" s="69"/>
    </row>
    <row r="390" ht="14.25" customHeight="1">
      <c r="A390" s="68"/>
      <c r="G390" s="51"/>
      <c r="H390" s="69"/>
      <c r="I390" s="69"/>
    </row>
    <row r="391" ht="14.25" customHeight="1">
      <c r="A391" s="68"/>
      <c r="G391" s="51"/>
      <c r="H391" s="69"/>
      <c r="I391" s="69"/>
    </row>
    <row r="392" ht="14.25" customHeight="1">
      <c r="A392" s="68"/>
      <c r="G392" s="51"/>
      <c r="H392" s="69"/>
      <c r="I392" s="69"/>
    </row>
    <row r="393" ht="14.25" customHeight="1">
      <c r="A393" s="68"/>
      <c r="G393" s="51"/>
      <c r="H393" s="69"/>
      <c r="I393" s="69"/>
    </row>
    <row r="394" ht="14.25" customHeight="1">
      <c r="A394" s="68"/>
      <c r="G394" s="51"/>
      <c r="H394" s="69"/>
      <c r="I394" s="69"/>
    </row>
    <row r="395" ht="14.25" customHeight="1">
      <c r="A395" s="68"/>
      <c r="G395" s="51"/>
      <c r="H395" s="69"/>
      <c r="I395" s="69"/>
    </row>
    <row r="396" ht="14.25" customHeight="1">
      <c r="A396" s="68"/>
      <c r="G396" s="51"/>
      <c r="H396" s="69"/>
      <c r="I396" s="69"/>
    </row>
    <row r="397" ht="14.25" customHeight="1">
      <c r="A397" s="68"/>
      <c r="G397" s="51"/>
      <c r="H397" s="69"/>
      <c r="I397" s="69"/>
    </row>
    <row r="398" ht="14.25" customHeight="1">
      <c r="A398" s="68"/>
      <c r="G398" s="51"/>
      <c r="H398" s="69"/>
      <c r="I398" s="69"/>
    </row>
    <row r="399" ht="14.25" customHeight="1">
      <c r="A399" s="68"/>
      <c r="G399" s="51"/>
      <c r="H399" s="69"/>
      <c r="I399" s="69"/>
    </row>
    <row r="400" ht="14.25" customHeight="1">
      <c r="A400" s="68"/>
      <c r="G400" s="51"/>
      <c r="H400" s="69"/>
      <c r="I400" s="69"/>
    </row>
    <row r="401" ht="14.25" customHeight="1">
      <c r="A401" s="68"/>
      <c r="G401" s="51"/>
      <c r="H401" s="69"/>
      <c r="I401" s="69"/>
    </row>
    <row r="402" ht="14.25" customHeight="1">
      <c r="A402" s="68"/>
      <c r="G402" s="51"/>
      <c r="H402" s="69"/>
      <c r="I402" s="69"/>
    </row>
    <row r="403" ht="14.25" customHeight="1">
      <c r="A403" s="68"/>
      <c r="G403" s="51"/>
      <c r="H403" s="69"/>
      <c r="I403" s="69"/>
    </row>
    <row r="404" ht="14.25" customHeight="1">
      <c r="A404" s="68"/>
      <c r="G404" s="51"/>
      <c r="H404" s="69"/>
      <c r="I404" s="69"/>
    </row>
    <row r="405" ht="14.25" customHeight="1">
      <c r="A405" s="68"/>
      <c r="G405" s="51"/>
      <c r="H405" s="69"/>
      <c r="I405" s="69"/>
    </row>
    <row r="406" ht="14.25" customHeight="1">
      <c r="A406" s="68"/>
      <c r="G406" s="51"/>
      <c r="H406" s="69"/>
      <c r="I406" s="69"/>
    </row>
    <row r="407" ht="14.25" customHeight="1">
      <c r="A407" s="68"/>
      <c r="G407" s="51"/>
      <c r="H407" s="69"/>
      <c r="I407" s="69"/>
    </row>
    <row r="408" ht="14.25" customHeight="1">
      <c r="A408" s="68"/>
      <c r="G408" s="51"/>
      <c r="H408" s="69"/>
      <c r="I408" s="69"/>
    </row>
    <row r="409" ht="14.25" customHeight="1">
      <c r="A409" s="68"/>
      <c r="G409" s="51"/>
      <c r="H409" s="69"/>
      <c r="I409" s="69"/>
    </row>
    <row r="410" ht="14.25" customHeight="1">
      <c r="A410" s="68"/>
      <c r="G410" s="51"/>
      <c r="H410" s="69"/>
      <c r="I410" s="69"/>
    </row>
    <row r="411" ht="14.25" customHeight="1">
      <c r="A411" s="68"/>
      <c r="G411" s="51"/>
      <c r="H411" s="69"/>
      <c r="I411" s="69"/>
    </row>
    <row r="412" ht="14.25" customHeight="1">
      <c r="A412" s="68"/>
      <c r="G412" s="51"/>
      <c r="H412" s="69"/>
      <c r="I412" s="69"/>
    </row>
    <row r="413" ht="14.25" customHeight="1">
      <c r="A413" s="68"/>
      <c r="G413" s="51"/>
      <c r="H413" s="69"/>
      <c r="I413" s="69"/>
    </row>
    <row r="414" ht="14.25" customHeight="1">
      <c r="A414" s="68"/>
      <c r="G414" s="51"/>
      <c r="H414" s="69"/>
      <c r="I414" s="69"/>
    </row>
    <row r="415" ht="14.25" customHeight="1">
      <c r="A415" s="68"/>
      <c r="G415" s="51"/>
      <c r="H415" s="69"/>
      <c r="I415" s="69"/>
    </row>
    <row r="416" ht="14.25" customHeight="1">
      <c r="A416" s="68"/>
      <c r="G416" s="51"/>
      <c r="H416" s="69"/>
      <c r="I416" s="69"/>
    </row>
    <row r="417" ht="14.25" customHeight="1">
      <c r="A417" s="68"/>
      <c r="G417" s="51"/>
      <c r="H417" s="69"/>
      <c r="I417" s="69"/>
    </row>
    <row r="418" ht="14.25" customHeight="1">
      <c r="A418" s="68"/>
      <c r="G418" s="51"/>
      <c r="H418" s="69"/>
      <c r="I418" s="69"/>
    </row>
    <row r="419" ht="14.25" customHeight="1">
      <c r="A419" s="68"/>
      <c r="G419" s="51"/>
      <c r="H419" s="69"/>
      <c r="I419" s="69"/>
    </row>
    <row r="420" ht="14.25" customHeight="1">
      <c r="A420" s="68"/>
      <c r="G420" s="51"/>
      <c r="H420" s="69"/>
      <c r="I420" s="69"/>
    </row>
    <row r="421" ht="14.25" customHeight="1">
      <c r="A421" s="68"/>
      <c r="G421" s="51"/>
      <c r="H421" s="69"/>
      <c r="I421" s="69"/>
    </row>
    <row r="422" ht="14.25" customHeight="1">
      <c r="A422" s="68"/>
      <c r="G422" s="51"/>
      <c r="H422" s="69"/>
      <c r="I422" s="69"/>
    </row>
    <row r="423" ht="14.25" customHeight="1">
      <c r="A423" s="68"/>
      <c r="G423" s="51"/>
      <c r="H423" s="69"/>
      <c r="I423" s="69"/>
    </row>
    <row r="424" ht="14.25" customHeight="1">
      <c r="A424" s="68"/>
      <c r="G424" s="51"/>
      <c r="H424" s="69"/>
      <c r="I424" s="69"/>
    </row>
    <row r="425" ht="14.25" customHeight="1">
      <c r="A425" s="68"/>
      <c r="G425" s="51"/>
      <c r="H425" s="69"/>
      <c r="I425" s="69"/>
    </row>
    <row r="426" ht="14.25" customHeight="1">
      <c r="A426" s="68"/>
      <c r="G426" s="51"/>
      <c r="H426" s="69"/>
      <c r="I426" s="69"/>
    </row>
    <row r="427" ht="14.25" customHeight="1">
      <c r="A427" s="68"/>
      <c r="G427" s="51"/>
      <c r="H427" s="69"/>
      <c r="I427" s="69"/>
    </row>
    <row r="428" ht="14.25" customHeight="1">
      <c r="A428" s="68"/>
      <c r="G428" s="51"/>
      <c r="H428" s="69"/>
      <c r="I428" s="69"/>
    </row>
    <row r="429" ht="14.25" customHeight="1">
      <c r="A429" s="68"/>
      <c r="G429" s="51"/>
      <c r="H429" s="69"/>
      <c r="I429" s="69"/>
    </row>
    <row r="430" ht="14.25" customHeight="1">
      <c r="A430" s="68"/>
      <c r="G430" s="51"/>
      <c r="H430" s="69"/>
      <c r="I430" s="69"/>
    </row>
    <row r="431" ht="14.25" customHeight="1">
      <c r="A431" s="68"/>
      <c r="G431" s="51"/>
      <c r="H431" s="69"/>
      <c r="I431" s="69"/>
    </row>
    <row r="432" ht="14.25" customHeight="1">
      <c r="A432" s="68"/>
      <c r="G432" s="51"/>
      <c r="H432" s="69"/>
      <c r="I432" s="69"/>
    </row>
    <row r="433" ht="14.25" customHeight="1">
      <c r="A433" s="68"/>
      <c r="G433" s="51"/>
      <c r="H433" s="69"/>
      <c r="I433" s="69"/>
    </row>
    <row r="434" ht="14.25" customHeight="1">
      <c r="A434" s="68"/>
      <c r="G434" s="51"/>
      <c r="H434" s="69"/>
      <c r="I434" s="69"/>
    </row>
    <row r="435" ht="14.25" customHeight="1">
      <c r="A435" s="68"/>
      <c r="G435" s="51"/>
      <c r="H435" s="69"/>
      <c r="I435" s="69"/>
    </row>
    <row r="436" ht="14.25" customHeight="1">
      <c r="A436" s="68"/>
      <c r="G436" s="51"/>
      <c r="H436" s="69"/>
      <c r="I436" s="69"/>
    </row>
    <row r="437" ht="14.25" customHeight="1">
      <c r="A437" s="68"/>
      <c r="G437" s="51"/>
      <c r="H437" s="69"/>
      <c r="I437" s="69"/>
    </row>
    <row r="438" ht="14.25" customHeight="1">
      <c r="A438" s="68"/>
      <c r="G438" s="51"/>
      <c r="H438" s="69"/>
      <c r="I438" s="69"/>
    </row>
    <row r="439" ht="14.25" customHeight="1">
      <c r="A439" s="68"/>
      <c r="G439" s="51"/>
      <c r="H439" s="69"/>
      <c r="I439" s="69"/>
    </row>
    <row r="440" ht="14.25" customHeight="1">
      <c r="A440" s="68"/>
      <c r="G440" s="51"/>
      <c r="H440" s="69"/>
      <c r="I440" s="69"/>
    </row>
    <row r="441" ht="14.25" customHeight="1">
      <c r="A441" s="68"/>
      <c r="G441" s="51"/>
      <c r="H441" s="69"/>
      <c r="I441" s="69"/>
    </row>
    <row r="442" ht="14.25" customHeight="1">
      <c r="A442" s="68"/>
      <c r="G442" s="51"/>
      <c r="H442" s="69"/>
      <c r="I442" s="69"/>
    </row>
    <row r="443" ht="14.25" customHeight="1">
      <c r="A443" s="68"/>
      <c r="G443" s="51"/>
      <c r="H443" s="69"/>
      <c r="I443" s="69"/>
    </row>
    <row r="444" ht="14.25" customHeight="1">
      <c r="A444" s="68"/>
      <c r="G444" s="51"/>
      <c r="H444" s="69"/>
      <c r="I444" s="69"/>
    </row>
    <row r="445" ht="14.25" customHeight="1">
      <c r="A445" s="68"/>
      <c r="G445" s="51"/>
      <c r="H445" s="69"/>
      <c r="I445" s="69"/>
    </row>
    <row r="446" ht="14.25" customHeight="1">
      <c r="A446" s="68"/>
      <c r="G446" s="51"/>
      <c r="H446" s="69"/>
      <c r="I446" s="69"/>
    </row>
    <row r="447" ht="14.25" customHeight="1">
      <c r="A447" s="68"/>
      <c r="G447" s="51"/>
      <c r="H447" s="69"/>
      <c r="I447" s="69"/>
    </row>
    <row r="448" ht="14.25" customHeight="1">
      <c r="A448" s="68"/>
      <c r="G448" s="51"/>
      <c r="H448" s="69"/>
      <c r="I448" s="69"/>
    </row>
    <row r="449" ht="14.25" customHeight="1">
      <c r="A449" s="68"/>
      <c r="G449" s="51"/>
      <c r="H449" s="69"/>
      <c r="I449" s="69"/>
    </row>
    <row r="450" ht="14.25" customHeight="1">
      <c r="A450" s="68"/>
      <c r="G450" s="51"/>
      <c r="H450" s="69"/>
      <c r="I450" s="69"/>
    </row>
    <row r="451" ht="14.25" customHeight="1">
      <c r="A451" s="68"/>
      <c r="G451" s="51"/>
      <c r="H451" s="69"/>
      <c r="I451" s="69"/>
    </row>
    <row r="452" ht="14.25" customHeight="1">
      <c r="A452" s="68"/>
      <c r="G452" s="51"/>
      <c r="H452" s="69"/>
      <c r="I452" s="69"/>
    </row>
    <row r="453" ht="14.25" customHeight="1">
      <c r="A453" s="68"/>
      <c r="G453" s="51"/>
      <c r="H453" s="69"/>
      <c r="I453" s="69"/>
    </row>
    <row r="454" ht="14.25" customHeight="1">
      <c r="A454" s="68"/>
      <c r="G454" s="51"/>
      <c r="H454" s="69"/>
      <c r="I454" s="69"/>
    </row>
    <row r="455" ht="14.25" customHeight="1">
      <c r="A455" s="68"/>
      <c r="G455" s="51"/>
      <c r="H455" s="69"/>
      <c r="I455" s="69"/>
    </row>
    <row r="456" ht="14.25" customHeight="1">
      <c r="A456" s="68"/>
      <c r="G456" s="51"/>
      <c r="H456" s="69"/>
      <c r="I456" s="69"/>
    </row>
    <row r="457" ht="14.25" customHeight="1">
      <c r="A457" s="68"/>
      <c r="G457" s="51"/>
      <c r="H457" s="69"/>
      <c r="I457" s="69"/>
    </row>
    <row r="458" ht="14.25" customHeight="1">
      <c r="A458" s="68"/>
      <c r="G458" s="51"/>
      <c r="H458" s="69"/>
      <c r="I458" s="69"/>
    </row>
    <row r="459" ht="14.25" customHeight="1">
      <c r="A459" s="68"/>
      <c r="G459" s="51"/>
      <c r="H459" s="69"/>
      <c r="I459" s="69"/>
    </row>
    <row r="460" ht="14.25" customHeight="1">
      <c r="A460" s="68"/>
      <c r="G460" s="51"/>
      <c r="H460" s="69"/>
      <c r="I460" s="69"/>
    </row>
    <row r="461" ht="14.25" customHeight="1">
      <c r="A461" s="68"/>
      <c r="G461" s="51"/>
      <c r="H461" s="69"/>
      <c r="I461" s="69"/>
    </row>
    <row r="462" ht="14.25" customHeight="1">
      <c r="A462" s="68"/>
      <c r="G462" s="51"/>
      <c r="H462" s="69"/>
      <c r="I462" s="69"/>
    </row>
    <row r="463" ht="14.25" customHeight="1">
      <c r="A463" s="68"/>
      <c r="G463" s="51"/>
      <c r="H463" s="69"/>
      <c r="I463" s="69"/>
    </row>
    <row r="464" ht="14.25" customHeight="1">
      <c r="A464" s="68"/>
      <c r="G464" s="51"/>
      <c r="H464" s="69"/>
      <c r="I464" s="69"/>
    </row>
    <row r="465" ht="14.25" customHeight="1">
      <c r="A465" s="68"/>
      <c r="G465" s="51"/>
      <c r="H465" s="69"/>
      <c r="I465" s="69"/>
    </row>
    <row r="466" ht="14.25" customHeight="1">
      <c r="A466" s="68"/>
      <c r="G466" s="51"/>
      <c r="H466" s="69"/>
      <c r="I466" s="69"/>
    </row>
    <row r="467" ht="14.25" customHeight="1">
      <c r="A467" s="68"/>
      <c r="G467" s="51"/>
      <c r="H467" s="69"/>
      <c r="I467" s="69"/>
    </row>
    <row r="468" ht="14.25" customHeight="1">
      <c r="A468" s="68"/>
      <c r="G468" s="51"/>
      <c r="H468" s="69"/>
      <c r="I468" s="69"/>
    </row>
    <row r="469" ht="14.25" customHeight="1">
      <c r="A469" s="68"/>
      <c r="G469" s="51"/>
      <c r="H469" s="69"/>
      <c r="I469" s="69"/>
    </row>
    <row r="470" ht="14.25" customHeight="1">
      <c r="A470" s="68"/>
      <c r="G470" s="51"/>
      <c r="H470" s="69"/>
      <c r="I470" s="69"/>
    </row>
    <row r="471" ht="14.25" customHeight="1">
      <c r="A471" s="68"/>
      <c r="G471" s="51"/>
      <c r="H471" s="69"/>
      <c r="I471" s="69"/>
    </row>
    <row r="472" ht="14.25" customHeight="1">
      <c r="A472" s="68"/>
      <c r="G472" s="51"/>
      <c r="H472" s="69"/>
      <c r="I472" s="69"/>
    </row>
    <row r="473" ht="14.25" customHeight="1">
      <c r="A473" s="68"/>
      <c r="G473" s="51"/>
      <c r="H473" s="69"/>
      <c r="I473" s="69"/>
    </row>
    <row r="474" ht="14.25" customHeight="1">
      <c r="A474" s="68"/>
      <c r="G474" s="51"/>
      <c r="H474" s="69"/>
      <c r="I474" s="69"/>
    </row>
    <row r="475" ht="14.25" customHeight="1">
      <c r="A475" s="68"/>
      <c r="G475" s="51"/>
      <c r="H475" s="69"/>
      <c r="I475" s="69"/>
    </row>
    <row r="476" ht="14.25" customHeight="1">
      <c r="A476" s="68"/>
      <c r="G476" s="51"/>
      <c r="H476" s="69"/>
      <c r="I476" s="69"/>
    </row>
    <row r="477" ht="14.25" customHeight="1">
      <c r="A477" s="68"/>
      <c r="G477" s="51"/>
      <c r="H477" s="69"/>
      <c r="I477" s="69"/>
    </row>
    <row r="478" ht="14.25" customHeight="1">
      <c r="A478" s="68"/>
      <c r="G478" s="51"/>
      <c r="H478" s="69"/>
      <c r="I478" s="69"/>
    </row>
    <row r="479" ht="14.25" customHeight="1">
      <c r="A479" s="68"/>
      <c r="G479" s="51"/>
      <c r="H479" s="69"/>
      <c r="I479" s="69"/>
    </row>
    <row r="480" ht="14.25" customHeight="1">
      <c r="A480" s="68"/>
      <c r="G480" s="51"/>
      <c r="H480" s="69"/>
      <c r="I480" s="69"/>
    </row>
    <row r="481" ht="14.25" customHeight="1">
      <c r="A481" s="68"/>
      <c r="G481" s="51"/>
      <c r="H481" s="69"/>
      <c r="I481" s="69"/>
    </row>
    <row r="482" ht="14.25" customHeight="1">
      <c r="A482" s="68"/>
      <c r="G482" s="51"/>
      <c r="H482" s="69"/>
      <c r="I482" s="69"/>
    </row>
    <row r="483" ht="14.25" customHeight="1">
      <c r="A483" s="68"/>
      <c r="G483" s="51"/>
      <c r="H483" s="69"/>
      <c r="I483" s="69"/>
    </row>
    <row r="484" ht="14.25" customHeight="1">
      <c r="A484" s="68"/>
      <c r="G484" s="51"/>
      <c r="H484" s="69"/>
      <c r="I484" s="69"/>
    </row>
    <row r="485" ht="14.25" customHeight="1">
      <c r="A485" s="68"/>
      <c r="G485" s="51"/>
      <c r="H485" s="69"/>
      <c r="I485" s="69"/>
    </row>
    <row r="486" ht="14.25" customHeight="1">
      <c r="A486" s="68"/>
      <c r="G486" s="51"/>
      <c r="H486" s="69"/>
      <c r="I486" s="69"/>
    </row>
    <row r="487" ht="14.25" customHeight="1">
      <c r="A487" s="68"/>
      <c r="G487" s="51"/>
      <c r="H487" s="69"/>
      <c r="I487" s="69"/>
    </row>
    <row r="488" ht="14.25" customHeight="1">
      <c r="A488" s="68"/>
      <c r="G488" s="51"/>
      <c r="H488" s="69"/>
      <c r="I488" s="69"/>
    </row>
    <row r="489" ht="14.25" customHeight="1">
      <c r="A489" s="68"/>
      <c r="G489" s="51"/>
      <c r="H489" s="69"/>
      <c r="I489" s="69"/>
    </row>
    <row r="490" ht="14.25" customHeight="1">
      <c r="A490" s="68"/>
      <c r="G490" s="51"/>
      <c r="H490" s="69"/>
      <c r="I490" s="69"/>
    </row>
    <row r="491" ht="14.25" customHeight="1">
      <c r="A491" s="68"/>
      <c r="G491" s="51"/>
      <c r="H491" s="69"/>
      <c r="I491" s="69"/>
    </row>
    <row r="492" ht="14.25" customHeight="1">
      <c r="A492" s="68"/>
      <c r="G492" s="51"/>
      <c r="H492" s="69"/>
      <c r="I492" s="69"/>
    </row>
    <row r="493" ht="14.25" customHeight="1">
      <c r="A493" s="68"/>
      <c r="G493" s="51"/>
      <c r="H493" s="69"/>
      <c r="I493" s="69"/>
    </row>
    <row r="494" ht="14.25" customHeight="1">
      <c r="A494" s="68"/>
      <c r="G494" s="51"/>
      <c r="H494" s="69"/>
      <c r="I494" s="69"/>
    </row>
    <row r="495" ht="14.25" customHeight="1">
      <c r="A495" s="68"/>
      <c r="G495" s="51"/>
      <c r="H495" s="69"/>
      <c r="I495" s="69"/>
    </row>
    <row r="496" ht="14.25" customHeight="1">
      <c r="A496" s="68"/>
      <c r="G496" s="51"/>
      <c r="H496" s="69"/>
      <c r="I496" s="69"/>
    </row>
    <row r="497" ht="14.25" customHeight="1">
      <c r="A497" s="68"/>
      <c r="G497" s="51"/>
      <c r="H497" s="69"/>
      <c r="I497" s="69"/>
    </row>
    <row r="498" ht="14.25" customHeight="1">
      <c r="A498" s="68"/>
      <c r="G498" s="51"/>
      <c r="H498" s="69"/>
      <c r="I498" s="69"/>
    </row>
    <row r="499" ht="14.25" customHeight="1">
      <c r="A499" s="68"/>
      <c r="G499" s="51"/>
      <c r="H499" s="69"/>
      <c r="I499" s="69"/>
    </row>
    <row r="500" ht="14.25" customHeight="1">
      <c r="A500" s="68"/>
      <c r="G500" s="51"/>
      <c r="H500" s="69"/>
      <c r="I500" s="69"/>
    </row>
    <row r="501" ht="14.25" customHeight="1">
      <c r="A501" s="68"/>
      <c r="G501" s="51"/>
      <c r="H501" s="69"/>
      <c r="I501" s="69"/>
    </row>
    <row r="502" ht="14.25" customHeight="1">
      <c r="A502" s="68"/>
      <c r="G502" s="51"/>
      <c r="H502" s="69"/>
      <c r="I502" s="69"/>
    </row>
    <row r="503" ht="14.25" customHeight="1">
      <c r="A503" s="68"/>
      <c r="G503" s="51"/>
      <c r="H503" s="69"/>
      <c r="I503" s="69"/>
    </row>
    <row r="504" ht="14.25" customHeight="1">
      <c r="A504" s="68"/>
      <c r="G504" s="51"/>
      <c r="H504" s="69"/>
      <c r="I504" s="69"/>
    </row>
    <row r="505" ht="14.25" customHeight="1">
      <c r="A505" s="68"/>
      <c r="G505" s="51"/>
      <c r="H505" s="69"/>
      <c r="I505" s="69"/>
    </row>
    <row r="506" ht="14.25" customHeight="1">
      <c r="A506" s="68"/>
      <c r="G506" s="51"/>
      <c r="H506" s="69"/>
      <c r="I506" s="69"/>
    </row>
    <row r="507" ht="14.25" customHeight="1">
      <c r="A507" s="68"/>
      <c r="G507" s="51"/>
      <c r="H507" s="69"/>
      <c r="I507" s="69"/>
    </row>
    <row r="508" ht="14.25" customHeight="1">
      <c r="A508" s="68"/>
      <c r="G508" s="51"/>
      <c r="H508" s="69"/>
      <c r="I508" s="69"/>
    </row>
    <row r="509" ht="14.25" customHeight="1">
      <c r="A509" s="68"/>
      <c r="G509" s="51"/>
      <c r="H509" s="69"/>
      <c r="I509" s="69"/>
    </row>
    <row r="510" ht="14.25" customHeight="1">
      <c r="A510" s="68"/>
      <c r="G510" s="51"/>
      <c r="H510" s="69"/>
      <c r="I510" s="69"/>
    </row>
    <row r="511" ht="14.25" customHeight="1">
      <c r="A511" s="68"/>
      <c r="G511" s="51"/>
      <c r="H511" s="69"/>
      <c r="I511" s="69"/>
    </row>
    <row r="512" ht="14.25" customHeight="1">
      <c r="A512" s="68"/>
      <c r="G512" s="51"/>
      <c r="H512" s="69"/>
      <c r="I512" s="69"/>
    </row>
    <row r="513" ht="14.25" customHeight="1">
      <c r="A513" s="68"/>
      <c r="G513" s="51"/>
      <c r="H513" s="69"/>
      <c r="I513" s="69"/>
    </row>
    <row r="514" ht="14.25" customHeight="1">
      <c r="A514" s="68"/>
      <c r="G514" s="51"/>
      <c r="H514" s="69"/>
      <c r="I514" s="69"/>
    </row>
    <row r="515" ht="14.25" customHeight="1">
      <c r="A515" s="68"/>
      <c r="G515" s="51"/>
      <c r="H515" s="69"/>
      <c r="I515" s="69"/>
    </row>
    <row r="516" ht="14.25" customHeight="1">
      <c r="A516" s="68"/>
      <c r="G516" s="51"/>
      <c r="H516" s="69"/>
      <c r="I516" s="69"/>
    </row>
    <row r="517" ht="14.25" customHeight="1">
      <c r="A517" s="68"/>
      <c r="G517" s="51"/>
      <c r="H517" s="69"/>
      <c r="I517" s="69"/>
    </row>
    <row r="518" ht="14.25" customHeight="1">
      <c r="A518" s="68"/>
      <c r="G518" s="51"/>
      <c r="H518" s="69"/>
      <c r="I518" s="69"/>
    </row>
    <row r="519" ht="14.25" customHeight="1">
      <c r="A519" s="68"/>
      <c r="G519" s="51"/>
      <c r="H519" s="69"/>
      <c r="I519" s="69"/>
    </row>
    <row r="520" ht="14.25" customHeight="1">
      <c r="A520" s="68"/>
      <c r="G520" s="51"/>
      <c r="H520" s="69"/>
      <c r="I520" s="69"/>
    </row>
    <row r="521" ht="14.25" customHeight="1">
      <c r="A521" s="68"/>
      <c r="G521" s="51"/>
      <c r="H521" s="69"/>
      <c r="I521" s="69"/>
    </row>
    <row r="522" ht="14.25" customHeight="1">
      <c r="A522" s="68"/>
      <c r="G522" s="51"/>
      <c r="H522" s="69"/>
      <c r="I522" s="69"/>
    </row>
    <row r="523" ht="14.25" customHeight="1">
      <c r="A523" s="68"/>
      <c r="G523" s="51"/>
      <c r="H523" s="69"/>
      <c r="I523" s="69"/>
    </row>
    <row r="524" ht="14.25" customHeight="1">
      <c r="A524" s="68"/>
      <c r="G524" s="51"/>
      <c r="H524" s="69"/>
      <c r="I524" s="69"/>
    </row>
    <row r="525" ht="14.25" customHeight="1">
      <c r="A525" s="68"/>
      <c r="G525" s="51"/>
      <c r="H525" s="69"/>
      <c r="I525" s="69"/>
    </row>
    <row r="526" ht="14.25" customHeight="1">
      <c r="A526" s="68"/>
      <c r="G526" s="51"/>
      <c r="H526" s="69"/>
      <c r="I526" s="69"/>
    </row>
    <row r="527" ht="14.25" customHeight="1">
      <c r="A527" s="68"/>
      <c r="G527" s="51"/>
      <c r="H527" s="69"/>
      <c r="I527" s="69"/>
    </row>
    <row r="528" ht="14.25" customHeight="1">
      <c r="A528" s="68"/>
      <c r="G528" s="51"/>
      <c r="H528" s="69"/>
      <c r="I528" s="69"/>
    </row>
    <row r="529" ht="14.25" customHeight="1">
      <c r="A529" s="68"/>
      <c r="G529" s="51"/>
      <c r="H529" s="69"/>
      <c r="I529" s="69"/>
    </row>
    <row r="530" ht="14.25" customHeight="1">
      <c r="A530" s="68"/>
      <c r="G530" s="51"/>
      <c r="H530" s="69"/>
      <c r="I530" s="69"/>
    </row>
    <row r="531" ht="14.25" customHeight="1">
      <c r="A531" s="68"/>
      <c r="G531" s="51"/>
      <c r="H531" s="69"/>
      <c r="I531" s="69"/>
    </row>
    <row r="532" ht="14.25" customHeight="1">
      <c r="A532" s="68"/>
      <c r="G532" s="51"/>
      <c r="H532" s="69"/>
      <c r="I532" s="69"/>
    </row>
    <row r="533" ht="14.25" customHeight="1">
      <c r="A533" s="68"/>
      <c r="G533" s="51"/>
      <c r="H533" s="69"/>
      <c r="I533" s="69"/>
    </row>
    <row r="534" ht="14.25" customHeight="1">
      <c r="A534" s="68"/>
      <c r="G534" s="51"/>
      <c r="H534" s="69"/>
      <c r="I534" s="69"/>
    </row>
    <row r="535" ht="14.25" customHeight="1">
      <c r="A535" s="68"/>
      <c r="G535" s="51"/>
      <c r="H535" s="69"/>
      <c r="I535" s="69"/>
    </row>
    <row r="536" ht="14.25" customHeight="1">
      <c r="A536" s="68"/>
      <c r="G536" s="51"/>
      <c r="H536" s="69"/>
      <c r="I536" s="69"/>
    </row>
    <row r="537" ht="14.25" customHeight="1">
      <c r="A537" s="68"/>
      <c r="G537" s="51"/>
      <c r="H537" s="69"/>
      <c r="I537" s="69"/>
    </row>
    <row r="538" ht="14.25" customHeight="1">
      <c r="A538" s="68"/>
      <c r="G538" s="51"/>
      <c r="H538" s="69"/>
      <c r="I538" s="69"/>
    </row>
    <row r="539" ht="14.25" customHeight="1">
      <c r="A539" s="68"/>
      <c r="G539" s="51"/>
      <c r="H539" s="69"/>
      <c r="I539" s="69"/>
    </row>
    <row r="540" ht="14.25" customHeight="1">
      <c r="A540" s="68"/>
      <c r="G540" s="51"/>
      <c r="H540" s="69"/>
      <c r="I540" s="69"/>
    </row>
    <row r="541" ht="14.25" customHeight="1">
      <c r="A541" s="68"/>
      <c r="G541" s="51"/>
      <c r="H541" s="69"/>
      <c r="I541" s="69"/>
    </row>
    <row r="542" ht="14.25" customHeight="1">
      <c r="A542" s="68"/>
      <c r="G542" s="51"/>
      <c r="H542" s="69"/>
      <c r="I542" s="69"/>
    </row>
    <row r="543" ht="14.25" customHeight="1">
      <c r="A543" s="68"/>
      <c r="G543" s="51"/>
      <c r="H543" s="69"/>
      <c r="I543" s="69"/>
    </row>
    <row r="544" ht="14.25" customHeight="1">
      <c r="A544" s="68"/>
      <c r="G544" s="51"/>
      <c r="H544" s="69"/>
      <c r="I544" s="69"/>
    </row>
    <row r="545" ht="14.25" customHeight="1">
      <c r="A545" s="68"/>
      <c r="G545" s="51"/>
      <c r="H545" s="69"/>
      <c r="I545" s="69"/>
    </row>
    <row r="546" ht="14.25" customHeight="1">
      <c r="A546" s="68"/>
      <c r="G546" s="51"/>
      <c r="H546" s="69"/>
      <c r="I546" s="69"/>
    </row>
    <row r="547" ht="14.25" customHeight="1">
      <c r="A547" s="68"/>
      <c r="G547" s="51"/>
      <c r="H547" s="69"/>
      <c r="I547" s="69"/>
    </row>
    <row r="548" ht="14.25" customHeight="1">
      <c r="A548" s="68"/>
      <c r="G548" s="51"/>
      <c r="H548" s="69"/>
      <c r="I548" s="69"/>
    </row>
    <row r="549" ht="14.25" customHeight="1">
      <c r="A549" s="68"/>
      <c r="G549" s="51"/>
      <c r="H549" s="69"/>
      <c r="I549" s="69"/>
    </row>
    <row r="550" ht="14.25" customHeight="1">
      <c r="A550" s="68"/>
      <c r="G550" s="51"/>
      <c r="H550" s="69"/>
      <c r="I550" s="69"/>
    </row>
    <row r="551" ht="14.25" customHeight="1">
      <c r="A551" s="68"/>
      <c r="G551" s="51"/>
      <c r="H551" s="69"/>
      <c r="I551" s="69"/>
    </row>
    <row r="552" ht="14.25" customHeight="1">
      <c r="A552" s="68"/>
      <c r="G552" s="51"/>
      <c r="H552" s="69"/>
      <c r="I552" s="69"/>
    </row>
    <row r="553" ht="14.25" customHeight="1">
      <c r="A553" s="68"/>
      <c r="G553" s="51"/>
      <c r="H553" s="69"/>
      <c r="I553" s="69"/>
    </row>
    <row r="554" ht="14.25" customHeight="1">
      <c r="A554" s="68"/>
      <c r="G554" s="51"/>
      <c r="H554" s="69"/>
      <c r="I554" s="69"/>
    </row>
    <row r="555" ht="14.25" customHeight="1">
      <c r="A555" s="68"/>
      <c r="G555" s="51"/>
      <c r="H555" s="69"/>
      <c r="I555" s="69"/>
    </row>
    <row r="556" ht="14.25" customHeight="1">
      <c r="A556" s="68"/>
      <c r="G556" s="51"/>
      <c r="H556" s="69"/>
      <c r="I556" s="69"/>
    </row>
    <row r="557" ht="14.25" customHeight="1">
      <c r="A557" s="68"/>
      <c r="G557" s="51"/>
      <c r="H557" s="69"/>
      <c r="I557" s="69"/>
    </row>
    <row r="558" ht="14.25" customHeight="1">
      <c r="A558" s="68"/>
      <c r="G558" s="51"/>
      <c r="H558" s="69"/>
      <c r="I558" s="69"/>
    </row>
    <row r="559" ht="14.25" customHeight="1">
      <c r="A559" s="68"/>
      <c r="G559" s="51"/>
      <c r="H559" s="69"/>
      <c r="I559" s="69"/>
    </row>
    <row r="560" ht="14.25" customHeight="1">
      <c r="A560" s="68"/>
      <c r="G560" s="51"/>
      <c r="H560" s="69"/>
      <c r="I560" s="69"/>
    </row>
    <row r="561" ht="14.25" customHeight="1">
      <c r="A561" s="68"/>
      <c r="G561" s="51"/>
      <c r="H561" s="69"/>
      <c r="I561" s="69"/>
    </row>
    <row r="562" ht="14.25" customHeight="1">
      <c r="A562" s="68"/>
      <c r="G562" s="51"/>
      <c r="H562" s="69"/>
      <c r="I562" s="69"/>
    </row>
    <row r="563" ht="14.25" customHeight="1">
      <c r="A563" s="68"/>
      <c r="G563" s="51"/>
      <c r="H563" s="69"/>
      <c r="I563" s="69"/>
    </row>
    <row r="564" ht="14.25" customHeight="1">
      <c r="A564" s="68"/>
      <c r="G564" s="51"/>
      <c r="H564" s="69"/>
      <c r="I564" s="69"/>
    </row>
    <row r="565" ht="14.25" customHeight="1">
      <c r="A565" s="68"/>
      <c r="G565" s="51"/>
      <c r="H565" s="69"/>
      <c r="I565" s="69"/>
    </row>
    <row r="566" ht="14.25" customHeight="1">
      <c r="A566" s="68"/>
      <c r="G566" s="51"/>
      <c r="H566" s="69"/>
      <c r="I566" s="69"/>
    </row>
    <row r="567" ht="14.25" customHeight="1">
      <c r="A567" s="68"/>
      <c r="G567" s="51"/>
      <c r="H567" s="69"/>
      <c r="I567" s="69"/>
    </row>
    <row r="568" ht="14.25" customHeight="1">
      <c r="A568" s="68"/>
      <c r="G568" s="51"/>
      <c r="H568" s="69"/>
      <c r="I568" s="69"/>
    </row>
    <row r="569" ht="14.25" customHeight="1">
      <c r="A569" s="68"/>
      <c r="G569" s="51"/>
      <c r="H569" s="69"/>
      <c r="I569" s="69"/>
    </row>
    <row r="570" ht="14.25" customHeight="1">
      <c r="A570" s="68"/>
      <c r="G570" s="51"/>
      <c r="H570" s="69"/>
      <c r="I570" s="69"/>
    </row>
    <row r="571" ht="14.25" customHeight="1">
      <c r="A571" s="68"/>
      <c r="G571" s="51"/>
      <c r="H571" s="69"/>
      <c r="I571" s="69"/>
    </row>
    <row r="572" ht="14.25" customHeight="1">
      <c r="A572" s="68"/>
      <c r="G572" s="51"/>
      <c r="H572" s="69"/>
      <c r="I572" s="69"/>
    </row>
    <row r="573" ht="14.25" customHeight="1">
      <c r="A573" s="68"/>
      <c r="G573" s="51"/>
      <c r="H573" s="69"/>
      <c r="I573" s="69"/>
    </row>
    <row r="574" ht="14.25" customHeight="1">
      <c r="A574" s="68"/>
      <c r="G574" s="51"/>
      <c r="H574" s="69"/>
      <c r="I574" s="69"/>
    </row>
    <row r="575" ht="14.25" customHeight="1">
      <c r="A575" s="68"/>
      <c r="G575" s="51"/>
      <c r="H575" s="69"/>
      <c r="I575" s="69"/>
    </row>
    <row r="576" ht="14.25" customHeight="1">
      <c r="A576" s="68"/>
      <c r="G576" s="51"/>
      <c r="H576" s="69"/>
      <c r="I576" s="69"/>
    </row>
    <row r="577" ht="14.25" customHeight="1">
      <c r="A577" s="68"/>
      <c r="G577" s="51"/>
      <c r="H577" s="69"/>
      <c r="I577" s="69"/>
    </row>
    <row r="578" ht="14.25" customHeight="1">
      <c r="A578" s="68"/>
      <c r="G578" s="51"/>
      <c r="H578" s="69"/>
      <c r="I578" s="69"/>
    </row>
    <row r="579" ht="14.25" customHeight="1">
      <c r="A579" s="68"/>
      <c r="G579" s="51"/>
      <c r="H579" s="69"/>
      <c r="I579" s="69"/>
    </row>
    <row r="580" ht="14.25" customHeight="1">
      <c r="A580" s="68"/>
      <c r="G580" s="51"/>
      <c r="H580" s="69"/>
      <c r="I580" s="69"/>
    </row>
    <row r="581" ht="14.25" customHeight="1">
      <c r="A581" s="68"/>
      <c r="G581" s="51"/>
      <c r="H581" s="69"/>
      <c r="I581" s="69"/>
    </row>
    <row r="582" ht="14.25" customHeight="1">
      <c r="A582" s="68"/>
      <c r="G582" s="51"/>
      <c r="H582" s="69"/>
      <c r="I582" s="69"/>
    </row>
    <row r="583" ht="14.25" customHeight="1">
      <c r="A583" s="68"/>
      <c r="G583" s="51"/>
      <c r="H583" s="69"/>
      <c r="I583" s="69"/>
    </row>
    <row r="584" ht="14.25" customHeight="1">
      <c r="A584" s="68"/>
      <c r="G584" s="51"/>
      <c r="H584" s="69"/>
      <c r="I584" s="69"/>
    </row>
    <row r="585" ht="14.25" customHeight="1">
      <c r="A585" s="68"/>
      <c r="G585" s="51"/>
      <c r="H585" s="69"/>
      <c r="I585" s="69"/>
    </row>
    <row r="586" ht="14.25" customHeight="1">
      <c r="A586" s="68"/>
      <c r="G586" s="51"/>
      <c r="H586" s="69"/>
      <c r="I586" s="69"/>
    </row>
    <row r="587" ht="14.25" customHeight="1">
      <c r="A587" s="68"/>
      <c r="G587" s="51"/>
      <c r="H587" s="69"/>
      <c r="I587" s="69"/>
    </row>
    <row r="588" ht="14.25" customHeight="1">
      <c r="A588" s="68"/>
      <c r="G588" s="51"/>
      <c r="H588" s="69"/>
      <c r="I588" s="69"/>
    </row>
    <row r="589" ht="14.25" customHeight="1">
      <c r="A589" s="68"/>
      <c r="G589" s="51"/>
      <c r="H589" s="69"/>
      <c r="I589" s="69"/>
    </row>
    <row r="590" ht="14.25" customHeight="1">
      <c r="A590" s="68"/>
      <c r="G590" s="51"/>
      <c r="H590" s="69"/>
      <c r="I590" s="69"/>
    </row>
    <row r="591" ht="14.25" customHeight="1">
      <c r="A591" s="68"/>
      <c r="G591" s="51"/>
      <c r="H591" s="69"/>
      <c r="I591" s="69"/>
    </row>
    <row r="592" ht="14.25" customHeight="1">
      <c r="A592" s="68"/>
      <c r="G592" s="51"/>
      <c r="H592" s="69"/>
      <c r="I592" s="69"/>
    </row>
    <row r="593" ht="14.25" customHeight="1">
      <c r="A593" s="68"/>
      <c r="G593" s="51"/>
      <c r="H593" s="69"/>
      <c r="I593" s="69"/>
    </row>
    <row r="594" ht="14.25" customHeight="1">
      <c r="A594" s="68"/>
      <c r="G594" s="51"/>
      <c r="H594" s="69"/>
      <c r="I594" s="69"/>
    </row>
    <row r="595" ht="14.25" customHeight="1">
      <c r="A595" s="68"/>
      <c r="G595" s="51"/>
      <c r="H595" s="69"/>
      <c r="I595" s="69"/>
    </row>
    <row r="596" ht="14.25" customHeight="1">
      <c r="A596" s="68"/>
      <c r="G596" s="51"/>
      <c r="H596" s="69"/>
      <c r="I596" s="69"/>
    </row>
    <row r="597" ht="14.25" customHeight="1">
      <c r="A597" s="68"/>
      <c r="G597" s="51"/>
      <c r="H597" s="69"/>
      <c r="I597" s="69"/>
    </row>
    <row r="598" ht="14.25" customHeight="1">
      <c r="A598" s="68"/>
      <c r="G598" s="51"/>
      <c r="H598" s="69"/>
      <c r="I598" s="69"/>
    </row>
    <row r="599" ht="14.25" customHeight="1">
      <c r="A599" s="68"/>
      <c r="G599" s="51"/>
      <c r="H599" s="69"/>
      <c r="I599" s="69"/>
    </row>
    <row r="600" ht="14.25" customHeight="1">
      <c r="A600" s="68"/>
      <c r="G600" s="51"/>
      <c r="H600" s="69"/>
      <c r="I600" s="69"/>
    </row>
    <row r="601" ht="14.25" customHeight="1">
      <c r="A601" s="68"/>
      <c r="G601" s="51"/>
      <c r="H601" s="69"/>
      <c r="I601" s="69"/>
    </row>
    <row r="602" ht="14.25" customHeight="1">
      <c r="A602" s="68"/>
      <c r="G602" s="51"/>
      <c r="H602" s="69"/>
      <c r="I602" s="69"/>
    </row>
    <row r="603" ht="14.25" customHeight="1">
      <c r="A603" s="68"/>
      <c r="G603" s="51"/>
      <c r="H603" s="69"/>
      <c r="I603" s="69"/>
    </row>
    <row r="604" ht="14.25" customHeight="1">
      <c r="A604" s="68"/>
      <c r="G604" s="51"/>
      <c r="H604" s="69"/>
      <c r="I604" s="69"/>
    </row>
    <row r="605" ht="14.25" customHeight="1">
      <c r="A605" s="68"/>
      <c r="G605" s="51"/>
      <c r="H605" s="69"/>
      <c r="I605" s="69"/>
    </row>
    <row r="606" ht="14.25" customHeight="1">
      <c r="A606" s="68"/>
      <c r="G606" s="51"/>
      <c r="H606" s="69"/>
      <c r="I606" s="69"/>
    </row>
    <row r="607" ht="14.25" customHeight="1">
      <c r="A607" s="68"/>
      <c r="G607" s="51"/>
      <c r="H607" s="69"/>
      <c r="I607" s="69"/>
    </row>
    <row r="608" ht="14.25" customHeight="1">
      <c r="A608" s="68"/>
      <c r="G608" s="51"/>
      <c r="H608" s="69"/>
      <c r="I608" s="69"/>
    </row>
    <row r="609" ht="14.25" customHeight="1">
      <c r="A609" s="68"/>
      <c r="G609" s="51"/>
      <c r="H609" s="69"/>
      <c r="I609" s="69"/>
    </row>
    <row r="610" ht="14.25" customHeight="1">
      <c r="A610" s="68"/>
      <c r="G610" s="51"/>
      <c r="H610" s="69"/>
      <c r="I610" s="69"/>
    </row>
    <row r="611" ht="14.25" customHeight="1">
      <c r="A611" s="68"/>
      <c r="G611" s="51"/>
      <c r="H611" s="69"/>
      <c r="I611" s="69"/>
    </row>
    <row r="612" ht="14.25" customHeight="1">
      <c r="A612" s="68"/>
      <c r="G612" s="51"/>
      <c r="H612" s="69"/>
      <c r="I612" s="69"/>
    </row>
    <row r="613" ht="14.25" customHeight="1">
      <c r="A613" s="68"/>
      <c r="G613" s="51"/>
      <c r="H613" s="69"/>
      <c r="I613" s="69"/>
    </row>
    <row r="614" ht="14.25" customHeight="1">
      <c r="A614" s="68"/>
      <c r="G614" s="51"/>
      <c r="H614" s="69"/>
      <c r="I614" s="69"/>
    </row>
    <row r="615" ht="14.25" customHeight="1">
      <c r="A615" s="68"/>
      <c r="G615" s="51"/>
      <c r="H615" s="69"/>
      <c r="I615" s="69"/>
    </row>
    <row r="616" ht="14.25" customHeight="1">
      <c r="A616" s="68"/>
      <c r="G616" s="51"/>
      <c r="H616" s="69"/>
      <c r="I616" s="69"/>
    </row>
    <row r="617" ht="14.25" customHeight="1">
      <c r="A617" s="68"/>
      <c r="G617" s="51"/>
      <c r="H617" s="69"/>
      <c r="I617" s="69"/>
    </row>
    <row r="618" ht="14.25" customHeight="1">
      <c r="A618" s="68"/>
      <c r="G618" s="51"/>
      <c r="H618" s="69"/>
      <c r="I618" s="69"/>
    </row>
    <row r="619" ht="14.25" customHeight="1">
      <c r="A619" s="68"/>
      <c r="G619" s="51"/>
      <c r="H619" s="69"/>
      <c r="I619" s="69"/>
    </row>
    <row r="620" ht="14.25" customHeight="1">
      <c r="A620" s="68"/>
      <c r="G620" s="51"/>
      <c r="H620" s="69"/>
      <c r="I620" s="69"/>
    </row>
    <row r="621" ht="14.25" customHeight="1">
      <c r="A621" s="68"/>
      <c r="G621" s="51"/>
      <c r="H621" s="69"/>
      <c r="I621" s="69"/>
    </row>
    <row r="622" ht="14.25" customHeight="1">
      <c r="A622" s="68"/>
      <c r="G622" s="51"/>
      <c r="H622" s="69"/>
      <c r="I622" s="69"/>
    </row>
    <row r="623" ht="14.25" customHeight="1">
      <c r="A623" s="68"/>
      <c r="G623" s="51"/>
      <c r="H623" s="69"/>
      <c r="I623" s="69"/>
    </row>
    <row r="624" ht="14.25" customHeight="1">
      <c r="A624" s="68"/>
      <c r="G624" s="51"/>
      <c r="H624" s="69"/>
      <c r="I624" s="69"/>
    </row>
    <row r="625" ht="14.25" customHeight="1">
      <c r="A625" s="68"/>
      <c r="G625" s="51"/>
      <c r="H625" s="69"/>
      <c r="I625" s="69"/>
    </row>
    <row r="626" ht="14.25" customHeight="1">
      <c r="A626" s="68"/>
      <c r="G626" s="51"/>
      <c r="H626" s="69"/>
      <c r="I626" s="69"/>
    </row>
    <row r="627" ht="14.25" customHeight="1">
      <c r="A627" s="68"/>
      <c r="G627" s="51"/>
      <c r="H627" s="69"/>
      <c r="I627" s="69"/>
    </row>
    <row r="628" ht="14.25" customHeight="1">
      <c r="A628" s="68"/>
      <c r="G628" s="51"/>
      <c r="H628" s="69"/>
      <c r="I628" s="69"/>
    </row>
    <row r="629" ht="14.25" customHeight="1">
      <c r="A629" s="68"/>
      <c r="G629" s="51"/>
      <c r="H629" s="69"/>
      <c r="I629" s="69"/>
    </row>
    <row r="630" ht="14.25" customHeight="1">
      <c r="A630" s="68"/>
      <c r="G630" s="51"/>
      <c r="H630" s="69"/>
      <c r="I630" s="69"/>
    </row>
    <row r="631" ht="14.25" customHeight="1">
      <c r="A631" s="68"/>
      <c r="G631" s="51"/>
      <c r="H631" s="69"/>
      <c r="I631" s="69"/>
    </row>
    <row r="632" ht="14.25" customHeight="1">
      <c r="A632" s="68"/>
      <c r="G632" s="51"/>
      <c r="H632" s="69"/>
      <c r="I632" s="69"/>
    </row>
    <row r="633" ht="14.25" customHeight="1">
      <c r="A633" s="68"/>
      <c r="G633" s="51"/>
      <c r="H633" s="69"/>
      <c r="I633" s="69"/>
    </row>
    <row r="634" ht="14.25" customHeight="1">
      <c r="A634" s="68"/>
      <c r="G634" s="51"/>
      <c r="H634" s="69"/>
      <c r="I634" s="69"/>
    </row>
    <row r="635" ht="14.25" customHeight="1">
      <c r="A635" s="68"/>
      <c r="G635" s="51"/>
      <c r="H635" s="69"/>
      <c r="I635" s="69"/>
    </row>
    <row r="636" ht="14.25" customHeight="1">
      <c r="A636" s="68"/>
      <c r="G636" s="51"/>
      <c r="H636" s="69"/>
      <c r="I636" s="69"/>
    </row>
    <row r="637" ht="14.25" customHeight="1">
      <c r="A637" s="68"/>
      <c r="G637" s="51"/>
      <c r="H637" s="69"/>
      <c r="I637" s="69"/>
    </row>
    <row r="638" ht="14.25" customHeight="1">
      <c r="A638" s="68"/>
      <c r="G638" s="51"/>
      <c r="H638" s="69"/>
      <c r="I638" s="69"/>
    </row>
    <row r="639" ht="14.25" customHeight="1">
      <c r="A639" s="68"/>
      <c r="G639" s="51"/>
      <c r="H639" s="69"/>
      <c r="I639" s="69"/>
    </row>
    <row r="640" ht="14.25" customHeight="1">
      <c r="A640" s="68"/>
      <c r="G640" s="51"/>
      <c r="H640" s="69"/>
      <c r="I640" s="69"/>
    </row>
    <row r="641" ht="14.25" customHeight="1">
      <c r="A641" s="68"/>
      <c r="G641" s="51"/>
      <c r="H641" s="69"/>
      <c r="I641" s="69"/>
    </row>
    <row r="642" ht="14.25" customHeight="1">
      <c r="A642" s="68"/>
      <c r="G642" s="51"/>
      <c r="H642" s="69"/>
      <c r="I642" s="69"/>
    </row>
    <row r="643" ht="14.25" customHeight="1">
      <c r="A643" s="68"/>
      <c r="G643" s="51"/>
      <c r="H643" s="69"/>
      <c r="I643" s="69"/>
    </row>
    <row r="644" ht="14.25" customHeight="1">
      <c r="A644" s="68"/>
      <c r="G644" s="51"/>
      <c r="H644" s="69"/>
      <c r="I644" s="69"/>
    </row>
    <row r="645" ht="14.25" customHeight="1">
      <c r="A645" s="68"/>
      <c r="G645" s="51"/>
      <c r="H645" s="69"/>
      <c r="I645" s="69"/>
    </row>
    <row r="646" ht="14.25" customHeight="1">
      <c r="A646" s="68"/>
      <c r="G646" s="51"/>
      <c r="H646" s="69"/>
      <c r="I646" s="69"/>
    </row>
    <row r="647" ht="14.25" customHeight="1">
      <c r="A647" s="68"/>
      <c r="G647" s="51"/>
      <c r="H647" s="69"/>
      <c r="I647" s="69"/>
    </row>
    <row r="648" ht="14.25" customHeight="1">
      <c r="A648" s="68"/>
      <c r="G648" s="51"/>
      <c r="H648" s="69"/>
      <c r="I648" s="69"/>
    </row>
    <row r="649" ht="14.25" customHeight="1">
      <c r="A649" s="68"/>
      <c r="G649" s="51"/>
      <c r="H649" s="69"/>
      <c r="I649" s="69"/>
    </row>
    <row r="650" ht="14.25" customHeight="1">
      <c r="A650" s="68"/>
      <c r="G650" s="51"/>
      <c r="H650" s="69"/>
      <c r="I650" s="69"/>
    </row>
    <row r="651" ht="14.25" customHeight="1">
      <c r="A651" s="68"/>
      <c r="G651" s="51"/>
      <c r="H651" s="69"/>
      <c r="I651" s="69"/>
    </row>
    <row r="652" ht="14.25" customHeight="1">
      <c r="A652" s="68"/>
      <c r="G652" s="51"/>
      <c r="H652" s="69"/>
      <c r="I652" s="69"/>
    </row>
    <row r="653" ht="14.25" customHeight="1">
      <c r="A653" s="68"/>
      <c r="G653" s="51"/>
      <c r="H653" s="69"/>
      <c r="I653" s="69"/>
    </row>
    <row r="654" ht="14.25" customHeight="1">
      <c r="A654" s="68"/>
      <c r="G654" s="51"/>
      <c r="H654" s="69"/>
      <c r="I654" s="69"/>
    </row>
    <row r="655" ht="14.25" customHeight="1">
      <c r="A655" s="68"/>
      <c r="G655" s="51"/>
      <c r="H655" s="69"/>
      <c r="I655" s="69"/>
    </row>
    <row r="656" ht="14.25" customHeight="1">
      <c r="A656" s="68"/>
      <c r="G656" s="51"/>
      <c r="H656" s="69"/>
      <c r="I656" s="69"/>
    </row>
    <row r="657" ht="14.25" customHeight="1">
      <c r="A657" s="68"/>
      <c r="G657" s="51"/>
      <c r="H657" s="69"/>
      <c r="I657" s="69"/>
    </row>
    <row r="658" ht="14.25" customHeight="1">
      <c r="A658" s="68"/>
      <c r="G658" s="51"/>
      <c r="H658" s="69"/>
      <c r="I658" s="69"/>
    </row>
    <row r="659" ht="14.25" customHeight="1">
      <c r="A659" s="68"/>
      <c r="G659" s="51"/>
      <c r="H659" s="69"/>
      <c r="I659" s="69"/>
    </row>
    <row r="660" ht="14.25" customHeight="1">
      <c r="A660" s="68"/>
      <c r="G660" s="51"/>
      <c r="H660" s="69"/>
      <c r="I660" s="69"/>
    </row>
    <row r="661" ht="14.25" customHeight="1">
      <c r="A661" s="68"/>
      <c r="G661" s="51"/>
      <c r="H661" s="69"/>
      <c r="I661" s="69"/>
    </row>
    <row r="662" ht="14.25" customHeight="1">
      <c r="A662" s="68"/>
      <c r="G662" s="51"/>
      <c r="H662" s="69"/>
      <c r="I662" s="69"/>
    </row>
    <row r="663" ht="14.25" customHeight="1">
      <c r="A663" s="68"/>
      <c r="G663" s="51"/>
      <c r="H663" s="69"/>
      <c r="I663" s="69"/>
    </row>
    <row r="664" ht="14.25" customHeight="1">
      <c r="A664" s="68"/>
      <c r="G664" s="51"/>
      <c r="H664" s="69"/>
      <c r="I664" s="69"/>
    </row>
    <row r="665" ht="14.25" customHeight="1">
      <c r="A665" s="68"/>
      <c r="G665" s="51"/>
      <c r="H665" s="69"/>
      <c r="I665" s="69"/>
    </row>
    <row r="666" ht="14.25" customHeight="1">
      <c r="A666" s="68"/>
      <c r="G666" s="51"/>
      <c r="H666" s="69"/>
      <c r="I666" s="69"/>
    </row>
    <row r="667" ht="14.25" customHeight="1">
      <c r="A667" s="68"/>
      <c r="G667" s="51"/>
      <c r="H667" s="69"/>
      <c r="I667" s="69"/>
    </row>
    <row r="668" ht="14.25" customHeight="1">
      <c r="A668" s="68"/>
      <c r="G668" s="51"/>
      <c r="H668" s="69"/>
      <c r="I668" s="69"/>
    </row>
    <row r="669" ht="14.25" customHeight="1">
      <c r="A669" s="68"/>
      <c r="G669" s="51"/>
      <c r="H669" s="69"/>
      <c r="I669" s="69"/>
    </row>
    <row r="670" ht="14.25" customHeight="1">
      <c r="A670" s="68"/>
      <c r="G670" s="51"/>
      <c r="H670" s="69"/>
      <c r="I670" s="69"/>
    </row>
    <row r="671" ht="14.25" customHeight="1">
      <c r="A671" s="68"/>
      <c r="G671" s="51"/>
      <c r="H671" s="69"/>
      <c r="I671" s="69"/>
    </row>
    <row r="672" ht="14.25" customHeight="1">
      <c r="A672" s="68"/>
      <c r="G672" s="51"/>
      <c r="H672" s="69"/>
      <c r="I672" s="69"/>
    </row>
    <row r="673" ht="14.25" customHeight="1">
      <c r="A673" s="68"/>
      <c r="G673" s="51"/>
      <c r="H673" s="69"/>
      <c r="I673" s="69"/>
    </row>
    <row r="674" ht="14.25" customHeight="1">
      <c r="A674" s="68"/>
      <c r="G674" s="51"/>
      <c r="H674" s="69"/>
      <c r="I674" s="69"/>
    </row>
    <row r="675" ht="14.25" customHeight="1">
      <c r="A675" s="68"/>
      <c r="G675" s="51"/>
      <c r="H675" s="69"/>
      <c r="I675" s="69"/>
    </row>
    <row r="676" ht="14.25" customHeight="1">
      <c r="A676" s="68"/>
      <c r="G676" s="51"/>
      <c r="H676" s="69"/>
      <c r="I676" s="69"/>
    </row>
    <row r="677" ht="14.25" customHeight="1">
      <c r="A677" s="68"/>
      <c r="G677" s="51"/>
      <c r="H677" s="69"/>
      <c r="I677" s="69"/>
    </row>
    <row r="678" ht="14.25" customHeight="1">
      <c r="A678" s="68"/>
      <c r="G678" s="51"/>
      <c r="H678" s="69"/>
      <c r="I678" s="69"/>
    </row>
    <row r="679" ht="14.25" customHeight="1">
      <c r="A679" s="68"/>
      <c r="G679" s="51"/>
      <c r="H679" s="69"/>
      <c r="I679" s="69"/>
    </row>
    <row r="680" ht="14.25" customHeight="1">
      <c r="A680" s="68"/>
      <c r="G680" s="51"/>
      <c r="H680" s="69"/>
      <c r="I680" s="69"/>
    </row>
    <row r="681" ht="14.25" customHeight="1">
      <c r="A681" s="68"/>
      <c r="G681" s="51"/>
      <c r="H681" s="69"/>
      <c r="I681" s="69"/>
    </row>
    <row r="682" ht="14.25" customHeight="1">
      <c r="A682" s="68"/>
      <c r="G682" s="51"/>
      <c r="H682" s="69"/>
      <c r="I682" s="69"/>
    </row>
    <row r="683" ht="14.25" customHeight="1">
      <c r="A683" s="68"/>
      <c r="G683" s="51"/>
      <c r="H683" s="69"/>
      <c r="I683" s="69"/>
    </row>
    <row r="684" ht="14.25" customHeight="1">
      <c r="A684" s="68"/>
      <c r="G684" s="51"/>
      <c r="H684" s="69"/>
      <c r="I684" s="69"/>
    </row>
    <row r="685" ht="14.25" customHeight="1">
      <c r="A685" s="68"/>
      <c r="G685" s="51"/>
      <c r="H685" s="69"/>
      <c r="I685" s="69"/>
    </row>
    <row r="686" ht="14.25" customHeight="1">
      <c r="A686" s="68"/>
      <c r="G686" s="51"/>
      <c r="H686" s="69"/>
      <c r="I686" s="69"/>
    </row>
    <row r="687" ht="14.25" customHeight="1">
      <c r="A687" s="68"/>
      <c r="G687" s="51"/>
      <c r="H687" s="69"/>
      <c r="I687" s="69"/>
    </row>
    <row r="688" ht="14.25" customHeight="1">
      <c r="A688" s="68"/>
      <c r="G688" s="51"/>
      <c r="H688" s="69"/>
      <c r="I688" s="69"/>
    </row>
    <row r="689" ht="14.25" customHeight="1">
      <c r="A689" s="68"/>
      <c r="G689" s="51"/>
      <c r="H689" s="69"/>
      <c r="I689" s="69"/>
    </row>
    <row r="690" ht="14.25" customHeight="1">
      <c r="A690" s="68"/>
      <c r="G690" s="51"/>
      <c r="H690" s="69"/>
      <c r="I690" s="69"/>
    </row>
    <row r="691" ht="14.25" customHeight="1">
      <c r="A691" s="68"/>
      <c r="G691" s="51"/>
      <c r="H691" s="69"/>
      <c r="I691" s="69"/>
    </row>
    <row r="692" ht="14.25" customHeight="1">
      <c r="A692" s="68"/>
      <c r="G692" s="51"/>
      <c r="H692" s="69"/>
      <c r="I692" s="69"/>
    </row>
    <row r="693" ht="14.25" customHeight="1">
      <c r="A693" s="68"/>
      <c r="G693" s="51"/>
      <c r="H693" s="69"/>
      <c r="I693" s="69"/>
    </row>
    <row r="694" ht="14.25" customHeight="1">
      <c r="A694" s="68"/>
      <c r="G694" s="51"/>
      <c r="H694" s="69"/>
      <c r="I694" s="69"/>
    </row>
    <row r="695" ht="14.25" customHeight="1">
      <c r="A695" s="68"/>
      <c r="G695" s="51"/>
      <c r="H695" s="69"/>
      <c r="I695" s="69"/>
    </row>
    <row r="696" ht="14.25" customHeight="1">
      <c r="A696" s="68"/>
      <c r="G696" s="51"/>
      <c r="H696" s="69"/>
      <c r="I696" s="69"/>
    </row>
    <row r="697" ht="14.25" customHeight="1">
      <c r="A697" s="68"/>
      <c r="G697" s="51"/>
      <c r="H697" s="69"/>
      <c r="I697" s="69"/>
    </row>
    <row r="698" ht="14.25" customHeight="1">
      <c r="A698" s="68"/>
      <c r="G698" s="51"/>
      <c r="H698" s="69"/>
      <c r="I698" s="69"/>
    </row>
    <row r="699" ht="14.25" customHeight="1">
      <c r="A699" s="68"/>
      <c r="G699" s="51"/>
      <c r="H699" s="69"/>
      <c r="I699" s="69"/>
    </row>
    <row r="700" ht="14.25" customHeight="1">
      <c r="A700" s="68"/>
      <c r="G700" s="51"/>
      <c r="H700" s="69"/>
      <c r="I700" s="69"/>
    </row>
    <row r="701" ht="14.25" customHeight="1">
      <c r="A701" s="68"/>
      <c r="G701" s="51"/>
      <c r="H701" s="69"/>
      <c r="I701" s="69"/>
    </row>
    <row r="702" ht="14.25" customHeight="1">
      <c r="A702" s="68"/>
      <c r="G702" s="51"/>
      <c r="H702" s="69"/>
      <c r="I702" s="69"/>
    </row>
    <row r="703" ht="14.25" customHeight="1">
      <c r="A703" s="68"/>
      <c r="G703" s="51"/>
      <c r="H703" s="69"/>
      <c r="I703" s="69"/>
    </row>
    <row r="704" ht="14.25" customHeight="1">
      <c r="A704" s="68"/>
      <c r="G704" s="51"/>
      <c r="H704" s="69"/>
      <c r="I704" s="69"/>
    </row>
    <row r="705" ht="14.25" customHeight="1">
      <c r="A705" s="68"/>
      <c r="G705" s="51"/>
      <c r="H705" s="69"/>
      <c r="I705" s="69"/>
    </row>
    <row r="706" ht="14.25" customHeight="1">
      <c r="A706" s="68"/>
      <c r="G706" s="51"/>
      <c r="H706" s="69"/>
      <c r="I706" s="69"/>
    </row>
    <row r="707" ht="14.25" customHeight="1">
      <c r="A707" s="68"/>
      <c r="G707" s="51"/>
      <c r="H707" s="69"/>
      <c r="I707" s="69"/>
    </row>
    <row r="708" ht="14.25" customHeight="1">
      <c r="A708" s="68"/>
      <c r="G708" s="51"/>
      <c r="H708" s="69"/>
      <c r="I708" s="69"/>
    </row>
    <row r="709" ht="14.25" customHeight="1">
      <c r="A709" s="68"/>
      <c r="G709" s="51"/>
      <c r="H709" s="69"/>
      <c r="I709" s="69"/>
    </row>
    <row r="710" ht="14.25" customHeight="1">
      <c r="A710" s="68"/>
      <c r="G710" s="51"/>
      <c r="H710" s="69"/>
      <c r="I710" s="69"/>
    </row>
    <row r="711" ht="14.25" customHeight="1">
      <c r="A711" s="68"/>
      <c r="G711" s="51"/>
      <c r="H711" s="69"/>
      <c r="I711" s="69"/>
    </row>
    <row r="712" ht="14.25" customHeight="1">
      <c r="A712" s="68"/>
      <c r="G712" s="51"/>
      <c r="H712" s="69"/>
      <c r="I712" s="69"/>
    </row>
    <row r="713" ht="14.25" customHeight="1">
      <c r="A713" s="68"/>
      <c r="G713" s="51"/>
      <c r="H713" s="69"/>
      <c r="I713" s="69"/>
    </row>
    <row r="714" ht="14.25" customHeight="1">
      <c r="A714" s="68"/>
      <c r="G714" s="51"/>
      <c r="H714" s="69"/>
      <c r="I714" s="69"/>
    </row>
    <row r="715" ht="14.25" customHeight="1">
      <c r="A715" s="68"/>
      <c r="G715" s="51"/>
      <c r="H715" s="69"/>
      <c r="I715" s="69"/>
    </row>
    <row r="716" ht="14.25" customHeight="1">
      <c r="A716" s="68"/>
      <c r="G716" s="51"/>
      <c r="H716" s="69"/>
      <c r="I716" s="69"/>
    </row>
    <row r="717" ht="14.25" customHeight="1">
      <c r="A717" s="68"/>
      <c r="G717" s="51"/>
      <c r="H717" s="69"/>
      <c r="I717" s="69"/>
    </row>
    <row r="718" ht="14.25" customHeight="1">
      <c r="A718" s="68"/>
      <c r="G718" s="51"/>
      <c r="H718" s="69"/>
      <c r="I718" s="69"/>
    </row>
    <row r="719" ht="14.25" customHeight="1">
      <c r="A719" s="68"/>
      <c r="G719" s="51"/>
      <c r="H719" s="69"/>
      <c r="I719" s="69"/>
    </row>
    <row r="720" ht="14.25" customHeight="1">
      <c r="A720" s="68"/>
      <c r="G720" s="51"/>
      <c r="H720" s="69"/>
      <c r="I720" s="69"/>
    </row>
    <row r="721" ht="14.25" customHeight="1">
      <c r="A721" s="68"/>
      <c r="G721" s="51"/>
      <c r="H721" s="69"/>
      <c r="I721" s="69"/>
    </row>
    <row r="722" ht="14.25" customHeight="1">
      <c r="A722" s="68"/>
      <c r="G722" s="51"/>
      <c r="H722" s="69"/>
      <c r="I722" s="69"/>
    </row>
    <row r="723" ht="14.25" customHeight="1">
      <c r="A723" s="68"/>
      <c r="G723" s="51"/>
      <c r="H723" s="69"/>
      <c r="I723" s="69"/>
    </row>
    <row r="724" ht="14.25" customHeight="1">
      <c r="A724" s="68"/>
      <c r="G724" s="51"/>
      <c r="H724" s="69"/>
      <c r="I724" s="69"/>
    </row>
    <row r="725" ht="14.25" customHeight="1">
      <c r="A725" s="68"/>
      <c r="G725" s="51"/>
      <c r="H725" s="69"/>
      <c r="I725" s="69"/>
    </row>
    <row r="726" ht="14.25" customHeight="1">
      <c r="A726" s="68"/>
      <c r="G726" s="51"/>
      <c r="H726" s="69"/>
      <c r="I726" s="69"/>
    </row>
    <row r="727" ht="14.25" customHeight="1">
      <c r="A727" s="68"/>
      <c r="G727" s="51"/>
      <c r="H727" s="69"/>
      <c r="I727" s="69"/>
    </row>
    <row r="728" ht="14.25" customHeight="1">
      <c r="A728" s="68"/>
      <c r="G728" s="51"/>
      <c r="H728" s="69"/>
      <c r="I728" s="69"/>
    </row>
    <row r="729" ht="14.25" customHeight="1">
      <c r="A729" s="68"/>
      <c r="G729" s="51"/>
      <c r="H729" s="69"/>
      <c r="I729" s="69"/>
    </row>
    <row r="730" ht="14.25" customHeight="1">
      <c r="A730" s="68"/>
      <c r="G730" s="51"/>
      <c r="H730" s="69"/>
      <c r="I730" s="69"/>
    </row>
    <row r="731" ht="14.25" customHeight="1">
      <c r="A731" s="68"/>
      <c r="G731" s="51"/>
      <c r="H731" s="69"/>
      <c r="I731" s="69"/>
    </row>
    <row r="732" ht="14.25" customHeight="1">
      <c r="A732" s="68"/>
      <c r="G732" s="51"/>
      <c r="H732" s="69"/>
      <c r="I732" s="69"/>
    </row>
    <row r="733" ht="14.25" customHeight="1">
      <c r="A733" s="68"/>
      <c r="G733" s="51"/>
      <c r="H733" s="69"/>
      <c r="I733" s="69"/>
    </row>
    <row r="734" ht="14.25" customHeight="1">
      <c r="A734" s="68"/>
      <c r="G734" s="51"/>
      <c r="H734" s="69"/>
      <c r="I734" s="69"/>
    </row>
    <row r="735" ht="14.25" customHeight="1">
      <c r="A735" s="68"/>
      <c r="G735" s="51"/>
      <c r="H735" s="69"/>
      <c r="I735" s="69"/>
    </row>
    <row r="736" ht="14.25" customHeight="1">
      <c r="A736" s="68"/>
      <c r="G736" s="51"/>
      <c r="H736" s="69"/>
      <c r="I736" s="69"/>
    </row>
    <row r="737" ht="14.25" customHeight="1">
      <c r="A737" s="68"/>
      <c r="G737" s="51"/>
      <c r="H737" s="69"/>
      <c r="I737" s="69"/>
    </row>
    <row r="738" ht="14.25" customHeight="1">
      <c r="A738" s="68"/>
      <c r="G738" s="51"/>
      <c r="H738" s="69"/>
      <c r="I738" s="69"/>
    </row>
    <row r="739" ht="14.25" customHeight="1">
      <c r="A739" s="68"/>
      <c r="G739" s="51"/>
      <c r="H739" s="69"/>
      <c r="I739" s="69"/>
    </row>
    <row r="740" ht="14.25" customHeight="1">
      <c r="A740" s="68"/>
      <c r="G740" s="51"/>
      <c r="H740" s="69"/>
      <c r="I740" s="69"/>
    </row>
    <row r="741" ht="14.25" customHeight="1">
      <c r="A741" s="68"/>
      <c r="G741" s="51"/>
      <c r="H741" s="69"/>
      <c r="I741" s="69"/>
    </row>
    <row r="742" ht="14.25" customHeight="1">
      <c r="A742" s="68"/>
      <c r="G742" s="51"/>
      <c r="H742" s="69"/>
      <c r="I742" s="69"/>
    </row>
    <row r="743" ht="14.25" customHeight="1">
      <c r="A743" s="68"/>
      <c r="G743" s="51"/>
      <c r="H743" s="69"/>
      <c r="I743" s="69"/>
    </row>
    <row r="744" ht="14.25" customHeight="1">
      <c r="A744" s="68"/>
      <c r="G744" s="51"/>
      <c r="H744" s="69"/>
      <c r="I744" s="69"/>
    </row>
    <row r="745" ht="14.25" customHeight="1">
      <c r="A745" s="68"/>
      <c r="G745" s="51"/>
      <c r="H745" s="69"/>
      <c r="I745" s="69"/>
    </row>
    <row r="746" ht="14.25" customHeight="1">
      <c r="A746" s="68"/>
      <c r="G746" s="51"/>
      <c r="H746" s="69"/>
      <c r="I746" s="69"/>
    </row>
    <row r="747" ht="14.25" customHeight="1">
      <c r="A747" s="68"/>
      <c r="G747" s="51"/>
      <c r="H747" s="69"/>
      <c r="I747" s="69"/>
    </row>
    <row r="748" ht="14.25" customHeight="1">
      <c r="A748" s="68"/>
      <c r="G748" s="51"/>
      <c r="H748" s="69"/>
      <c r="I748" s="69"/>
    </row>
    <row r="749" ht="14.25" customHeight="1">
      <c r="A749" s="68"/>
      <c r="G749" s="51"/>
      <c r="H749" s="69"/>
      <c r="I749" s="69"/>
    </row>
    <row r="750" ht="14.25" customHeight="1">
      <c r="A750" s="68"/>
      <c r="G750" s="51"/>
      <c r="H750" s="69"/>
      <c r="I750" s="69"/>
    </row>
    <row r="751" ht="14.25" customHeight="1">
      <c r="A751" s="68"/>
      <c r="G751" s="51"/>
      <c r="H751" s="69"/>
      <c r="I751" s="69"/>
    </row>
    <row r="752" ht="14.25" customHeight="1">
      <c r="A752" s="68"/>
      <c r="G752" s="51"/>
      <c r="H752" s="69"/>
      <c r="I752" s="69"/>
    </row>
    <row r="753" ht="14.25" customHeight="1">
      <c r="A753" s="68"/>
      <c r="G753" s="51"/>
      <c r="H753" s="69"/>
      <c r="I753" s="69"/>
    </row>
    <row r="754" ht="14.25" customHeight="1">
      <c r="A754" s="68"/>
      <c r="G754" s="51"/>
      <c r="H754" s="69"/>
      <c r="I754" s="69"/>
    </row>
    <row r="755" ht="14.25" customHeight="1">
      <c r="A755" s="68"/>
      <c r="G755" s="51"/>
      <c r="H755" s="69"/>
      <c r="I755" s="69"/>
    </row>
    <row r="756" ht="14.25" customHeight="1">
      <c r="A756" s="68"/>
      <c r="G756" s="51"/>
      <c r="H756" s="69"/>
      <c r="I756" s="69"/>
    </row>
    <row r="757" ht="14.25" customHeight="1">
      <c r="A757" s="68"/>
      <c r="G757" s="51"/>
      <c r="H757" s="69"/>
      <c r="I757" s="69"/>
    </row>
    <row r="758" ht="14.25" customHeight="1">
      <c r="A758" s="68"/>
      <c r="G758" s="51"/>
      <c r="H758" s="69"/>
      <c r="I758" s="69"/>
    </row>
    <row r="759" ht="14.25" customHeight="1">
      <c r="A759" s="68"/>
      <c r="G759" s="51"/>
      <c r="H759" s="69"/>
      <c r="I759" s="69"/>
    </row>
    <row r="760" ht="14.25" customHeight="1">
      <c r="A760" s="68"/>
      <c r="G760" s="51"/>
      <c r="H760" s="69"/>
      <c r="I760" s="69"/>
    </row>
    <row r="761" ht="14.25" customHeight="1">
      <c r="A761" s="68"/>
      <c r="G761" s="51"/>
      <c r="H761" s="69"/>
      <c r="I761" s="69"/>
    </row>
    <row r="762" ht="14.25" customHeight="1">
      <c r="A762" s="68"/>
      <c r="G762" s="51"/>
      <c r="H762" s="69"/>
      <c r="I762" s="69"/>
    </row>
    <row r="763" ht="14.25" customHeight="1">
      <c r="A763" s="68"/>
      <c r="G763" s="51"/>
      <c r="H763" s="69"/>
      <c r="I763" s="69"/>
    </row>
    <row r="764" ht="14.25" customHeight="1">
      <c r="A764" s="68"/>
      <c r="G764" s="51"/>
      <c r="H764" s="69"/>
      <c r="I764" s="69"/>
    </row>
    <row r="765" ht="14.25" customHeight="1">
      <c r="A765" s="68"/>
      <c r="G765" s="51"/>
      <c r="H765" s="69"/>
      <c r="I765" s="69"/>
    </row>
    <row r="766" ht="14.25" customHeight="1">
      <c r="A766" s="68"/>
      <c r="G766" s="51"/>
      <c r="H766" s="69"/>
      <c r="I766" s="69"/>
    </row>
    <row r="767" ht="14.25" customHeight="1">
      <c r="A767" s="68"/>
      <c r="G767" s="51"/>
      <c r="H767" s="69"/>
      <c r="I767" s="69"/>
    </row>
    <row r="768" ht="14.25" customHeight="1">
      <c r="A768" s="68"/>
      <c r="G768" s="51"/>
      <c r="H768" s="69"/>
      <c r="I768" s="69"/>
    </row>
    <row r="769" ht="14.25" customHeight="1">
      <c r="A769" s="68"/>
      <c r="G769" s="51"/>
      <c r="H769" s="69"/>
      <c r="I769" s="69"/>
    </row>
    <row r="770" ht="14.25" customHeight="1">
      <c r="A770" s="68"/>
      <c r="G770" s="51"/>
      <c r="H770" s="69"/>
      <c r="I770" s="69"/>
    </row>
    <row r="771" ht="14.25" customHeight="1">
      <c r="A771" s="68"/>
      <c r="G771" s="51"/>
      <c r="H771" s="69"/>
      <c r="I771" s="69"/>
    </row>
    <row r="772" ht="14.25" customHeight="1">
      <c r="A772" s="68"/>
      <c r="G772" s="51"/>
      <c r="H772" s="69"/>
      <c r="I772" s="69"/>
    </row>
    <row r="773" ht="14.25" customHeight="1">
      <c r="A773" s="68"/>
      <c r="G773" s="51"/>
      <c r="H773" s="69"/>
      <c r="I773" s="69"/>
    </row>
    <row r="774" ht="14.25" customHeight="1">
      <c r="A774" s="68"/>
      <c r="G774" s="51"/>
      <c r="H774" s="69"/>
      <c r="I774" s="69"/>
    </row>
    <row r="775" ht="14.25" customHeight="1">
      <c r="A775" s="68"/>
      <c r="G775" s="51"/>
      <c r="H775" s="69"/>
      <c r="I775" s="69"/>
    </row>
    <row r="776" ht="14.25" customHeight="1">
      <c r="A776" s="68"/>
      <c r="G776" s="51"/>
      <c r="H776" s="69"/>
      <c r="I776" s="69"/>
    </row>
    <row r="777" ht="14.25" customHeight="1">
      <c r="A777" s="68"/>
      <c r="G777" s="51"/>
      <c r="H777" s="69"/>
      <c r="I777" s="69"/>
    </row>
    <row r="778" ht="14.25" customHeight="1">
      <c r="A778" s="68"/>
      <c r="G778" s="51"/>
      <c r="H778" s="69"/>
      <c r="I778" s="69"/>
    </row>
    <row r="779" ht="14.25" customHeight="1">
      <c r="A779" s="68"/>
      <c r="G779" s="51"/>
      <c r="H779" s="69"/>
      <c r="I779" s="69"/>
    </row>
    <row r="780" ht="14.25" customHeight="1">
      <c r="A780" s="68"/>
      <c r="G780" s="51"/>
      <c r="H780" s="69"/>
      <c r="I780" s="69"/>
    </row>
    <row r="781" ht="14.25" customHeight="1">
      <c r="A781" s="68"/>
      <c r="G781" s="51"/>
      <c r="H781" s="69"/>
      <c r="I781" s="69"/>
    </row>
    <row r="782" ht="14.25" customHeight="1">
      <c r="A782" s="68"/>
      <c r="G782" s="51"/>
      <c r="H782" s="69"/>
      <c r="I782" s="69"/>
    </row>
    <row r="783" ht="14.25" customHeight="1">
      <c r="A783" s="68"/>
      <c r="G783" s="51"/>
      <c r="H783" s="69"/>
      <c r="I783" s="69"/>
    </row>
    <row r="784" ht="14.25" customHeight="1">
      <c r="A784" s="68"/>
      <c r="G784" s="51"/>
      <c r="H784" s="69"/>
      <c r="I784" s="69"/>
    </row>
    <row r="785" ht="14.25" customHeight="1">
      <c r="A785" s="68"/>
      <c r="G785" s="51"/>
      <c r="H785" s="69"/>
      <c r="I785" s="69"/>
    </row>
    <row r="786" ht="14.25" customHeight="1">
      <c r="A786" s="68"/>
      <c r="G786" s="51"/>
      <c r="H786" s="69"/>
      <c r="I786" s="69"/>
    </row>
    <row r="787" ht="14.25" customHeight="1">
      <c r="A787" s="68"/>
      <c r="G787" s="51"/>
      <c r="H787" s="69"/>
      <c r="I787" s="69"/>
    </row>
    <row r="788" ht="14.25" customHeight="1">
      <c r="A788" s="68"/>
      <c r="G788" s="51"/>
      <c r="H788" s="69"/>
      <c r="I788" s="69"/>
    </row>
    <row r="789" ht="14.25" customHeight="1">
      <c r="A789" s="68"/>
      <c r="G789" s="51"/>
      <c r="H789" s="69"/>
      <c r="I789" s="69"/>
    </row>
    <row r="790" ht="14.25" customHeight="1">
      <c r="A790" s="68"/>
      <c r="G790" s="51"/>
      <c r="H790" s="69"/>
      <c r="I790" s="69"/>
    </row>
    <row r="791" ht="14.25" customHeight="1">
      <c r="A791" s="68"/>
      <c r="G791" s="51"/>
      <c r="H791" s="69"/>
      <c r="I791" s="69"/>
    </row>
    <row r="792" ht="14.25" customHeight="1">
      <c r="A792" s="68"/>
      <c r="G792" s="51"/>
      <c r="H792" s="69"/>
      <c r="I792" s="69"/>
    </row>
    <row r="793" ht="14.25" customHeight="1">
      <c r="A793" s="68"/>
      <c r="G793" s="51"/>
      <c r="H793" s="69"/>
      <c r="I793" s="69"/>
    </row>
    <row r="794" ht="14.25" customHeight="1">
      <c r="A794" s="68"/>
      <c r="G794" s="51"/>
      <c r="H794" s="69"/>
      <c r="I794" s="69"/>
    </row>
    <row r="795" ht="14.25" customHeight="1">
      <c r="A795" s="68"/>
      <c r="G795" s="51"/>
      <c r="H795" s="69"/>
      <c r="I795" s="69"/>
    </row>
    <row r="796" ht="14.25" customHeight="1">
      <c r="A796" s="68"/>
      <c r="G796" s="51"/>
      <c r="H796" s="69"/>
      <c r="I796" s="69"/>
    </row>
    <row r="797" ht="14.25" customHeight="1">
      <c r="A797" s="68"/>
      <c r="G797" s="51"/>
      <c r="H797" s="69"/>
      <c r="I797" s="69"/>
    </row>
    <row r="798" ht="14.25" customHeight="1">
      <c r="A798" s="68"/>
      <c r="G798" s="51"/>
      <c r="H798" s="69"/>
      <c r="I798" s="69"/>
    </row>
    <row r="799" ht="14.25" customHeight="1">
      <c r="A799" s="68"/>
      <c r="G799" s="51"/>
      <c r="H799" s="69"/>
      <c r="I799" s="69"/>
    </row>
    <row r="800" ht="14.25" customHeight="1">
      <c r="A800" s="68"/>
      <c r="G800" s="51"/>
      <c r="H800" s="69"/>
      <c r="I800" s="69"/>
    </row>
    <row r="801" ht="14.25" customHeight="1">
      <c r="A801" s="68"/>
      <c r="G801" s="51"/>
      <c r="H801" s="69"/>
      <c r="I801" s="69"/>
    </row>
    <row r="802" ht="14.25" customHeight="1">
      <c r="A802" s="68"/>
      <c r="G802" s="51"/>
      <c r="H802" s="69"/>
      <c r="I802" s="69"/>
    </row>
    <row r="803" ht="14.25" customHeight="1">
      <c r="A803" s="68"/>
      <c r="G803" s="51"/>
      <c r="H803" s="69"/>
      <c r="I803" s="69"/>
    </row>
    <row r="804" ht="14.25" customHeight="1">
      <c r="A804" s="68"/>
      <c r="G804" s="51"/>
      <c r="H804" s="69"/>
      <c r="I804" s="69"/>
    </row>
    <row r="805" ht="14.25" customHeight="1">
      <c r="A805" s="68"/>
      <c r="G805" s="51"/>
      <c r="H805" s="69"/>
      <c r="I805" s="69"/>
    </row>
    <row r="806" ht="14.25" customHeight="1">
      <c r="A806" s="68"/>
      <c r="G806" s="51"/>
      <c r="H806" s="69"/>
      <c r="I806" s="69"/>
    </row>
    <row r="807" ht="14.25" customHeight="1">
      <c r="A807" s="68"/>
      <c r="G807" s="51"/>
      <c r="H807" s="69"/>
      <c r="I807" s="69"/>
    </row>
    <row r="808" ht="14.25" customHeight="1">
      <c r="A808" s="68"/>
      <c r="G808" s="51"/>
      <c r="H808" s="69"/>
      <c r="I808" s="69"/>
    </row>
    <row r="809" ht="14.25" customHeight="1">
      <c r="A809" s="68"/>
      <c r="G809" s="51"/>
      <c r="H809" s="69"/>
      <c r="I809" s="69"/>
    </row>
    <row r="810" ht="14.25" customHeight="1">
      <c r="A810" s="68"/>
      <c r="G810" s="51"/>
      <c r="H810" s="69"/>
      <c r="I810" s="69"/>
    </row>
    <row r="811" ht="14.25" customHeight="1">
      <c r="A811" s="68"/>
      <c r="G811" s="51"/>
      <c r="H811" s="69"/>
      <c r="I811" s="69"/>
    </row>
    <row r="812" ht="14.25" customHeight="1">
      <c r="A812" s="68"/>
      <c r="G812" s="51"/>
      <c r="H812" s="69"/>
      <c r="I812" s="69"/>
    </row>
    <row r="813" ht="14.25" customHeight="1">
      <c r="A813" s="68"/>
      <c r="G813" s="51"/>
      <c r="H813" s="69"/>
      <c r="I813" s="69"/>
    </row>
    <row r="814" ht="14.25" customHeight="1">
      <c r="A814" s="68"/>
      <c r="G814" s="51"/>
      <c r="H814" s="69"/>
      <c r="I814" s="69"/>
    </row>
    <row r="815" ht="14.25" customHeight="1">
      <c r="A815" s="68"/>
      <c r="G815" s="51"/>
      <c r="H815" s="69"/>
      <c r="I815" s="69"/>
    </row>
    <row r="816" ht="14.25" customHeight="1">
      <c r="A816" s="68"/>
      <c r="G816" s="51"/>
      <c r="H816" s="69"/>
      <c r="I816" s="69"/>
    </row>
    <row r="817" ht="14.25" customHeight="1">
      <c r="A817" s="68"/>
      <c r="G817" s="51"/>
      <c r="H817" s="69"/>
      <c r="I817" s="69"/>
    </row>
    <row r="818" ht="14.25" customHeight="1">
      <c r="A818" s="68"/>
      <c r="G818" s="51"/>
      <c r="H818" s="69"/>
      <c r="I818" s="69"/>
    </row>
    <row r="819" ht="14.25" customHeight="1">
      <c r="A819" s="68"/>
      <c r="G819" s="51"/>
      <c r="H819" s="69"/>
      <c r="I819" s="69"/>
    </row>
    <row r="820" ht="14.25" customHeight="1">
      <c r="A820" s="68"/>
      <c r="G820" s="51"/>
      <c r="H820" s="69"/>
      <c r="I820" s="69"/>
    </row>
    <row r="821" ht="14.25" customHeight="1">
      <c r="A821" s="68"/>
      <c r="G821" s="51"/>
      <c r="H821" s="69"/>
      <c r="I821" s="69"/>
    </row>
    <row r="822" ht="14.25" customHeight="1">
      <c r="A822" s="68"/>
      <c r="G822" s="51"/>
      <c r="H822" s="69"/>
      <c r="I822" s="69"/>
    </row>
    <row r="823" ht="14.25" customHeight="1">
      <c r="A823" s="68"/>
      <c r="G823" s="51"/>
      <c r="H823" s="69"/>
      <c r="I823" s="69"/>
    </row>
    <row r="824" ht="14.25" customHeight="1">
      <c r="A824" s="68"/>
      <c r="G824" s="51"/>
      <c r="H824" s="69"/>
      <c r="I824" s="69"/>
    </row>
    <row r="825" ht="14.25" customHeight="1">
      <c r="A825" s="68"/>
      <c r="G825" s="51"/>
      <c r="H825" s="69"/>
      <c r="I825" s="69"/>
    </row>
    <row r="826" ht="14.25" customHeight="1">
      <c r="A826" s="68"/>
      <c r="G826" s="51"/>
      <c r="H826" s="69"/>
      <c r="I826" s="69"/>
    </row>
    <row r="827" ht="14.25" customHeight="1">
      <c r="A827" s="68"/>
      <c r="G827" s="51"/>
      <c r="H827" s="69"/>
      <c r="I827" s="69"/>
    </row>
    <row r="828" ht="14.25" customHeight="1">
      <c r="A828" s="68"/>
      <c r="G828" s="51"/>
      <c r="H828" s="69"/>
      <c r="I828" s="69"/>
    </row>
    <row r="829" ht="14.25" customHeight="1">
      <c r="A829" s="68"/>
      <c r="G829" s="51"/>
      <c r="H829" s="69"/>
      <c r="I829" s="69"/>
    </row>
    <row r="830" ht="14.25" customHeight="1">
      <c r="A830" s="68"/>
      <c r="G830" s="51"/>
      <c r="H830" s="69"/>
      <c r="I830" s="69"/>
    </row>
    <row r="831" ht="14.25" customHeight="1">
      <c r="A831" s="68"/>
      <c r="G831" s="51"/>
      <c r="H831" s="69"/>
      <c r="I831" s="69"/>
    </row>
    <row r="832" ht="14.25" customHeight="1">
      <c r="A832" s="68"/>
      <c r="G832" s="51"/>
      <c r="H832" s="69"/>
      <c r="I832" s="69"/>
    </row>
    <row r="833" ht="14.25" customHeight="1">
      <c r="A833" s="68"/>
      <c r="G833" s="51"/>
      <c r="H833" s="69"/>
      <c r="I833" s="69"/>
    </row>
    <row r="834" ht="14.25" customHeight="1">
      <c r="A834" s="68"/>
      <c r="G834" s="51"/>
      <c r="H834" s="69"/>
      <c r="I834" s="69"/>
    </row>
    <row r="835" ht="14.25" customHeight="1">
      <c r="A835" s="68"/>
      <c r="G835" s="51"/>
      <c r="H835" s="69"/>
      <c r="I835" s="69"/>
    </row>
    <row r="836" ht="14.25" customHeight="1">
      <c r="A836" s="68"/>
      <c r="G836" s="51"/>
      <c r="H836" s="69"/>
      <c r="I836" s="69"/>
    </row>
    <row r="837" ht="14.25" customHeight="1">
      <c r="A837" s="68"/>
      <c r="G837" s="51"/>
      <c r="H837" s="69"/>
      <c r="I837" s="69"/>
    </row>
    <row r="838" ht="14.25" customHeight="1">
      <c r="A838" s="68"/>
      <c r="G838" s="51"/>
      <c r="H838" s="69"/>
      <c r="I838" s="69"/>
    </row>
    <row r="839" ht="14.25" customHeight="1">
      <c r="A839" s="68"/>
      <c r="G839" s="51"/>
      <c r="H839" s="69"/>
      <c r="I839" s="69"/>
    </row>
    <row r="840" ht="14.25" customHeight="1">
      <c r="A840" s="68"/>
      <c r="G840" s="51"/>
      <c r="H840" s="69"/>
      <c r="I840" s="69"/>
    </row>
    <row r="841" ht="14.25" customHeight="1">
      <c r="A841" s="68"/>
      <c r="G841" s="51"/>
      <c r="H841" s="69"/>
      <c r="I841" s="69"/>
    </row>
    <row r="842" ht="14.25" customHeight="1">
      <c r="A842" s="68"/>
      <c r="G842" s="51"/>
      <c r="H842" s="69"/>
      <c r="I842" s="69"/>
    </row>
    <row r="843" ht="14.25" customHeight="1">
      <c r="A843" s="68"/>
      <c r="G843" s="51"/>
      <c r="H843" s="69"/>
      <c r="I843" s="69"/>
    </row>
    <row r="844" ht="14.25" customHeight="1">
      <c r="A844" s="68"/>
      <c r="G844" s="51"/>
      <c r="H844" s="69"/>
      <c r="I844" s="69"/>
    </row>
    <row r="845" ht="14.25" customHeight="1">
      <c r="A845" s="68"/>
      <c r="G845" s="51"/>
      <c r="H845" s="69"/>
      <c r="I845" s="69"/>
    </row>
    <row r="846" ht="14.25" customHeight="1">
      <c r="A846" s="68"/>
      <c r="G846" s="51"/>
      <c r="H846" s="69"/>
      <c r="I846" s="69"/>
    </row>
    <row r="847" ht="14.25" customHeight="1">
      <c r="A847" s="68"/>
      <c r="G847" s="51"/>
      <c r="H847" s="69"/>
      <c r="I847" s="69"/>
    </row>
    <row r="848" ht="14.25" customHeight="1">
      <c r="A848" s="68"/>
      <c r="G848" s="51"/>
      <c r="H848" s="69"/>
      <c r="I848" s="69"/>
    </row>
    <row r="849" ht="14.25" customHeight="1">
      <c r="A849" s="68"/>
      <c r="G849" s="51"/>
      <c r="H849" s="69"/>
      <c r="I849" s="69"/>
    </row>
    <row r="850" ht="14.25" customHeight="1">
      <c r="A850" s="68"/>
      <c r="G850" s="51"/>
      <c r="H850" s="69"/>
      <c r="I850" s="69"/>
    </row>
    <row r="851" ht="14.25" customHeight="1">
      <c r="A851" s="68"/>
      <c r="G851" s="51"/>
      <c r="H851" s="69"/>
      <c r="I851" s="69"/>
    </row>
    <row r="852" ht="14.25" customHeight="1">
      <c r="A852" s="68"/>
      <c r="G852" s="51"/>
      <c r="H852" s="69"/>
      <c r="I852" s="69"/>
    </row>
    <row r="853" ht="14.25" customHeight="1">
      <c r="A853" s="68"/>
      <c r="G853" s="51"/>
      <c r="H853" s="69"/>
      <c r="I853" s="69"/>
    </row>
    <row r="854" ht="14.25" customHeight="1">
      <c r="A854" s="68"/>
      <c r="G854" s="51"/>
      <c r="H854" s="69"/>
      <c r="I854" s="69"/>
    </row>
    <row r="855" ht="14.25" customHeight="1">
      <c r="A855" s="68"/>
      <c r="G855" s="51"/>
      <c r="H855" s="69"/>
      <c r="I855" s="69"/>
    </row>
    <row r="856" ht="14.25" customHeight="1">
      <c r="A856" s="68"/>
      <c r="G856" s="51"/>
      <c r="H856" s="69"/>
      <c r="I856" s="69"/>
    </row>
    <row r="857" ht="14.25" customHeight="1">
      <c r="A857" s="68"/>
      <c r="G857" s="51"/>
      <c r="H857" s="69"/>
      <c r="I857" s="69"/>
    </row>
    <row r="858" ht="14.25" customHeight="1">
      <c r="A858" s="68"/>
      <c r="G858" s="51"/>
      <c r="H858" s="69"/>
      <c r="I858" s="69"/>
    </row>
    <row r="859" ht="14.25" customHeight="1">
      <c r="A859" s="68"/>
      <c r="G859" s="51"/>
      <c r="H859" s="69"/>
      <c r="I859" s="69"/>
    </row>
    <row r="860" ht="14.25" customHeight="1">
      <c r="A860" s="68"/>
      <c r="G860" s="51"/>
      <c r="H860" s="69"/>
      <c r="I860" s="69"/>
    </row>
    <row r="861" ht="14.25" customHeight="1">
      <c r="A861" s="68"/>
      <c r="G861" s="51"/>
      <c r="H861" s="69"/>
      <c r="I861" s="69"/>
    </row>
    <row r="862" ht="14.25" customHeight="1">
      <c r="A862" s="68"/>
      <c r="G862" s="51"/>
      <c r="H862" s="69"/>
      <c r="I862" s="69"/>
    </row>
    <row r="863" ht="14.25" customHeight="1">
      <c r="A863" s="68"/>
      <c r="G863" s="51"/>
      <c r="H863" s="69"/>
      <c r="I863" s="69"/>
    </row>
    <row r="864" ht="14.25" customHeight="1">
      <c r="A864" s="68"/>
      <c r="G864" s="51"/>
      <c r="H864" s="69"/>
      <c r="I864" s="69"/>
    </row>
    <row r="865" ht="14.25" customHeight="1">
      <c r="A865" s="68"/>
      <c r="G865" s="51"/>
      <c r="H865" s="69"/>
      <c r="I865" s="69"/>
    </row>
    <row r="866" ht="14.25" customHeight="1">
      <c r="A866" s="68"/>
      <c r="G866" s="51"/>
      <c r="H866" s="69"/>
      <c r="I866" s="69"/>
    </row>
    <row r="867" ht="14.25" customHeight="1">
      <c r="A867" s="68"/>
      <c r="G867" s="51"/>
      <c r="H867" s="69"/>
      <c r="I867" s="69"/>
    </row>
    <row r="868" ht="14.25" customHeight="1">
      <c r="A868" s="68"/>
      <c r="G868" s="51"/>
      <c r="H868" s="69"/>
      <c r="I868" s="69"/>
    </row>
    <row r="869" ht="14.25" customHeight="1">
      <c r="A869" s="68"/>
      <c r="G869" s="51"/>
      <c r="H869" s="69"/>
      <c r="I869" s="69"/>
    </row>
    <row r="870" ht="14.25" customHeight="1">
      <c r="A870" s="68"/>
      <c r="G870" s="51"/>
      <c r="H870" s="69"/>
      <c r="I870" s="69"/>
    </row>
    <row r="871" ht="14.25" customHeight="1">
      <c r="A871" s="68"/>
      <c r="G871" s="51"/>
      <c r="H871" s="69"/>
      <c r="I871" s="69"/>
    </row>
    <row r="872" ht="14.25" customHeight="1">
      <c r="A872" s="68"/>
      <c r="G872" s="51"/>
      <c r="H872" s="69"/>
      <c r="I872" s="69"/>
    </row>
    <row r="873" ht="14.25" customHeight="1">
      <c r="A873" s="68"/>
      <c r="G873" s="51"/>
      <c r="H873" s="69"/>
      <c r="I873" s="69"/>
    </row>
    <row r="874" ht="14.25" customHeight="1">
      <c r="A874" s="68"/>
      <c r="G874" s="51"/>
      <c r="H874" s="69"/>
      <c r="I874" s="69"/>
    </row>
    <row r="875" ht="14.25" customHeight="1">
      <c r="A875" s="68"/>
      <c r="G875" s="51"/>
      <c r="H875" s="69"/>
      <c r="I875" s="69"/>
    </row>
    <row r="876" ht="14.25" customHeight="1">
      <c r="A876" s="68"/>
      <c r="G876" s="51"/>
      <c r="H876" s="69"/>
      <c r="I876" s="69"/>
    </row>
    <row r="877" ht="14.25" customHeight="1">
      <c r="A877" s="68"/>
      <c r="G877" s="51"/>
      <c r="H877" s="69"/>
      <c r="I877" s="69"/>
    </row>
    <row r="878" ht="14.25" customHeight="1">
      <c r="A878" s="68"/>
      <c r="G878" s="51"/>
      <c r="H878" s="69"/>
      <c r="I878" s="69"/>
    </row>
    <row r="879" ht="14.25" customHeight="1">
      <c r="A879" s="68"/>
      <c r="G879" s="51"/>
      <c r="H879" s="69"/>
      <c r="I879" s="69"/>
    </row>
    <row r="880" ht="14.25" customHeight="1">
      <c r="A880" s="68"/>
      <c r="G880" s="51"/>
      <c r="H880" s="69"/>
      <c r="I880" s="69"/>
    </row>
    <row r="881" ht="14.25" customHeight="1">
      <c r="A881" s="68"/>
      <c r="G881" s="51"/>
      <c r="H881" s="69"/>
      <c r="I881" s="69"/>
    </row>
    <row r="882" ht="14.25" customHeight="1">
      <c r="A882" s="68"/>
      <c r="G882" s="51"/>
      <c r="H882" s="69"/>
      <c r="I882" s="69"/>
    </row>
    <row r="883" ht="14.25" customHeight="1">
      <c r="A883" s="68"/>
      <c r="G883" s="51"/>
      <c r="H883" s="69"/>
      <c r="I883" s="69"/>
    </row>
    <row r="884" ht="14.25" customHeight="1">
      <c r="A884" s="68"/>
      <c r="G884" s="51"/>
      <c r="H884" s="69"/>
      <c r="I884" s="69"/>
    </row>
    <row r="885" ht="14.25" customHeight="1">
      <c r="A885" s="68"/>
      <c r="G885" s="51"/>
      <c r="H885" s="69"/>
      <c r="I885" s="69"/>
    </row>
    <row r="886" ht="14.25" customHeight="1">
      <c r="A886" s="68"/>
      <c r="G886" s="51"/>
      <c r="H886" s="69"/>
      <c r="I886" s="69"/>
    </row>
    <row r="887" ht="14.25" customHeight="1">
      <c r="A887" s="68"/>
      <c r="G887" s="51"/>
      <c r="H887" s="69"/>
      <c r="I887" s="69"/>
    </row>
    <row r="888" ht="14.25" customHeight="1">
      <c r="A888" s="68"/>
      <c r="G888" s="51"/>
      <c r="H888" s="69"/>
      <c r="I888" s="69"/>
    </row>
    <row r="889" ht="14.25" customHeight="1">
      <c r="A889" s="68"/>
      <c r="G889" s="51"/>
      <c r="H889" s="69"/>
      <c r="I889" s="69"/>
    </row>
    <row r="890" ht="14.25" customHeight="1">
      <c r="A890" s="68"/>
      <c r="G890" s="51"/>
      <c r="H890" s="69"/>
      <c r="I890" s="69"/>
    </row>
    <row r="891" ht="14.25" customHeight="1">
      <c r="A891" s="68"/>
      <c r="G891" s="51"/>
      <c r="H891" s="69"/>
      <c r="I891" s="69"/>
    </row>
    <row r="892" ht="14.25" customHeight="1">
      <c r="A892" s="68"/>
      <c r="G892" s="51"/>
      <c r="H892" s="69"/>
      <c r="I892" s="69"/>
    </row>
    <row r="893" ht="14.25" customHeight="1">
      <c r="A893" s="68"/>
      <c r="G893" s="51"/>
      <c r="H893" s="69"/>
      <c r="I893" s="69"/>
    </row>
    <row r="894" ht="14.25" customHeight="1">
      <c r="A894" s="68"/>
      <c r="G894" s="51"/>
      <c r="H894" s="69"/>
      <c r="I894" s="69"/>
    </row>
    <row r="895" ht="14.25" customHeight="1">
      <c r="A895" s="68"/>
      <c r="G895" s="51"/>
      <c r="H895" s="69"/>
      <c r="I895" s="69"/>
    </row>
    <row r="896" ht="14.25" customHeight="1">
      <c r="A896" s="68"/>
      <c r="G896" s="51"/>
      <c r="H896" s="69"/>
      <c r="I896" s="69"/>
    </row>
    <row r="897" ht="14.25" customHeight="1">
      <c r="A897" s="68"/>
      <c r="G897" s="51"/>
      <c r="H897" s="69"/>
      <c r="I897" s="69"/>
    </row>
    <row r="898" ht="14.25" customHeight="1">
      <c r="A898" s="68"/>
      <c r="G898" s="51"/>
      <c r="H898" s="69"/>
      <c r="I898" s="69"/>
    </row>
    <row r="899" ht="14.25" customHeight="1">
      <c r="A899" s="68"/>
      <c r="G899" s="51"/>
      <c r="H899" s="69"/>
      <c r="I899" s="69"/>
    </row>
    <row r="900" ht="14.25" customHeight="1">
      <c r="A900" s="68"/>
      <c r="G900" s="51"/>
      <c r="H900" s="69"/>
      <c r="I900" s="69"/>
    </row>
    <row r="901" ht="14.25" customHeight="1">
      <c r="A901" s="68"/>
      <c r="G901" s="51"/>
      <c r="H901" s="69"/>
      <c r="I901" s="69"/>
    </row>
    <row r="902" ht="14.25" customHeight="1">
      <c r="A902" s="68"/>
      <c r="G902" s="51"/>
      <c r="H902" s="69"/>
      <c r="I902" s="69"/>
    </row>
    <row r="903" ht="14.25" customHeight="1">
      <c r="A903" s="68"/>
      <c r="G903" s="51"/>
      <c r="H903" s="69"/>
      <c r="I903" s="69"/>
    </row>
    <row r="904" ht="14.25" customHeight="1">
      <c r="A904" s="68"/>
      <c r="G904" s="51"/>
      <c r="H904" s="69"/>
      <c r="I904" s="69"/>
    </row>
    <row r="905" ht="14.25" customHeight="1">
      <c r="A905" s="68"/>
      <c r="G905" s="51"/>
      <c r="H905" s="69"/>
      <c r="I905" s="69"/>
    </row>
    <row r="906" ht="14.25" customHeight="1">
      <c r="A906" s="68"/>
      <c r="G906" s="51"/>
      <c r="H906" s="69"/>
      <c r="I906" s="69"/>
    </row>
    <row r="907" ht="14.25" customHeight="1">
      <c r="A907" s="68"/>
      <c r="G907" s="51"/>
      <c r="H907" s="69"/>
      <c r="I907" s="69"/>
    </row>
    <row r="908" ht="14.25" customHeight="1">
      <c r="A908" s="68"/>
      <c r="G908" s="51"/>
      <c r="H908" s="69"/>
      <c r="I908" s="69"/>
    </row>
    <row r="909" ht="14.25" customHeight="1">
      <c r="A909" s="68"/>
      <c r="G909" s="51"/>
      <c r="H909" s="69"/>
      <c r="I909" s="69"/>
    </row>
    <row r="910" ht="14.25" customHeight="1">
      <c r="A910" s="68"/>
      <c r="G910" s="51"/>
      <c r="H910" s="69"/>
      <c r="I910" s="69"/>
    </row>
    <row r="911" ht="14.25" customHeight="1">
      <c r="A911" s="68"/>
      <c r="G911" s="51"/>
      <c r="H911" s="69"/>
      <c r="I911" s="69"/>
    </row>
    <row r="912" ht="14.25" customHeight="1">
      <c r="A912" s="68"/>
      <c r="G912" s="51"/>
      <c r="H912" s="69"/>
      <c r="I912" s="69"/>
    </row>
    <row r="913" ht="14.25" customHeight="1">
      <c r="A913" s="68"/>
      <c r="G913" s="51"/>
      <c r="H913" s="69"/>
      <c r="I913" s="69"/>
    </row>
    <row r="914" ht="14.25" customHeight="1">
      <c r="A914" s="68"/>
      <c r="G914" s="51"/>
      <c r="H914" s="69"/>
      <c r="I914" s="69"/>
    </row>
    <row r="915" ht="14.25" customHeight="1">
      <c r="A915" s="68"/>
      <c r="G915" s="51"/>
      <c r="H915" s="69"/>
      <c r="I915" s="69"/>
    </row>
    <row r="916" ht="14.25" customHeight="1">
      <c r="A916" s="68"/>
      <c r="G916" s="51"/>
      <c r="H916" s="69"/>
      <c r="I916" s="69"/>
    </row>
    <row r="917" ht="14.25" customHeight="1">
      <c r="A917" s="68"/>
      <c r="G917" s="51"/>
      <c r="H917" s="69"/>
      <c r="I917" s="69"/>
    </row>
    <row r="918" ht="14.25" customHeight="1">
      <c r="A918" s="68"/>
      <c r="G918" s="51"/>
      <c r="H918" s="69"/>
      <c r="I918" s="69"/>
    </row>
    <row r="919" ht="14.25" customHeight="1">
      <c r="A919" s="68"/>
      <c r="G919" s="51"/>
      <c r="H919" s="69"/>
      <c r="I919" s="69"/>
    </row>
    <row r="920" ht="14.25" customHeight="1">
      <c r="A920" s="68"/>
      <c r="G920" s="51"/>
      <c r="H920" s="69"/>
      <c r="I920" s="69"/>
    </row>
    <row r="921" ht="14.25" customHeight="1">
      <c r="A921" s="68"/>
      <c r="G921" s="51"/>
      <c r="H921" s="69"/>
      <c r="I921" s="69"/>
    </row>
    <row r="922" ht="14.25" customHeight="1">
      <c r="A922" s="68"/>
      <c r="G922" s="51"/>
      <c r="H922" s="69"/>
      <c r="I922" s="69"/>
    </row>
    <row r="923" ht="14.25" customHeight="1">
      <c r="A923" s="68"/>
      <c r="G923" s="51"/>
      <c r="H923" s="69"/>
      <c r="I923" s="69"/>
    </row>
    <row r="924" ht="14.25" customHeight="1">
      <c r="A924" s="68"/>
      <c r="G924" s="51"/>
      <c r="H924" s="69"/>
      <c r="I924" s="69"/>
    </row>
    <row r="925" ht="14.25" customHeight="1">
      <c r="A925" s="68"/>
      <c r="G925" s="51"/>
      <c r="H925" s="69"/>
      <c r="I925" s="69"/>
    </row>
    <row r="926" ht="14.25" customHeight="1">
      <c r="A926" s="68"/>
      <c r="G926" s="51"/>
      <c r="H926" s="69"/>
      <c r="I926" s="69"/>
    </row>
    <row r="927" ht="14.25" customHeight="1">
      <c r="A927" s="68"/>
      <c r="G927" s="51"/>
      <c r="H927" s="69"/>
      <c r="I927" s="69"/>
    </row>
    <row r="928" ht="14.25" customHeight="1">
      <c r="A928" s="68"/>
      <c r="G928" s="51"/>
      <c r="H928" s="69"/>
      <c r="I928" s="69"/>
    </row>
    <row r="929" ht="14.25" customHeight="1">
      <c r="A929" s="68"/>
      <c r="G929" s="51"/>
      <c r="H929" s="69"/>
      <c r="I929" s="69"/>
    </row>
    <row r="930" ht="14.25" customHeight="1">
      <c r="A930" s="68"/>
      <c r="G930" s="51"/>
      <c r="H930" s="69"/>
      <c r="I930" s="69"/>
    </row>
    <row r="931" ht="14.25" customHeight="1">
      <c r="A931" s="68"/>
      <c r="G931" s="51"/>
      <c r="H931" s="69"/>
      <c r="I931" s="69"/>
    </row>
    <row r="932" ht="14.25" customHeight="1">
      <c r="A932" s="68"/>
      <c r="G932" s="51"/>
      <c r="H932" s="69"/>
      <c r="I932" s="69"/>
    </row>
    <row r="933" ht="14.25" customHeight="1">
      <c r="A933" s="68"/>
      <c r="G933" s="51"/>
      <c r="H933" s="69"/>
      <c r="I933" s="69"/>
    </row>
    <row r="934" ht="14.25" customHeight="1">
      <c r="A934" s="68"/>
      <c r="G934" s="51"/>
      <c r="H934" s="69"/>
      <c r="I934" s="69"/>
    </row>
    <row r="935" ht="14.25" customHeight="1">
      <c r="A935" s="68"/>
      <c r="G935" s="51"/>
      <c r="H935" s="69"/>
      <c r="I935" s="69"/>
    </row>
    <row r="936" ht="14.25" customHeight="1">
      <c r="A936" s="68"/>
      <c r="G936" s="51"/>
      <c r="H936" s="69"/>
      <c r="I936" s="69"/>
    </row>
    <row r="937" ht="14.25" customHeight="1">
      <c r="A937" s="68"/>
      <c r="G937" s="51"/>
      <c r="H937" s="69"/>
      <c r="I937" s="69"/>
    </row>
    <row r="938" ht="14.25" customHeight="1">
      <c r="A938" s="68"/>
      <c r="G938" s="51"/>
      <c r="H938" s="69"/>
      <c r="I938" s="69"/>
    </row>
    <row r="939" ht="14.25" customHeight="1">
      <c r="A939" s="68"/>
      <c r="G939" s="51"/>
      <c r="H939" s="69"/>
      <c r="I939" s="69"/>
    </row>
    <row r="940" ht="14.25" customHeight="1">
      <c r="A940" s="68"/>
      <c r="G940" s="51"/>
      <c r="H940" s="69"/>
      <c r="I940" s="69"/>
    </row>
    <row r="941" ht="14.25" customHeight="1">
      <c r="A941" s="68"/>
      <c r="G941" s="51"/>
      <c r="H941" s="69"/>
      <c r="I941" s="69"/>
    </row>
    <row r="942" ht="14.25" customHeight="1">
      <c r="A942" s="68"/>
      <c r="G942" s="51"/>
      <c r="H942" s="69"/>
      <c r="I942" s="69"/>
    </row>
    <row r="943" ht="14.25" customHeight="1">
      <c r="A943" s="68"/>
      <c r="G943" s="51"/>
      <c r="H943" s="69"/>
      <c r="I943" s="69"/>
    </row>
    <row r="944" ht="14.25" customHeight="1">
      <c r="A944" s="68"/>
      <c r="G944" s="51"/>
      <c r="H944" s="69"/>
      <c r="I944" s="69"/>
    </row>
    <row r="945" ht="14.25" customHeight="1">
      <c r="A945" s="68"/>
      <c r="G945" s="51"/>
      <c r="H945" s="69"/>
      <c r="I945" s="69"/>
    </row>
    <row r="946" ht="14.25" customHeight="1">
      <c r="A946" s="68"/>
      <c r="G946" s="51"/>
      <c r="H946" s="69"/>
      <c r="I946" s="69"/>
    </row>
    <row r="947" ht="14.25" customHeight="1">
      <c r="A947" s="68"/>
      <c r="G947" s="51"/>
      <c r="H947" s="69"/>
      <c r="I947" s="69"/>
    </row>
    <row r="948" ht="14.25" customHeight="1">
      <c r="A948" s="68"/>
      <c r="G948" s="51"/>
      <c r="H948" s="69"/>
      <c r="I948" s="69"/>
    </row>
    <row r="949" ht="14.25" customHeight="1">
      <c r="A949" s="68"/>
      <c r="G949" s="51"/>
      <c r="H949" s="69"/>
      <c r="I949" s="69"/>
    </row>
    <row r="950" ht="14.25" customHeight="1">
      <c r="A950" s="68"/>
      <c r="G950" s="51"/>
      <c r="H950" s="69"/>
      <c r="I950" s="69"/>
    </row>
    <row r="951" ht="14.25" customHeight="1">
      <c r="A951" s="68"/>
      <c r="G951" s="51"/>
      <c r="H951" s="69"/>
      <c r="I951" s="69"/>
    </row>
    <row r="952" ht="14.25" customHeight="1">
      <c r="A952" s="68"/>
      <c r="G952" s="51"/>
      <c r="H952" s="69"/>
      <c r="I952" s="69"/>
    </row>
    <row r="953" ht="14.25" customHeight="1">
      <c r="A953" s="68"/>
      <c r="G953" s="51"/>
      <c r="H953" s="69"/>
      <c r="I953" s="69"/>
    </row>
    <row r="954" ht="14.25" customHeight="1">
      <c r="A954" s="68"/>
      <c r="G954" s="51"/>
      <c r="H954" s="69"/>
      <c r="I954" s="69"/>
    </row>
    <row r="955" ht="14.25" customHeight="1">
      <c r="A955" s="68"/>
      <c r="G955" s="51"/>
      <c r="H955" s="69"/>
      <c r="I955" s="69"/>
    </row>
    <row r="956" ht="14.25" customHeight="1">
      <c r="A956" s="68"/>
      <c r="G956" s="51"/>
      <c r="H956" s="69"/>
      <c r="I956" s="69"/>
    </row>
    <row r="957" ht="14.25" customHeight="1">
      <c r="A957" s="68"/>
      <c r="G957" s="51"/>
      <c r="H957" s="69"/>
      <c r="I957" s="69"/>
    </row>
    <row r="958" ht="14.25" customHeight="1">
      <c r="A958" s="68"/>
      <c r="G958" s="51"/>
      <c r="H958" s="69"/>
      <c r="I958" s="69"/>
    </row>
    <row r="959" ht="14.25" customHeight="1">
      <c r="A959" s="68"/>
      <c r="G959" s="51"/>
      <c r="H959" s="69"/>
      <c r="I959" s="69"/>
    </row>
    <row r="960" ht="14.25" customHeight="1">
      <c r="A960" s="68"/>
      <c r="G960" s="51"/>
      <c r="H960" s="69"/>
      <c r="I960" s="69"/>
    </row>
    <row r="961" ht="14.25" customHeight="1">
      <c r="A961" s="68"/>
      <c r="G961" s="51"/>
      <c r="H961" s="69"/>
      <c r="I961" s="69"/>
    </row>
    <row r="962" ht="14.25" customHeight="1">
      <c r="A962" s="68"/>
      <c r="G962" s="51"/>
      <c r="H962" s="69"/>
      <c r="I962" s="69"/>
    </row>
    <row r="963" ht="14.25" customHeight="1">
      <c r="A963" s="68"/>
      <c r="G963" s="51"/>
      <c r="H963" s="69"/>
      <c r="I963" s="69"/>
    </row>
    <row r="964" ht="14.25" customHeight="1">
      <c r="A964" s="68"/>
      <c r="G964" s="51"/>
      <c r="H964" s="69"/>
      <c r="I964" s="69"/>
    </row>
    <row r="965" ht="14.25" customHeight="1">
      <c r="A965" s="68"/>
      <c r="G965" s="51"/>
      <c r="H965" s="69"/>
      <c r="I965" s="69"/>
    </row>
    <row r="966" ht="14.25" customHeight="1">
      <c r="A966" s="68"/>
      <c r="G966" s="51"/>
      <c r="H966" s="69"/>
      <c r="I966" s="69"/>
    </row>
    <row r="967" ht="14.25" customHeight="1">
      <c r="A967" s="68"/>
      <c r="G967" s="51"/>
      <c r="H967" s="69"/>
      <c r="I967" s="69"/>
    </row>
    <row r="968" ht="14.25" customHeight="1">
      <c r="A968" s="68"/>
      <c r="G968" s="51"/>
      <c r="H968" s="69"/>
      <c r="I968" s="69"/>
    </row>
    <row r="969" ht="14.25" customHeight="1">
      <c r="A969" s="68"/>
      <c r="G969" s="51"/>
      <c r="H969" s="69"/>
      <c r="I969" s="69"/>
    </row>
    <row r="970" ht="14.25" customHeight="1">
      <c r="A970" s="68"/>
      <c r="G970" s="51"/>
      <c r="H970" s="69"/>
      <c r="I970" s="69"/>
    </row>
    <row r="971" ht="14.25" customHeight="1">
      <c r="A971" s="68"/>
      <c r="G971" s="51"/>
      <c r="H971" s="69"/>
      <c r="I971" s="69"/>
    </row>
    <row r="972" ht="14.25" customHeight="1">
      <c r="A972" s="68"/>
      <c r="G972" s="51"/>
      <c r="H972" s="69"/>
      <c r="I972" s="69"/>
    </row>
    <row r="973" ht="14.25" customHeight="1">
      <c r="A973" s="68"/>
      <c r="G973" s="51"/>
      <c r="H973" s="69"/>
      <c r="I973" s="69"/>
    </row>
    <row r="974" ht="14.25" customHeight="1">
      <c r="A974" s="68"/>
      <c r="G974" s="51"/>
      <c r="H974" s="69"/>
      <c r="I974" s="69"/>
    </row>
    <row r="975" ht="14.25" customHeight="1">
      <c r="A975" s="68"/>
      <c r="G975" s="51"/>
      <c r="H975" s="69"/>
      <c r="I975" s="69"/>
    </row>
    <row r="976" ht="14.25" customHeight="1">
      <c r="A976" s="68"/>
      <c r="G976" s="51"/>
      <c r="H976" s="69"/>
      <c r="I976" s="69"/>
    </row>
    <row r="977" ht="14.25" customHeight="1">
      <c r="A977" s="68"/>
      <c r="G977" s="51"/>
      <c r="H977" s="69"/>
      <c r="I977" s="69"/>
    </row>
    <row r="978" ht="14.25" customHeight="1">
      <c r="A978" s="68"/>
      <c r="G978" s="51"/>
      <c r="H978" s="69"/>
      <c r="I978" s="69"/>
    </row>
    <row r="979" ht="14.25" customHeight="1">
      <c r="A979" s="68"/>
      <c r="G979" s="51"/>
      <c r="H979" s="69"/>
      <c r="I979" s="69"/>
    </row>
    <row r="980" ht="14.25" customHeight="1">
      <c r="A980" s="68"/>
      <c r="G980" s="51"/>
      <c r="H980" s="69"/>
      <c r="I980" s="69"/>
    </row>
    <row r="981" ht="14.25" customHeight="1">
      <c r="A981" s="68"/>
      <c r="G981" s="51"/>
      <c r="H981" s="69"/>
      <c r="I981" s="69"/>
    </row>
    <row r="982" ht="14.25" customHeight="1">
      <c r="A982" s="68"/>
      <c r="G982" s="51"/>
      <c r="H982" s="69"/>
      <c r="I982" s="69"/>
    </row>
    <row r="983" ht="14.25" customHeight="1">
      <c r="A983" s="68"/>
      <c r="G983" s="51"/>
      <c r="H983" s="69"/>
      <c r="I983" s="69"/>
    </row>
    <row r="984" ht="14.25" customHeight="1">
      <c r="A984" s="68"/>
      <c r="G984" s="51"/>
      <c r="H984" s="69"/>
      <c r="I984" s="69"/>
    </row>
    <row r="985" ht="14.25" customHeight="1">
      <c r="A985" s="68"/>
      <c r="G985" s="51"/>
      <c r="H985" s="69"/>
      <c r="I985" s="69"/>
    </row>
    <row r="986" ht="14.25" customHeight="1">
      <c r="A986" s="68"/>
      <c r="G986" s="51"/>
      <c r="H986" s="69"/>
      <c r="I986" s="69"/>
    </row>
    <row r="987" ht="14.25" customHeight="1">
      <c r="A987" s="68"/>
      <c r="G987" s="51"/>
      <c r="H987" s="69"/>
      <c r="I987" s="69"/>
    </row>
    <row r="988" ht="14.25" customHeight="1">
      <c r="A988" s="68"/>
      <c r="G988" s="51"/>
      <c r="H988" s="69"/>
      <c r="I988" s="69"/>
    </row>
    <row r="989" ht="14.25" customHeight="1">
      <c r="A989" s="68"/>
      <c r="G989" s="51"/>
      <c r="H989" s="69"/>
      <c r="I989" s="69"/>
    </row>
    <row r="990" ht="14.25" customHeight="1">
      <c r="A990" s="68"/>
      <c r="G990" s="51"/>
      <c r="H990" s="69"/>
      <c r="I990" s="69"/>
    </row>
    <row r="991" ht="14.25" customHeight="1">
      <c r="A991" s="68"/>
      <c r="G991" s="51"/>
      <c r="H991" s="69"/>
      <c r="I991" s="69"/>
    </row>
    <row r="992" ht="14.25" customHeight="1">
      <c r="A992" s="68"/>
      <c r="G992" s="51"/>
      <c r="H992" s="69"/>
      <c r="I992" s="69"/>
    </row>
    <row r="993" ht="14.25" customHeight="1">
      <c r="A993" s="68"/>
      <c r="G993" s="51"/>
      <c r="H993" s="69"/>
      <c r="I993" s="69"/>
    </row>
    <row r="994" ht="14.25" customHeight="1">
      <c r="A994" s="68"/>
      <c r="G994" s="51"/>
      <c r="H994" s="69"/>
      <c r="I994" s="69"/>
    </row>
    <row r="995" ht="14.25" customHeight="1">
      <c r="A995" s="68"/>
      <c r="G995" s="51"/>
      <c r="H995" s="69"/>
      <c r="I995" s="69"/>
    </row>
    <row r="996" ht="14.25" customHeight="1">
      <c r="A996" s="68"/>
      <c r="G996" s="51"/>
      <c r="H996" s="69"/>
      <c r="I996" s="69"/>
    </row>
    <row r="997" ht="14.25" customHeight="1">
      <c r="A997" s="68"/>
      <c r="G997" s="51"/>
      <c r="H997" s="69"/>
      <c r="I997" s="69"/>
    </row>
    <row r="998" ht="14.25" customHeight="1">
      <c r="A998" s="68"/>
      <c r="G998" s="51"/>
      <c r="H998" s="69"/>
      <c r="I998" s="69"/>
    </row>
    <row r="999" ht="14.25" customHeight="1">
      <c r="A999" s="68"/>
      <c r="G999" s="51"/>
      <c r="H999" s="69"/>
      <c r="I999" s="69"/>
    </row>
    <row r="1000" ht="14.25" customHeight="1">
      <c r="A1000" s="68"/>
      <c r="G1000" s="51"/>
      <c r="H1000" s="69"/>
      <c r="I1000" s="69"/>
    </row>
  </sheetData>
  <dataValidations>
    <dataValidation type="list" allowBlank="1" showErrorMessage="1" sqref="D3:D30">
      <formula1>"North,South,East,West,Asgard"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46.29"/>
    <col customWidth="1" min="3" max="3" width="61.0"/>
    <col customWidth="1" min="4" max="4" width="1.43"/>
    <col customWidth="1" min="5" max="7" width="9.14"/>
    <col customWidth="1" hidden="1" min="8" max="8" width="9.14"/>
    <col customWidth="1" min="9" max="26" width="8.71"/>
  </cols>
  <sheetData>
    <row r="1" ht="51.0" customHeight="1">
      <c r="A1" s="1" t="s">
        <v>142</v>
      </c>
      <c r="B1" s="1"/>
      <c r="C1" s="1"/>
      <c r="D1" s="1"/>
      <c r="E1" s="1"/>
      <c r="F1" s="1"/>
      <c r="G1" s="1"/>
      <c r="H1" s="1"/>
    </row>
    <row r="2" ht="14.25" customHeight="1"/>
    <row r="3" ht="14.25" customHeight="1">
      <c r="B3" s="70" t="s">
        <v>143</v>
      </c>
    </row>
    <row r="4" ht="14.25" customHeight="1">
      <c r="B4" s="71" t="s">
        <v>144</v>
      </c>
      <c r="C4" s="72" t="s">
        <v>145</v>
      </c>
    </row>
    <row r="5" ht="14.25" customHeight="1">
      <c r="B5" s="71" t="s">
        <v>146</v>
      </c>
      <c r="C5" s="72" t="s">
        <v>147</v>
      </c>
    </row>
    <row r="6" ht="14.25" customHeight="1">
      <c r="B6" s="71" t="s">
        <v>148</v>
      </c>
      <c r="C6" s="72" t="s">
        <v>149</v>
      </c>
    </row>
    <row r="7" ht="14.25" customHeight="1"/>
    <row r="8" ht="14.25" customHeight="1">
      <c r="B8" s="70" t="s">
        <v>150</v>
      </c>
    </row>
    <row r="9" ht="14.25" customHeight="1">
      <c r="B9" s="71" t="s">
        <v>151</v>
      </c>
      <c r="C9" s="72" t="s">
        <v>152</v>
      </c>
    </row>
    <row r="10" ht="14.25" customHeight="1"/>
    <row r="11" ht="14.25" customHeight="1">
      <c r="B11" s="70" t="s">
        <v>153</v>
      </c>
    </row>
    <row r="12" ht="14.25" customHeight="1">
      <c r="B12" s="71" t="s">
        <v>154</v>
      </c>
      <c r="C12" s="72" t="s">
        <v>155</v>
      </c>
    </row>
    <row r="13" ht="14.25" customHeight="1">
      <c r="B13" s="71" t="s">
        <v>156</v>
      </c>
      <c r="C13" s="72" t="s">
        <v>157</v>
      </c>
    </row>
    <row r="14" ht="14.25" customHeight="1">
      <c r="B14" s="71" t="s">
        <v>158</v>
      </c>
      <c r="C14" s="72" t="s">
        <v>159</v>
      </c>
    </row>
    <row r="15" ht="14.25" customHeight="1">
      <c r="B15" s="71" t="s">
        <v>160</v>
      </c>
      <c r="C15" s="72" t="s">
        <v>161</v>
      </c>
    </row>
    <row r="16" ht="14.25" customHeight="1">
      <c r="B16" s="71" t="s">
        <v>162</v>
      </c>
      <c r="C16" s="72" t="s">
        <v>163</v>
      </c>
    </row>
    <row r="17" ht="14.25" customHeight="1">
      <c r="B17" s="71" t="s">
        <v>164</v>
      </c>
      <c r="C17" s="72" t="s">
        <v>165</v>
      </c>
    </row>
    <row r="18" ht="14.25" customHeight="1">
      <c r="B18" s="71" t="s">
        <v>166</v>
      </c>
      <c r="C18" s="72" t="s">
        <v>167</v>
      </c>
    </row>
    <row r="19" ht="14.25" customHeight="1">
      <c r="B19" s="71" t="s">
        <v>168</v>
      </c>
      <c r="C19" s="72" t="s">
        <v>169</v>
      </c>
    </row>
    <row r="20" ht="14.25" customHeight="1">
      <c r="B20" s="71" t="s">
        <v>170</v>
      </c>
      <c r="C20" s="72" t="s">
        <v>171</v>
      </c>
    </row>
    <row r="21" ht="14.25" customHeight="1">
      <c r="B21" s="71" t="s">
        <v>172</v>
      </c>
      <c r="C21" s="72" t="s">
        <v>173</v>
      </c>
    </row>
    <row r="22" ht="14.25" customHeight="1">
      <c r="B22" s="71" t="s">
        <v>174</v>
      </c>
      <c r="C22" s="72" t="s">
        <v>175</v>
      </c>
    </row>
    <row r="23" ht="14.25" customHeight="1">
      <c r="B23" s="71" t="s">
        <v>176</v>
      </c>
      <c r="C23" s="72" t="s">
        <v>177</v>
      </c>
    </row>
    <row r="24" ht="14.25" customHeight="1">
      <c r="B24" s="71" t="s">
        <v>178</v>
      </c>
      <c r="C24" s="72" t="s">
        <v>179</v>
      </c>
    </row>
    <row r="25" ht="14.25" customHeight="1">
      <c r="B25" s="71" t="s">
        <v>180</v>
      </c>
      <c r="C25" s="72" t="s">
        <v>181</v>
      </c>
    </row>
    <row r="26" ht="14.25" customHeight="1">
      <c r="B26" s="71"/>
      <c r="C26" s="72"/>
    </row>
    <row r="27" ht="14.25" customHeight="1">
      <c r="B27" s="70" t="s">
        <v>182</v>
      </c>
    </row>
    <row r="28" ht="14.25" customHeight="1">
      <c r="B28" s="71" t="s">
        <v>183</v>
      </c>
      <c r="C28" s="72" t="s">
        <v>184</v>
      </c>
    </row>
    <row r="29" ht="14.25" customHeight="1">
      <c r="B29" s="71"/>
      <c r="C29" s="72"/>
    </row>
    <row r="30" ht="14.25" customHeight="1">
      <c r="B30" s="70" t="s">
        <v>185</v>
      </c>
      <c r="C30" s="7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4"/>
    <hyperlink r:id="rId2" ref="C5"/>
    <hyperlink r:id="rId3" ref="C6"/>
    <hyperlink r:id="rId4" ref="C9"/>
    <hyperlink r:id="rId5" ref="C12"/>
    <hyperlink r:id="rId6" ref="C13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24"/>
    <hyperlink r:id="rId18" ref="C25"/>
    <hyperlink r:id="rId19" ref="C28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4.57"/>
    <col customWidth="1" min="3" max="3" width="16.43"/>
    <col customWidth="1" min="4" max="4" width="10.29"/>
    <col customWidth="1" min="5" max="5" width="8.14"/>
    <col customWidth="1" min="6" max="6" width="21.86"/>
    <col customWidth="1" min="7" max="7" width="10.14"/>
    <col customWidth="1" min="8" max="8" width="14.14"/>
    <col customWidth="1" min="9" max="9" width="12.57"/>
    <col customWidth="1" min="10" max="26" width="8.71"/>
  </cols>
  <sheetData>
    <row r="1" ht="15.0" customHeight="1">
      <c r="A1" s="5" t="s">
        <v>9</v>
      </c>
      <c r="B1" s="5" t="s">
        <v>10</v>
      </c>
      <c r="C1" s="5" t="s">
        <v>11</v>
      </c>
      <c r="D1" s="6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</row>
    <row r="2" ht="15.0" customHeight="1">
      <c r="A2" s="7">
        <v>44957.0</v>
      </c>
      <c r="B2" s="8">
        <v>25.0</v>
      </c>
      <c r="C2" s="8" t="s">
        <v>18</v>
      </c>
      <c r="D2" s="8" t="s">
        <v>19</v>
      </c>
      <c r="E2" s="8" t="s">
        <v>20</v>
      </c>
      <c r="F2" s="8" t="s">
        <v>21</v>
      </c>
      <c r="G2" s="8">
        <v>75.0</v>
      </c>
      <c r="H2" s="9">
        <v>29.33</v>
      </c>
      <c r="I2" s="9">
        <f>'Cleaned Data'!$G2*'Cleaned Data'!$H2</f>
        <v>2199.75</v>
      </c>
    </row>
    <row r="3" ht="15.0" customHeight="1">
      <c r="A3" s="7">
        <v>44985.0</v>
      </c>
      <c r="B3" s="8">
        <v>26.0</v>
      </c>
      <c r="C3" s="8" t="s">
        <v>22</v>
      </c>
      <c r="D3" s="8" t="s">
        <v>19</v>
      </c>
      <c r="E3" s="8" t="s">
        <v>23</v>
      </c>
      <c r="F3" s="8" t="s">
        <v>24</v>
      </c>
      <c r="G3" s="8">
        <v>80.0</v>
      </c>
      <c r="H3" s="9">
        <v>28.75</v>
      </c>
      <c r="I3" s="9">
        <f>'Cleaned Data'!$G3*'Cleaned Data'!$H3</f>
        <v>2300</v>
      </c>
    </row>
    <row r="4" ht="15.0" customHeight="1">
      <c r="A4" s="7">
        <v>44255.0</v>
      </c>
      <c r="B4" s="8">
        <v>2.0</v>
      </c>
      <c r="C4" s="8" t="s">
        <v>25</v>
      </c>
      <c r="D4" s="8" t="s">
        <v>26</v>
      </c>
      <c r="E4" s="8" t="s">
        <v>27</v>
      </c>
      <c r="F4" s="8" t="s">
        <v>28</v>
      </c>
      <c r="G4" s="8">
        <v>15.0</v>
      </c>
      <c r="H4" s="9">
        <v>10.0</v>
      </c>
      <c r="I4" s="9">
        <f>'Cleaned Data'!$G4*'Cleaned Data'!$H4</f>
        <v>150</v>
      </c>
    </row>
    <row r="5" ht="15.0" customHeight="1">
      <c r="A5" s="7">
        <v>44347.0</v>
      </c>
      <c r="B5" s="8">
        <v>5.0</v>
      </c>
      <c r="C5" s="8" t="s">
        <v>29</v>
      </c>
      <c r="D5" s="8" t="s">
        <v>26</v>
      </c>
      <c r="E5" s="8" t="s">
        <v>30</v>
      </c>
      <c r="F5" s="8" t="s">
        <v>31</v>
      </c>
      <c r="G5" s="8">
        <v>30.0</v>
      </c>
      <c r="H5" s="9">
        <v>16.67</v>
      </c>
      <c r="I5" s="9">
        <f>'Cleaned Data'!$G5*'Cleaned Data'!$H5</f>
        <v>500.1</v>
      </c>
    </row>
    <row r="6" ht="15.0" customHeight="1">
      <c r="A6" s="7">
        <v>44469.0</v>
      </c>
      <c r="B6" s="8">
        <v>9.0</v>
      </c>
      <c r="C6" s="8" t="s">
        <v>32</v>
      </c>
      <c r="D6" s="8" t="s">
        <v>26</v>
      </c>
      <c r="E6" s="8" t="s">
        <v>30</v>
      </c>
      <c r="F6" s="8" t="s">
        <v>33</v>
      </c>
      <c r="G6" s="8">
        <v>45.0</v>
      </c>
      <c r="H6" s="9">
        <v>12.22</v>
      </c>
      <c r="I6" s="9">
        <f>'Cleaned Data'!$G6*'Cleaned Data'!$H6</f>
        <v>549.9</v>
      </c>
    </row>
    <row r="7" ht="15.0" customHeight="1">
      <c r="A7" s="7">
        <v>44712.0</v>
      </c>
      <c r="B7" s="8">
        <v>17.0</v>
      </c>
      <c r="C7" s="8" t="s">
        <v>34</v>
      </c>
      <c r="D7" s="8" t="s">
        <v>26</v>
      </c>
      <c r="E7" s="8" t="s">
        <v>30</v>
      </c>
      <c r="F7" s="8" t="s">
        <v>35</v>
      </c>
      <c r="G7" s="8">
        <v>40.0</v>
      </c>
      <c r="H7" s="9">
        <v>35.0</v>
      </c>
      <c r="I7" s="9">
        <f>'Cleaned Data'!$G7*'Cleaned Data'!$H7</f>
        <v>1400</v>
      </c>
    </row>
    <row r="8" ht="15.0" customHeight="1">
      <c r="A8" s="7">
        <v>44834.0</v>
      </c>
      <c r="B8" s="8">
        <v>21.0</v>
      </c>
      <c r="C8" s="8" t="s">
        <v>36</v>
      </c>
      <c r="D8" s="8" t="s">
        <v>26</v>
      </c>
      <c r="E8" s="8" t="s">
        <v>30</v>
      </c>
      <c r="F8" s="8" t="s">
        <v>37</v>
      </c>
      <c r="G8" s="8">
        <v>60.0</v>
      </c>
      <c r="H8" s="9">
        <v>30.0</v>
      </c>
      <c r="I8" s="9">
        <f>'Cleaned Data'!$G8*'Cleaned Data'!$H8</f>
        <v>1800</v>
      </c>
    </row>
    <row r="9" ht="15.0" customHeight="1">
      <c r="A9" s="7">
        <v>44227.0</v>
      </c>
      <c r="B9" s="8">
        <v>1.0</v>
      </c>
      <c r="C9" s="8" t="s">
        <v>38</v>
      </c>
      <c r="D9" s="8" t="s">
        <v>39</v>
      </c>
      <c r="E9" s="8" t="s">
        <v>30</v>
      </c>
      <c r="F9" s="8" t="s">
        <v>40</v>
      </c>
      <c r="G9" s="8">
        <v>10.0</v>
      </c>
      <c r="H9" s="9">
        <v>20.0</v>
      </c>
      <c r="I9" s="9">
        <f>'Cleaned Data'!$G9*'Cleaned Data'!$H9</f>
        <v>200</v>
      </c>
    </row>
    <row r="10" ht="15.0" customHeight="1">
      <c r="A10" s="7">
        <v>44500.0</v>
      </c>
      <c r="B10" s="8">
        <v>10.0</v>
      </c>
      <c r="C10" s="8" t="s">
        <v>41</v>
      </c>
      <c r="D10" s="8" t="s">
        <v>39</v>
      </c>
      <c r="E10" s="8" t="s">
        <v>27</v>
      </c>
      <c r="F10" s="8" t="s">
        <v>42</v>
      </c>
      <c r="G10" s="8">
        <v>50.0</v>
      </c>
      <c r="H10" s="9">
        <v>14.0</v>
      </c>
      <c r="I10" s="9">
        <f>'Cleaned Data'!$G10*'Cleaned Data'!$H10</f>
        <v>700</v>
      </c>
    </row>
    <row r="11" ht="15.0" customHeight="1">
      <c r="A11" s="7">
        <v>44742.0</v>
      </c>
      <c r="B11" s="8">
        <v>18.0</v>
      </c>
      <c r="C11" s="8" t="s">
        <v>43</v>
      </c>
      <c r="D11" s="8" t="s">
        <v>39</v>
      </c>
      <c r="E11" s="8" t="s">
        <v>27</v>
      </c>
      <c r="F11" s="8" t="s">
        <v>44</v>
      </c>
      <c r="G11" s="8">
        <v>45.0</v>
      </c>
      <c r="H11" s="9">
        <v>33.33</v>
      </c>
      <c r="I11" s="9">
        <f>'Cleaned Data'!$G11*'Cleaned Data'!$H11</f>
        <v>1499.85</v>
      </c>
    </row>
    <row r="12" ht="15.0" customHeight="1">
      <c r="A12" s="7">
        <v>44316.0</v>
      </c>
      <c r="B12" s="8">
        <v>4.0</v>
      </c>
      <c r="C12" s="8" t="s">
        <v>45</v>
      </c>
      <c r="D12" s="8" t="s">
        <v>46</v>
      </c>
      <c r="E12" s="8" t="s">
        <v>47</v>
      </c>
      <c r="F12" s="8" t="s">
        <v>48</v>
      </c>
      <c r="G12" s="8">
        <v>25.0</v>
      </c>
      <c r="H12" s="9">
        <v>10.0</v>
      </c>
      <c r="I12" s="9">
        <f>'Cleaned Data'!$G12*'Cleaned Data'!$H12</f>
        <v>250</v>
      </c>
    </row>
    <row r="13" ht="15.0" customHeight="1">
      <c r="A13" s="7">
        <v>44439.0</v>
      </c>
      <c r="B13" s="8">
        <v>8.0</v>
      </c>
      <c r="C13" s="8" t="s">
        <v>49</v>
      </c>
      <c r="D13" s="8" t="s">
        <v>46</v>
      </c>
      <c r="E13" s="8" t="s">
        <v>47</v>
      </c>
      <c r="F13" s="8" t="s">
        <v>50</v>
      </c>
      <c r="G13" s="8">
        <v>40.0</v>
      </c>
      <c r="H13" s="9">
        <v>15.0</v>
      </c>
      <c r="I13" s="9">
        <f>'Cleaned Data'!$G13*'Cleaned Data'!$H13</f>
        <v>600</v>
      </c>
    </row>
    <row r="14" ht="15.0" customHeight="1">
      <c r="A14" s="7">
        <v>44561.0</v>
      </c>
      <c r="B14" s="8">
        <v>12.0</v>
      </c>
      <c r="C14" s="8" t="s">
        <v>51</v>
      </c>
      <c r="D14" s="8" t="s">
        <v>46</v>
      </c>
      <c r="E14" s="8" t="s">
        <v>47</v>
      </c>
      <c r="F14" s="8" t="s">
        <v>52</v>
      </c>
      <c r="G14" s="8">
        <v>20.0</v>
      </c>
      <c r="H14" s="9">
        <v>45.0</v>
      </c>
      <c r="I14" s="9">
        <f>'Cleaned Data'!$G14*'Cleaned Data'!$H14</f>
        <v>900</v>
      </c>
    </row>
    <row r="15" ht="15.0" customHeight="1">
      <c r="A15" s="7">
        <v>44804.0</v>
      </c>
      <c r="B15" s="8">
        <v>20.0</v>
      </c>
      <c r="C15" s="8" t="s">
        <v>53</v>
      </c>
      <c r="D15" s="8" t="s">
        <v>46</v>
      </c>
      <c r="E15" s="8" t="s">
        <v>47</v>
      </c>
      <c r="F15" s="8" t="s">
        <v>54</v>
      </c>
      <c r="G15" s="8">
        <v>55.0</v>
      </c>
      <c r="H15" s="9">
        <v>30.91</v>
      </c>
      <c r="I15" s="9">
        <f>'Cleaned Data'!$G15*'Cleaned Data'!$H15</f>
        <v>1700.05</v>
      </c>
    </row>
    <row r="16" ht="15.0" customHeight="1">
      <c r="A16" s="7">
        <v>44926.0</v>
      </c>
      <c r="B16" s="8">
        <v>24.0</v>
      </c>
      <c r="C16" s="8" t="s">
        <v>55</v>
      </c>
      <c r="D16" s="8" t="s">
        <v>46</v>
      </c>
      <c r="E16" s="8" t="s">
        <v>47</v>
      </c>
      <c r="F16" s="8" t="s">
        <v>56</v>
      </c>
      <c r="G16" s="8">
        <v>70.0</v>
      </c>
      <c r="H16" s="9">
        <v>30.0</v>
      </c>
      <c r="I16" s="9">
        <f>'Cleaned Data'!$G16*'Cleaned Data'!$H16</f>
        <v>2100</v>
      </c>
    </row>
    <row r="17" ht="15.0" customHeight="1">
      <c r="A17" s="7">
        <v>45046.0</v>
      </c>
      <c r="B17" s="8">
        <v>28.0</v>
      </c>
      <c r="C17" s="8" t="s">
        <v>51</v>
      </c>
      <c r="D17" s="8" t="s">
        <v>46</v>
      </c>
      <c r="E17" s="8" t="s">
        <v>57</v>
      </c>
      <c r="F17" s="8" t="s">
        <v>58</v>
      </c>
      <c r="G17" s="8">
        <v>85.0</v>
      </c>
      <c r="H17" s="9">
        <v>29.41</v>
      </c>
      <c r="I17" s="9">
        <f>'Cleaned Data'!$G17*'Cleaned Data'!$H17</f>
        <v>2499.85</v>
      </c>
    </row>
    <row r="18" ht="15.0" customHeight="1">
      <c r="A18" s="7">
        <v>44408.0</v>
      </c>
      <c r="B18" s="8">
        <v>7.0</v>
      </c>
      <c r="C18" s="8" t="s">
        <v>59</v>
      </c>
      <c r="D18" s="8" t="s">
        <v>60</v>
      </c>
      <c r="E18" s="8" t="s">
        <v>61</v>
      </c>
      <c r="F18" s="8" t="s">
        <v>62</v>
      </c>
      <c r="G18" s="8">
        <v>35.0</v>
      </c>
      <c r="H18" s="9">
        <v>10.0</v>
      </c>
      <c r="I18" s="9">
        <f>'Cleaned Data'!$G18*'Cleaned Data'!$H18</f>
        <v>350</v>
      </c>
    </row>
    <row r="19" ht="15.0" customHeight="1">
      <c r="A19" s="7">
        <v>44530.0</v>
      </c>
      <c r="B19" s="8">
        <v>11.0</v>
      </c>
      <c r="C19" s="8" t="s">
        <v>63</v>
      </c>
      <c r="D19" s="8" t="s">
        <v>60</v>
      </c>
      <c r="E19" s="8" t="s">
        <v>61</v>
      </c>
      <c r="F19" s="8" t="s">
        <v>64</v>
      </c>
      <c r="G19" s="8">
        <v>5.0</v>
      </c>
      <c r="H19" s="9">
        <v>160.0</v>
      </c>
      <c r="I19" s="9">
        <f>'Cleaned Data'!$G19*'Cleaned Data'!$H19</f>
        <v>800</v>
      </c>
    </row>
    <row r="20" ht="15.0" customHeight="1">
      <c r="A20" s="7">
        <v>44651.0</v>
      </c>
      <c r="B20" s="8">
        <v>15.0</v>
      </c>
      <c r="C20" s="8" t="s">
        <v>65</v>
      </c>
      <c r="D20" s="8" t="s">
        <v>60</v>
      </c>
      <c r="E20" s="8" t="s">
        <v>61</v>
      </c>
      <c r="F20" s="8" t="s">
        <v>66</v>
      </c>
      <c r="G20" s="8">
        <v>35.0</v>
      </c>
      <c r="H20" s="9">
        <v>34.29</v>
      </c>
      <c r="I20" s="9">
        <f>'Cleaned Data'!$G20*'Cleaned Data'!$H20</f>
        <v>1200.15</v>
      </c>
    </row>
    <row r="21" ht="15.0" customHeight="1">
      <c r="A21" s="7">
        <v>44773.0</v>
      </c>
      <c r="B21" s="8">
        <v>19.0</v>
      </c>
      <c r="C21" s="8" t="s">
        <v>67</v>
      </c>
      <c r="D21" s="8" t="s">
        <v>60</v>
      </c>
      <c r="E21" s="8" t="s">
        <v>61</v>
      </c>
      <c r="F21" s="8" t="s">
        <v>68</v>
      </c>
      <c r="G21" s="8">
        <v>50.0</v>
      </c>
      <c r="H21" s="9">
        <v>32.0</v>
      </c>
      <c r="I21" s="9">
        <f>'Cleaned Data'!$G21*'Cleaned Data'!$H21</f>
        <v>1600</v>
      </c>
    </row>
    <row r="22" ht="15.0" customHeight="1">
      <c r="A22" s="7">
        <v>44895.0</v>
      </c>
      <c r="B22" s="8">
        <v>23.0</v>
      </c>
      <c r="C22" s="8" t="s">
        <v>69</v>
      </c>
      <c r="D22" s="8" t="s">
        <v>60</v>
      </c>
      <c r="E22" s="8" t="s">
        <v>61</v>
      </c>
      <c r="F22" s="8" t="s">
        <v>70</v>
      </c>
      <c r="G22" s="8">
        <v>65.0</v>
      </c>
      <c r="H22" s="9">
        <v>30.77</v>
      </c>
      <c r="I22" s="9">
        <f>'Cleaned Data'!$G22*'Cleaned Data'!$H22</f>
        <v>2000.05</v>
      </c>
    </row>
    <row r="23" ht="15.0" customHeight="1">
      <c r="A23" s="7">
        <v>44620.0</v>
      </c>
      <c r="B23" s="8">
        <v>14.0</v>
      </c>
      <c r="C23" s="8" t="s">
        <v>71</v>
      </c>
      <c r="D23" s="8"/>
      <c r="E23" s="8" t="s">
        <v>27</v>
      </c>
      <c r="F23" s="8" t="s">
        <v>72</v>
      </c>
      <c r="G23" s="8">
        <v>30.0</v>
      </c>
      <c r="H23" s="9">
        <v>36.67</v>
      </c>
      <c r="I23" s="9">
        <f>'Cleaned Data'!$G23*'Cleaned Data'!$H23</f>
        <v>1100.1</v>
      </c>
    </row>
    <row r="24" ht="15.0" customHeight="1">
      <c r="A24" s="7"/>
      <c r="B24" s="8"/>
      <c r="C24" s="8"/>
      <c r="D24" s="8"/>
      <c r="E24" s="8"/>
      <c r="F24" s="8"/>
      <c r="G24" s="8"/>
      <c r="H24" s="9"/>
      <c r="I24" s="9"/>
    </row>
    <row r="26" ht="15.0" customHeight="1">
      <c r="C26" s="10" t="s">
        <v>73</v>
      </c>
      <c r="D26" s="11">
        <f>SUMIF('Cleaned Data'!$D$2:$D$23, "SOUTH", 'Cleaned Data'!$I$2:$I$23)</f>
        <v>8049.9</v>
      </c>
    </row>
    <row r="27" ht="15.0" customHeight="1">
      <c r="C27" s="10" t="s">
        <v>74</v>
      </c>
      <c r="D27" s="11">
        <f>SUMIF('Cleaned Data'!$D$2:$D$23, "WEST", 'Cleaned Data'!$I$2:$I$23)</f>
        <v>5950.2</v>
      </c>
    </row>
    <row r="28" ht="15.0" customHeight="1">
      <c r="C28" s="10" t="s">
        <v>75</v>
      </c>
      <c r="D28" s="11">
        <f>SUMIF('Cleaned Data'!$D$2:$D$23, "ASGARD", 'Cleaned Data'!$I$2:$I$23)</f>
        <v>4499.75</v>
      </c>
    </row>
    <row r="29" ht="15.0" customHeight="1">
      <c r="C29" s="10" t="s">
        <v>76</v>
      </c>
      <c r="D29" s="11">
        <f>SUMIF('Cleaned Data'!$D$2:$D$23, "EAST", 'Cleaned Data'!$I$2:$I$23)</f>
        <v>4400</v>
      </c>
    </row>
    <row r="30" ht="15.0" customHeight="1">
      <c r="C30" s="10" t="s">
        <v>77</v>
      </c>
      <c r="D30" s="11">
        <f>SUMIF('Cleaned Data'!$D$2:$D$23, "NORTH", 'Cleaned Data'!$I$2:$I$23)</f>
        <v>2399.85</v>
      </c>
    </row>
  </sheetData>
  <conditionalFormatting sqref="D1:D24 D26:D10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5.29"/>
    <col customWidth="1" min="3" max="3" width="17.14"/>
  </cols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1.0"/>
    <col customWidth="1" min="6" max="26" width="8.71"/>
  </cols>
  <sheetData>
    <row r="1" ht="14.25" customHeight="1"/>
    <row r="2" ht="14.25" customHeight="1"/>
    <row r="3" ht="14.25" customHeight="1"/>
    <row r="4" ht="14.25" customHeight="1">
      <c r="E4" s="13" t="s">
        <v>81</v>
      </c>
    </row>
    <row r="5" ht="14.25" customHeight="1">
      <c r="E5" s="14" t="s">
        <v>82</v>
      </c>
    </row>
    <row r="6" ht="14.25" customHeight="1">
      <c r="E6" s="15" t="s">
        <v>83</v>
      </c>
    </row>
    <row r="7" ht="14.25" customHeight="1">
      <c r="E7" s="14" t="s">
        <v>84</v>
      </c>
    </row>
    <row r="8" ht="14.25" customHeight="1">
      <c r="E8" s="16" t="s">
        <v>85</v>
      </c>
    </row>
    <row r="9" ht="14.25" customHeight="1">
      <c r="E9" s="17" t="s">
        <v>86</v>
      </c>
    </row>
    <row r="10" ht="14.25" customHeight="1">
      <c r="E10" s="17" t="s">
        <v>87</v>
      </c>
    </row>
    <row r="11" ht="14.25" customHeight="1">
      <c r="E11" s="16" t="s">
        <v>88</v>
      </c>
    </row>
    <row r="12" ht="14.25" customHeight="1">
      <c r="E12" s="18" t="s">
        <v>89</v>
      </c>
    </row>
    <row r="13" ht="14.25" customHeight="1">
      <c r="E13" s="19" t="s">
        <v>90</v>
      </c>
    </row>
    <row r="14" ht="14.25" customHeight="1">
      <c r="E14" s="20" t="s">
        <v>91</v>
      </c>
    </row>
    <row r="15" ht="14.25" customHeight="1">
      <c r="E15" s="21" t="s">
        <v>92</v>
      </c>
    </row>
    <row r="16" ht="14.25" customHeight="1">
      <c r="E16" s="22" t="s">
        <v>93</v>
      </c>
    </row>
    <row r="17" ht="14.25" customHeight="1">
      <c r="E17" s="21" t="s">
        <v>94</v>
      </c>
    </row>
    <row r="18" ht="14.25" customHeight="1">
      <c r="E18" s="22" t="s">
        <v>95</v>
      </c>
    </row>
    <row r="19" ht="14.25" customHeight="1">
      <c r="E19" s="21" t="s">
        <v>96</v>
      </c>
    </row>
    <row r="20" ht="14.25" customHeight="1">
      <c r="E20" s="18" t="s">
        <v>97</v>
      </c>
    </row>
    <row r="21" ht="14.25" customHeight="1">
      <c r="E21" s="21"/>
    </row>
    <row r="22" ht="14.25" customHeight="1">
      <c r="E22" s="18"/>
    </row>
    <row r="23" ht="14.25" customHeight="1">
      <c r="E23" s="23"/>
    </row>
    <row r="24" ht="14.25" customHeight="1">
      <c r="E24" s="24"/>
    </row>
    <row r="25" ht="14.25" customHeight="1">
      <c r="E25" s="25"/>
    </row>
    <row r="26" ht="14.25" customHeight="1">
      <c r="E26" s="26"/>
    </row>
    <row r="27" ht="14.25" customHeight="1">
      <c r="E27" s="27"/>
    </row>
    <row r="28" ht="14.25" customHeight="1">
      <c r="E28" s="28"/>
    </row>
    <row r="29" ht="14.25" customHeight="1">
      <c r="E29" s="29"/>
    </row>
    <row r="30" ht="14.25" customHeight="1">
      <c r="E30" s="29"/>
    </row>
    <row r="31" ht="14.25" customHeight="1">
      <c r="E31" s="29"/>
    </row>
    <row r="32" ht="14.25" customHeight="1">
      <c r="E32" s="26"/>
    </row>
    <row r="33" ht="14.25" customHeight="1">
      <c r="E33" s="30"/>
    </row>
    <row r="34" ht="14.25" customHeight="1">
      <c r="E34" s="31"/>
    </row>
    <row r="35" ht="14.25" customHeight="1">
      <c r="E35" s="31"/>
    </row>
    <row r="36" ht="14.25" customHeight="1">
      <c r="E36" s="31"/>
    </row>
    <row r="37" ht="14.25" customHeight="1">
      <c r="E37" s="31"/>
    </row>
    <row r="38" ht="14.25" customHeight="1">
      <c r="E38" s="26"/>
    </row>
    <row r="39" ht="14.25" customHeight="1">
      <c r="E39" s="26"/>
    </row>
    <row r="40" ht="14.25" customHeight="1">
      <c r="E40" s="26"/>
    </row>
    <row r="41" ht="14.25" customHeight="1">
      <c r="E41" s="26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90.43"/>
    <col customWidth="1" min="6" max="9" width="8.71"/>
    <col customWidth="1" min="10" max="10" width="25.0"/>
    <col customWidth="1" min="11" max="26" width="8.71"/>
  </cols>
  <sheetData>
    <row r="1" ht="14.25" customHeight="1"/>
    <row r="2" ht="14.25" customHeight="1">
      <c r="E2" s="32" t="s">
        <v>98</v>
      </c>
    </row>
    <row r="3" ht="14.25" customHeight="1">
      <c r="E3" s="33"/>
    </row>
    <row r="4" ht="14.25" customHeight="1">
      <c r="E4" s="34" t="s">
        <v>99</v>
      </c>
    </row>
    <row r="5" ht="14.25" customHeight="1">
      <c r="E5" s="35" t="s">
        <v>100</v>
      </c>
    </row>
    <row r="6" ht="14.25" customHeight="1">
      <c r="E6" s="33"/>
    </row>
    <row r="7" ht="14.25" customHeight="1">
      <c r="E7" s="36" t="s">
        <v>101</v>
      </c>
    </row>
    <row r="8" ht="14.25" customHeight="1">
      <c r="E8" s="37"/>
    </row>
    <row r="9" ht="14.25" customHeight="1">
      <c r="E9" s="38" t="s">
        <v>102</v>
      </c>
    </row>
    <row r="10" ht="14.25" customHeight="1">
      <c r="E10" s="38" t="s">
        <v>103</v>
      </c>
      <c r="J10" s="39"/>
      <c r="K10" s="39"/>
    </row>
    <row r="11" ht="14.25" customHeight="1">
      <c r="E11" s="38" t="s">
        <v>104</v>
      </c>
      <c r="J11" s="39"/>
      <c r="K11" s="39"/>
    </row>
    <row r="12" ht="14.25" customHeight="1">
      <c r="E12" s="33"/>
      <c r="J12" s="39"/>
      <c r="K12" s="39"/>
    </row>
    <row r="13" ht="14.25" customHeight="1">
      <c r="E13" s="32" t="s">
        <v>105</v>
      </c>
    </row>
    <row r="14" ht="14.25" customHeight="1">
      <c r="E14" s="40"/>
    </row>
    <row r="15" ht="14.25" customHeight="1">
      <c r="E15" s="40" t="s">
        <v>106</v>
      </c>
    </row>
    <row r="16" ht="14.25" customHeight="1">
      <c r="E16" s="40" t="s">
        <v>107</v>
      </c>
    </row>
    <row r="17" ht="14.25" customHeight="1">
      <c r="E17" s="40" t="s">
        <v>108</v>
      </c>
    </row>
    <row r="18" ht="14.25" customHeight="1">
      <c r="E18" s="33"/>
    </row>
    <row r="19" ht="14.25" customHeight="1">
      <c r="E19" s="33" t="s">
        <v>109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  <col customWidth="1" min="9" max="26" width="8.71"/>
  </cols>
  <sheetData>
    <row r="1" ht="45.75" customHeight="1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9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</row>
    <row r="3" ht="14.25" customHeight="1">
      <c r="A3" s="43">
        <v>44227.0</v>
      </c>
      <c r="B3" s="44">
        <v>1.0</v>
      </c>
      <c r="C3" s="44" t="s">
        <v>38</v>
      </c>
      <c r="D3" s="44" t="s">
        <v>39</v>
      </c>
      <c r="E3" s="44" t="s">
        <v>30</v>
      </c>
      <c r="F3" s="44" t="s">
        <v>40</v>
      </c>
      <c r="G3" s="44">
        <v>10.0</v>
      </c>
      <c r="H3" s="45">
        <v>20.0</v>
      </c>
    </row>
    <row r="4" ht="14.25" customHeight="1">
      <c r="A4" s="43">
        <v>44255.0</v>
      </c>
      <c r="B4" s="44">
        <v>2.0</v>
      </c>
      <c r="C4" s="44" t="s">
        <v>25</v>
      </c>
      <c r="D4" s="44" t="s">
        <v>26</v>
      </c>
      <c r="E4" s="44" t="s">
        <v>111</v>
      </c>
      <c r="F4" s="44" t="s">
        <v>28</v>
      </c>
      <c r="G4" s="44">
        <v>15.0</v>
      </c>
      <c r="H4" s="45">
        <v>10.0</v>
      </c>
    </row>
    <row r="5" ht="14.25" customHeight="1">
      <c r="A5" s="43">
        <v>44286.0</v>
      </c>
      <c r="B5" s="44">
        <v>3.0</v>
      </c>
      <c r="C5" s="44" t="s">
        <v>112</v>
      </c>
      <c r="D5" s="44" t="s">
        <v>60</v>
      </c>
      <c r="E5" s="44" t="s">
        <v>61</v>
      </c>
      <c r="F5" s="44" t="s">
        <v>113</v>
      </c>
      <c r="G5" s="44">
        <v>0.0</v>
      </c>
      <c r="H5" s="44" t="s">
        <v>114</v>
      </c>
    </row>
    <row r="6" ht="14.25" customHeight="1">
      <c r="A6" s="43">
        <v>44316.0</v>
      </c>
      <c r="B6" s="44">
        <v>4.0</v>
      </c>
      <c r="C6" s="44" t="s">
        <v>45</v>
      </c>
      <c r="D6" s="44" t="s">
        <v>46</v>
      </c>
      <c r="E6" s="44" t="s">
        <v>47</v>
      </c>
      <c r="F6" s="44" t="s">
        <v>48</v>
      </c>
      <c r="G6" s="44">
        <v>25.0</v>
      </c>
      <c r="H6" s="45">
        <v>10.0</v>
      </c>
    </row>
    <row r="7" ht="14.25" customHeight="1">
      <c r="A7" s="43">
        <v>44347.0</v>
      </c>
      <c r="B7" s="44">
        <v>5.0</v>
      </c>
      <c r="C7" s="44" t="s">
        <v>29</v>
      </c>
      <c r="D7" s="44" t="s">
        <v>26</v>
      </c>
      <c r="E7" s="44" t="s">
        <v>30</v>
      </c>
      <c r="F7" s="44" t="s">
        <v>31</v>
      </c>
      <c r="G7" s="44">
        <v>30.0</v>
      </c>
      <c r="H7" s="45">
        <v>16.67</v>
      </c>
    </row>
    <row r="8" ht="14.25" customHeight="1">
      <c r="A8" s="43">
        <v>44377.0</v>
      </c>
      <c r="B8" s="44">
        <v>6.0</v>
      </c>
      <c r="C8" s="44" t="s">
        <v>115</v>
      </c>
      <c r="D8" s="44"/>
      <c r="E8" s="44" t="s">
        <v>111</v>
      </c>
      <c r="F8" s="44" t="s">
        <v>116</v>
      </c>
      <c r="G8" s="44">
        <v>0.0</v>
      </c>
      <c r="H8" s="44" t="s">
        <v>114</v>
      </c>
    </row>
    <row r="9" ht="14.25" customHeight="1">
      <c r="A9" s="43">
        <v>44408.0</v>
      </c>
      <c r="B9" s="44">
        <v>7.0</v>
      </c>
      <c r="C9" s="44" t="s">
        <v>59</v>
      </c>
      <c r="D9" s="44" t="s">
        <v>60</v>
      </c>
      <c r="E9" s="44" t="s">
        <v>61</v>
      </c>
      <c r="F9" s="44" t="s">
        <v>62</v>
      </c>
      <c r="G9" s="44">
        <v>35.0</v>
      </c>
      <c r="H9" s="45">
        <v>10.0</v>
      </c>
    </row>
    <row r="10" ht="14.25" customHeight="1">
      <c r="A10" s="43">
        <v>44439.0</v>
      </c>
      <c r="B10" s="44">
        <v>8.0</v>
      </c>
      <c r="C10" s="44" t="s">
        <v>49</v>
      </c>
      <c r="D10" s="44" t="s">
        <v>46</v>
      </c>
      <c r="E10" s="44" t="s">
        <v>47</v>
      </c>
      <c r="F10" s="44" t="s">
        <v>50</v>
      </c>
      <c r="G10" s="44">
        <v>40.0</v>
      </c>
      <c r="H10" s="45">
        <v>15.0</v>
      </c>
    </row>
    <row r="11" ht="14.25" customHeight="1">
      <c r="A11" s="43">
        <v>44469.0</v>
      </c>
      <c r="B11" s="44">
        <v>9.0</v>
      </c>
      <c r="C11" s="44" t="s">
        <v>32</v>
      </c>
      <c r="D11" s="44" t="s">
        <v>26</v>
      </c>
      <c r="E11" s="44" t="s">
        <v>30</v>
      </c>
      <c r="F11" s="44" t="s">
        <v>33</v>
      </c>
      <c r="G11" s="44">
        <v>45.0</v>
      </c>
      <c r="H11" s="45">
        <v>12.22</v>
      </c>
    </row>
    <row r="12" ht="14.25" customHeight="1">
      <c r="A12" s="43">
        <v>44500.0</v>
      </c>
      <c r="B12" s="44">
        <v>10.0</v>
      </c>
      <c r="C12" s="44" t="s">
        <v>41</v>
      </c>
      <c r="D12" s="44" t="s">
        <v>39</v>
      </c>
      <c r="E12" s="44" t="s">
        <v>111</v>
      </c>
      <c r="F12" s="44" t="s">
        <v>42</v>
      </c>
      <c r="G12" s="44">
        <v>50.0</v>
      </c>
      <c r="H12" s="45">
        <v>14.0</v>
      </c>
    </row>
    <row r="13" ht="14.25" customHeight="1">
      <c r="A13" s="43">
        <v>44530.0</v>
      </c>
      <c r="B13" s="44">
        <v>11.0</v>
      </c>
      <c r="C13" s="44" t="s">
        <v>63</v>
      </c>
      <c r="D13" s="44" t="s">
        <v>60</v>
      </c>
      <c r="E13" s="44" t="s">
        <v>61</v>
      </c>
      <c r="F13" s="44" t="s">
        <v>64</v>
      </c>
      <c r="G13" s="44">
        <v>5.0</v>
      </c>
      <c r="H13" s="45">
        <v>160.0</v>
      </c>
    </row>
    <row r="14" ht="14.25" customHeight="1">
      <c r="A14" s="43">
        <v>44561.0</v>
      </c>
      <c r="B14" s="44">
        <v>12.0</v>
      </c>
      <c r="C14" s="44" t="s">
        <v>51</v>
      </c>
      <c r="D14" s="44" t="s">
        <v>46</v>
      </c>
      <c r="E14" s="44" t="s">
        <v>47</v>
      </c>
      <c r="F14" s="44" t="s">
        <v>52</v>
      </c>
      <c r="G14" s="44">
        <v>20.0</v>
      </c>
      <c r="H14" s="45">
        <v>45.0</v>
      </c>
    </row>
    <row r="15" ht="14.25" customHeight="1">
      <c r="A15" s="43">
        <v>44592.0</v>
      </c>
      <c r="B15" s="44">
        <v>13.0</v>
      </c>
      <c r="C15" s="44" t="s">
        <v>117</v>
      </c>
      <c r="D15" s="44" t="s">
        <v>26</v>
      </c>
      <c r="E15" s="44" t="s">
        <v>30</v>
      </c>
      <c r="F15" s="44" t="s">
        <v>118</v>
      </c>
      <c r="G15" s="44">
        <v>0.0</v>
      </c>
      <c r="H15" s="44" t="s">
        <v>114</v>
      </c>
    </row>
    <row r="16" ht="14.25" customHeight="1">
      <c r="A16" s="43">
        <v>44620.0</v>
      </c>
      <c r="B16" s="44">
        <v>14.0</v>
      </c>
      <c r="C16" s="44" t="s">
        <v>71</v>
      </c>
      <c r="D16" s="44"/>
      <c r="E16" s="44" t="s">
        <v>111</v>
      </c>
      <c r="F16" s="44" t="s">
        <v>72</v>
      </c>
      <c r="G16" s="44">
        <v>30.0</v>
      </c>
      <c r="H16" s="45">
        <v>36.67</v>
      </c>
    </row>
    <row r="17" ht="14.25" customHeight="1">
      <c r="A17" s="43">
        <v>44316.0</v>
      </c>
      <c r="B17" s="44">
        <v>4.0</v>
      </c>
      <c r="C17" s="44" t="s">
        <v>45</v>
      </c>
      <c r="D17" s="44" t="s">
        <v>46</v>
      </c>
      <c r="E17" s="44" t="s">
        <v>47</v>
      </c>
      <c r="F17" s="44" t="s">
        <v>48</v>
      </c>
      <c r="G17" s="44">
        <v>25.0</v>
      </c>
      <c r="H17" s="45">
        <v>10.0</v>
      </c>
    </row>
    <row r="18" ht="14.25" customHeight="1">
      <c r="A18" s="43">
        <v>44347.0</v>
      </c>
      <c r="B18" s="44">
        <v>5.0</v>
      </c>
      <c r="C18" s="44" t="s">
        <v>29</v>
      </c>
      <c r="D18" s="44" t="s">
        <v>26</v>
      </c>
      <c r="E18" s="44" t="s">
        <v>30</v>
      </c>
      <c r="F18" s="44" t="s">
        <v>31</v>
      </c>
      <c r="G18" s="44">
        <v>30.0</v>
      </c>
      <c r="H18" s="45">
        <v>16.67</v>
      </c>
    </row>
    <row r="19" ht="14.25" customHeight="1">
      <c r="A19" s="43">
        <v>44377.0</v>
      </c>
      <c r="B19" s="44">
        <v>6.0</v>
      </c>
      <c r="C19" s="44" t="s">
        <v>115</v>
      </c>
      <c r="D19" s="44"/>
      <c r="E19" s="44" t="s">
        <v>111</v>
      </c>
      <c r="F19" s="44" t="s">
        <v>116</v>
      </c>
      <c r="G19" s="44">
        <v>0.0</v>
      </c>
      <c r="H19" s="44" t="s">
        <v>114</v>
      </c>
    </row>
    <row r="20" ht="14.25" customHeight="1">
      <c r="A20" s="43">
        <v>44651.0</v>
      </c>
      <c r="B20" s="44">
        <v>15.0</v>
      </c>
      <c r="C20" s="44" t="s">
        <v>65</v>
      </c>
      <c r="D20" s="44" t="s">
        <v>60</v>
      </c>
      <c r="E20" s="44" t="s">
        <v>61</v>
      </c>
      <c r="F20" s="44" t="s">
        <v>66</v>
      </c>
      <c r="G20" s="44">
        <v>35.0</v>
      </c>
      <c r="H20" s="45">
        <v>34.29</v>
      </c>
    </row>
    <row r="21" ht="14.25" customHeight="1">
      <c r="A21" s="43">
        <v>44681.0</v>
      </c>
      <c r="B21" s="44">
        <v>16.0</v>
      </c>
      <c r="C21" s="44" t="s">
        <v>119</v>
      </c>
      <c r="D21" s="44"/>
      <c r="E21" s="44" t="s">
        <v>47</v>
      </c>
      <c r="F21" s="44" t="s">
        <v>120</v>
      </c>
      <c r="G21" s="44">
        <v>0.0</v>
      </c>
      <c r="H21" s="44" t="s">
        <v>114</v>
      </c>
    </row>
    <row r="22" ht="14.25" customHeight="1">
      <c r="A22" s="43">
        <v>44712.0</v>
      </c>
      <c r="B22" s="44">
        <v>17.0</v>
      </c>
      <c r="C22" s="44" t="s">
        <v>34</v>
      </c>
      <c r="D22" s="44" t="s">
        <v>26</v>
      </c>
      <c r="E22" s="44" t="s">
        <v>30</v>
      </c>
      <c r="F22" s="44" t="s">
        <v>35</v>
      </c>
      <c r="G22" s="44">
        <v>40.0</v>
      </c>
      <c r="H22" s="45">
        <v>35.0</v>
      </c>
    </row>
    <row r="23" ht="14.25" customHeight="1">
      <c r="A23" s="43">
        <v>44742.0</v>
      </c>
      <c r="B23" s="44">
        <v>18.0</v>
      </c>
      <c r="C23" s="44" t="s">
        <v>43</v>
      </c>
      <c r="D23" s="44" t="s">
        <v>39</v>
      </c>
      <c r="E23" s="44" t="s">
        <v>111</v>
      </c>
      <c r="F23" s="44" t="s">
        <v>44</v>
      </c>
      <c r="G23" s="44">
        <v>45.0</v>
      </c>
      <c r="H23" s="45">
        <v>33.33</v>
      </c>
    </row>
    <row r="24" ht="14.25" customHeight="1">
      <c r="A24" s="43">
        <v>44773.0</v>
      </c>
      <c r="B24" s="44">
        <v>19.0</v>
      </c>
      <c r="C24" s="44" t="s">
        <v>67</v>
      </c>
      <c r="D24" s="44" t="s">
        <v>60</v>
      </c>
      <c r="E24" s="44" t="s">
        <v>61</v>
      </c>
      <c r="F24" s="44" t="s">
        <v>68</v>
      </c>
      <c r="G24" s="44">
        <v>50.0</v>
      </c>
      <c r="H24" s="45">
        <v>32.0</v>
      </c>
    </row>
    <row r="25" ht="14.25" customHeight="1">
      <c r="A25" s="43">
        <v>44804.0</v>
      </c>
      <c r="B25" s="44">
        <v>20.0</v>
      </c>
      <c r="C25" s="44" t="s">
        <v>53</v>
      </c>
      <c r="D25" s="44" t="s">
        <v>46</v>
      </c>
      <c r="E25" s="44" t="s">
        <v>47</v>
      </c>
      <c r="F25" s="44" t="s">
        <v>54</v>
      </c>
      <c r="G25" s="44">
        <v>55.0</v>
      </c>
      <c r="H25" s="45">
        <v>30.91</v>
      </c>
    </row>
    <row r="26" ht="14.25" customHeight="1">
      <c r="A26" s="43">
        <v>44834.0</v>
      </c>
      <c r="B26" s="44">
        <v>21.0</v>
      </c>
      <c r="C26" s="44" t="s">
        <v>36</v>
      </c>
      <c r="D26" s="44" t="s">
        <v>26</v>
      </c>
      <c r="E26" s="44" t="s">
        <v>30</v>
      </c>
      <c r="F26" s="44" t="s">
        <v>37</v>
      </c>
      <c r="G26" s="44">
        <v>60.0</v>
      </c>
      <c r="H26" s="45">
        <v>30.0</v>
      </c>
    </row>
    <row r="27" ht="14.25" customHeight="1">
      <c r="A27" s="43">
        <v>44865.0</v>
      </c>
      <c r="B27" s="44">
        <v>22.0</v>
      </c>
      <c r="C27" s="44" t="s">
        <v>121</v>
      </c>
      <c r="D27" s="44" t="s">
        <v>39</v>
      </c>
      <c r="E27" s="44" t="s">
        <v>111</v>
      </c>
      <c r="F27" s="44" t="s">
        <v>122</v>
      </c>
      <c r="G27" s="44">
        <v>0.0</v>
      </c>
      <c r="H27" s="44" t="s">
        <v>114</v>
      </c>
    </row>
    <row r="28" ht="14.25" customHeight="1">
      <c r="A28" s="43">
        <v>44895.0</v>
      </c>
      <c r="B28" s="44">
        <v>23.0</v>
      </c>
      <c r="C28" s="44" t="s">
        <v>69</v>
      </c>
      <c r="D28" s="44" t="s">
        <v>60</v>
      </c>
      <c r="E28" s="44" t="s">
        <v>61</v>
      </c>
      <c r="F28" s="44" t="s">
        <v>70</v>
      </c>
      <c r="G28" s="44">
        <v>65.0</v>
      </c>
      <c r="H28" s="45">
        <v>30.77</v>
      </c>
    </row>
    <row r="29" ht="14.25" customHeight="1">
      <c r="A29" s="43">
        <v>44926.0</v>
      </c>
      <c r="B29" s="44">
        <v>24.0</v>
      </c>
      <c r="C29" s="44" t="s">
        <v>55</v>
      </c>
      <c r="D29" s="44" t="s">
        <v>46</v>
      </c>
      <c r="E29" s="44" t="s">
        <v>47</v>
      </c>
      <c r="F29" s="44" t="s">
        <v>56</v>
      </c>
      <c r="G29" s="44">
        <v>70.0</v>
      </c>
      <c r="H29" s="45">
        <v>30.0</v>
      </c>
    </row>
    <row r="30" ht="14.25" customHeight="1">
      <c r="A30" s="43">
        <v>44957.0</v>
      </c>
      <c r="B30" s="44">
        <v>25.0</v>
      </c>
      <c r="C30" s="44" t="s">
        <v>18</v>
      </c>
      <c r="D30" s="44" t="s">
        <v>19</v>
      </c>
      <c r="E30" s="44" t="s">
        <v>20</v>
      </c>
      <c r="F30" s="44" t="s">
        <v>21</v>
      </c>
      <c r="G30" s="44">
        <v>75.0</v>
      </c>
      <c r="H30" s="45">
        <v>29.33</v>
      </c>
    </row>
    <row r="31" ht="14.25" customHeight="1">
      <c r="A31" s="43">
        <v>44985.0</v>
      </c>
      <c r="B31" s="44">
        <v>26.0</v>
      </c>
      <c r="C31" s="44" t="s">
        <v>22</v>
      </c>
      <c r="D31" s="44" t="s">
        <v>19</v>
      </c>
      <c r="E31" s="44" t="s">
        <v>23</v>
      </c>
      <c r="F31" s="44" t="s">
        <v>24</v>
      </c>
      <c r="G31" s="44">
        <v>80.0</v>
      </c>
      <c r="H31" s="45">
        <v>28.75</v>
      </c>
    </row>
    <row r="32" ht="14.25" customHeight="1">
      <c r="A32" s="43">
        <v>45016.0</v>
      </c>
      <c r="B32" s="44">
        <v>27.0</v>
      </c>
      <c r="C32" s="44" t="s">
        <v>117</v>
      </c>
      <c r="D32" s="44" t="s">
        <v>26</v>
      </c>
      <c r="E32" s="44" t="s">
        <v>123</v>
      </c>
      <c r="F32" s="44" t="s">
        <v>124</v>
      </c>
      <c r="G32" s="44">
        <v>0.0</v>
      </c>
      <c r="H32" s="44" t="s">
        <v>114</v>
      </c>
    </row>
    <row r="33" ht="14.25" customHeight="1">
      <c r="A33" s="43">
        <v>45046.0</v>
      </c>
      <c r="B33" s="44">
        <v>28.0</v>
      </c>
      <c r="C33" s="44" t="s">
        <v>51</v>
      </c>
      <c r="D33" s="44" t="s">
        <v>46</v>
      </c>
      <c r="E33" s="44" t="s">
        <v>57</v>
      </c>
      <c r="F33" s="44" t="s">
        <v>58</v>
      </c>
      <c r="G33" s="44">
        <v>85.0</v>
      </c>
      <c r="H33" s="45">
        <v>29.41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  <col customWidth="1" min="9" max="26" width="8.71"/>
  </cols>
  <sheetData>
    <row r="1" ht="48.75" customHeight="1">
      <c r="A1" s="1" t="s">
        <v>125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9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</row>
    <row r="3" ht="14.25" customHeight="1">
      <c r="A3" s="43">
        <v>44227.0</v>
      </c>
      <c r="B3" s="44">
        <v>1.0</v>
      </c>
      <c r="C3" s="44" t="s">
        <v>38</v>
      </c>
      <c r="D3" s="44" t="s">
        <v>39</v>
      </c>
      <c r="E3" s="44" t="s">
        <v>30</v>
      </c>
      <c r="F3" s="44" t="s">
        <v>40</v>
      </c>
      <c r="G3" s="44">
        <v>10.0</v>
      </c>
      <c r="H3" s="45">
        <v>20.0</v>
      </c>
    </row>
    <row r="4" ht="14.25" customHeight="1">
      <c r="A4" s="43">
        <v>44255.0</v>
      </c>
      <c r="B4" s="44">
        <v>2.0</v>
      </c>
      <c r="C4" s="44" t="s">
        <v>25</v>
      </c>
      <c r="D4" s="44" t="s">
        <v>26</v>
      </c>
      <c r="E4" s="44" t="s">
        <v>111</v>
      </c>
      <c r="F4" s="44" t="s">
        <v>28</v>
      </c>
      <c r="G4" s="44">
        <v>15.0</v>
      </c>
      <c r="H4" s="45">
        <v>10.0</v>
      </c>
    </row>
    <row r="5" ht="14.25" customHeight="1">
      <c r="A5" s="43">
        <v>44286.0</v>
      </c>
      <c r="B5" s="44">
        <v>3.0</v>
      </c>
      <c r="C5" s="44" t="s">
        <v>112</v>
      </c>
      <c r="D5" s="44" t="s">
        <v>60</v>
      </c>
      <c r="E5" s="44" t="s">
        <v>61</v>
      </c>
      <c r="F5" s="44" t="s">
        <v>113</v>
      </c>
      <c r="G5" s="44">
        <v>0.0</v>
      </c>
      <c r="H5" s="44" t="s">
        <v>114</v>
      </c>
    </row>
    <row r="6" ht="14.25" customHeight="1">
      <c r="A6" s="43">
        <v>44316.0</v>
      </c>
      <c r="B6" s="44">
        <v>4.0</v>
      </c>
      <c r="C6" s="44" t="s">
        <v>45</v>
      </c>
      <c r="D6" s="44" t="s">
        <v>46</v>
      </c>
      <c r="E6" s="44" t="s">
        <v>47</v>
      </c>
      <c r="F6" s="44" t="s">
        <v>48</v>
      </c>
      <c r="G6" s="44">
        <v>25.0</v>
      </c>
      <c r="H6" s="45">
        <v>10.0</v>
      </c>
    </row>
    <row r="7" ht="14.25" customHeight="1">
      <c r="A7" s="43">
        <v>44347.0</v>
      </c>
      <c r="B7" s="44">
        <v>5.0</v>
      </c>
      <c r="C7" s="44" t="s">
        <v>29</v>
      </c>
      <c r="D7" s="44" t="s">
        <v>26</v>
      </c>
      <c r="E7" s="44" t="s">
        <v>30</v>
      </c>
      <c r="F7" s="44" t="s">
        <v>31</v>
      </c>
      <c r="G7" s="44">
        <v>30.0</v>
      </c>
      <c r="H7" s="45">
        <v>16.67</v>
      </c>
    </row>
    <row r="8" ht="14.25" customHeight="1">
      <c r="A8" s="43">
        <v>44377.0</v>
      </c>
      <c r="B8" s="44">
        <v>6.0</v>
      </c>
      <c r="C8" s="44" t="s">
        <v>115</v>
      </c>
      <c r="D8" s="44"/>
      <c r="E8" s="44" t="s">
        <v>111</v>
      </c>
      <c r="F8" s="44" t="s">
        <v>116</v>
      </c>
      <c r="G8" s="44">
        <v>0.0</v>
      </c>
      <c r="H8" s="44" t="s">
        <v>114</v>
      </c>
    </row>
    <row r="9" ht="14.25" customHeight="1">
      <c r="A9" s="43">
        <v>44408.0</v>
      </c>
      <c r="B9" s="44">
        <v>7.0</v>
      </c>
      <c r="C9" s="44" t="s">
        <v>59</v>
      </c>
      <c r="D9" s="44" t="s">
        <v>60</v>
      </c>
      <c r="E9" s="44" t="s">
        <v>61</v>
      </c>
      <c r="F9" s="44" t="s">
        <v>62</v>
      </c>
      <c r="G9" s="44">
        <v>35.0</v>
      </c>
      <c r="H9" s="45">
        <v>10.0</v>
      </c>
    </row>
    <row r="10" ht="14.25" customHeight="1">
      <c r="A10" s="43">
        <v>44439.0</v>
      </c>
      <c r="B10" s="44">
        <v>8.0</v>
      </c>
      <c r="C10" s="44" t="s">
        <v>49</v>
      </c>
      <c r="D10" s="44" t="s">
        <v>46</v>
      </c>
      <c r="E10" s="44" t="s">
        <v>47</v>
      </c>
      <c r="F10" s="44" t="s">
        <v>50</v>
      </c>
      <c r="G10" s="44">
        <v>40.0</v>
      </c>
      <c r="H10" s="45">
        <v>15.0</v>
      </c>
    </row>
    <row r="11" ht="14.25" customHeight="1">
      <c r="A11" s="43">
        <v>44469.0</v>
      </c>
      <c r="B11" s="44">
        <v>9.0</v>
      </c>
      <c r="C11" s="44" t="s">
        <v>32</v>
      </c>
      <c r="D11" s="44" t="s">
        <v>26</v>
      </c>
      <c r="E11" s="44" t="s">
        <v>30</v>
      </c>
      <c r="F11" s="44" t="s">
        <v>33</v>
      </c>
      <c r="G11" s="44">
        <v>45.0</v>
      </c>
      <c r="H11" s="45">
        <v>12.22</v>
      </c>
    </row>
    <row r="12" ht="14.25" customHeight="1">
      <c r="A12" s="43">
        <v>44500.0</v>
      </c>
      <c r="B12" s="44">
        <v>10.0</v>
      </c>
      <c r="C12" s="44" t="s">
        <v>41</v>
      </c>
      <c r="D12" s="44" t="s">
        <v>39</v>
      </c>
      <c r="E12" s="44" t="s">
        <v>111</v>
      </c>
      <c r="F12" s="44" t="s">
        <v>42</v>
      </c>
      <c r="G12" s="44">
        <v>50.0</v>
      </c>
      <c r="H12" s="45">
        <v>14.0</v>
      </c>
    </row>
    <row r="13" ht="14.25" customHeight="1">
      <c r="A13" s="43">
        <v>44530.0</v>
      </c>
      <c r="B13" s="44">
        <v>11.0</v>
      </c>
      <c r="C13" s="44" t="s">
        <v>63</v>
      </c>
      <c r="D13" s="44" t="s">
        <v>60</v>
      </c>
      <c r="E13" s="44" t="s">
        <v>61</v>
      </c>
      <c r="F13" s="44" t="s">
        <v>64</v>
      </c>
      <c r="G13" s="44">
        <v>5.0</v>
      </c>
      <c r="H13" s="45">
        <v>160.0</v>
      </c>
    </row>
    <row r="14" ht="14.25" customHeight="1">
      <c r="A14" s="43">
        <v>44561.0</v>
      </c>
      <c r="B14" s="44">
        <v>12.0</v>
      </c>
      <c r="C14" s="44" t="s">
        <v>51</v>
      </c>
      <c r="D14" s="44" t="s">
        <v>46</v>
      </c>
      <c r="E14" s="44" t="s">
        <v>47</v>
      </c>
      <c r="F14" s="44" t="s">
        <v>52</v>
      </c>
      <c r="G14" s="44">
        <v>20.0</v>
      </c>
      <c r="H14" s="45">
        <v>45.0</v>
      </c>
    </row>
    <row r="15" ht="14.25" customHeight="1">
      <c r="A15" s="43">
        <v>44592.0</v>
      </c>
      <c r="B15" s="44">
        <v>13.0</v>
      </c>
      <c r="C15" s="44" t="s">
        <v>117</v>
      </c>
      <c r="D15" s="44" t="s">
        <v>26</v>
      </c>
      <c r="E15" s="44" t="s">
        <v>30</v>
      </c>
      <c r="F15" s="44" t="s">
        <v>118</v>
      </c>
      <c r="G15" s="44">
        <v>0.0</v>
      </c>
      <c r="H15" s="44" t="s">
        <v>114</v>
      </c>
    </row>
    <row r="16" ht="14.25" customHeight="1">
      <c r="A16" s="43">
        <v>44620.0</v>
      </c>
      <c r="B16" s="44">
        <v>14.0</v>
      </c>
      <c r="C16" s="44" t="s">
        <v>71</v>
      </c>
      <c r="D16" s="44"/>
      <c r="E16" s="44" t="s">
        <v>111</v>
      </c>
      <c r="F16" s="44" t="s">
        <v>72</v>
      </c>
      <c r="G16" s="44">
        <v>30.0</v>
      </c>
      <c r="H16" s="45">
        <v>36.67</v>
      </c>
    </row>
    <row r="17" ht="14.25" customHeight="1">
      <c r="A17" s="43">
        <v>44316.0</v>
      </c>
      <c r="B17" s="44">
        <v>4.0</v>
      </c>
      <c r="C17" s="44" t="s">
        <v>45</v>
      </c>
      <c r="D17" s="44" t="s">
        <v>46</v>
      </c>
      <c r="E17" s="44" t="s">
        <v>47</v>
      </c>
      <c r="F17" s="44" t="s">
        <v>48</v>
      </c>
      <c r="G17" s="44">
        <v>25.0</v>
      </c>
      <c r="H17" s="45">
        <v>10.0</v>
      </c>
    </row>
    <row r="18" ht="14.25" customHeight="1">
      <c r="A18" s="43">
        <v>44347.0</v>
      </c>
      <c r="B18" s="44">
        <v>5.0</v>
      </c>
      <c r="C18" s="44" t="s">
        <v>29</v>
      </c>
      <c r="D18" s="44" t="s">
        <v>26</v>
      </c>
      <c r="E18" s="44" t="s">
        <v>30</v>
      </c>
      <c r="F18" s="44" t="s">
        <v>31</v>
      </c>
      <c r="G18" s="44">
        <v>30.0</v>
      </c>
      <c r="H18" s="45">
        <v>16.67</v>
      </c>
    </row>
    <row r="19" ht="14.25" customHeight="1">
      <c r="A19" s="43">
        <v>44377.0</v>
      </c>
      <c r="B19" s="44">
        <v>6.0</v>
      </c>
      <c r="C19" s="44" t="s">
        <v>115</v>
      </c>
      <c r="D19" s="44"/>
      <c r="E19" s="44" t="s">
        <v>111</v>
      </c>
      <c r="F19" s="44" t="s">
        <v>116</v>
      </c>
      <c r="G19" s="44">
        <v>0.0</v>
      </c>
      <c r="H19" s="44" t="s">
        <v>114</v>
      </c>
    </row>
    <row r="20" ht="14.25" customHeight="1">
      <c r="A20" s="43">
        <v>44651.0</v>
      </c>
      <c r="B20" s="44">
        <v>15.0</v>
      </c>
      <c r="C20" s="44" t="s">
        <v>65</v>
      </c>
      <c r="D20" s="44" t="s">
        <v>60</v>
      </c>
      <c r="E20" s="44" t="s">
        <v>61</v>
      </c>
      <c r="F20" s="44" t="s">
        <v>66</v>
      </c>
      <c r="G20" s="44">
        <v>35.0</v>
      </c>
      <c r="H20" s="45">
        <v>34.29</v>
      </c>
    </row>
    <row r="21" ht="14.25" customHeight="1">
      <c r="A21" s="43">
        <v>44681.0</v>
      </c>
      <c r="B21" s="44">
        <v>16.0</v>
      </c>
      <c r="C21" s="44" t="s">
        <v>119</v>
      </c>
      <c r="D21" s="44"/>
      <c r="E21" s="44" t="s">
        <v>47</v>
      </c>
      <c r="F21" s="44" t="s">
        <v>120</v>
      </c>
      <c r="G21" s="44">
        <v>0.0</v>
      </c>
      <c r="H21" s="44" t="s">
        <v>114</v>
      </c>
    </row>
    <row r="22" ht="14.25" customHeight="1">
      <c r="A22" s="43">
        <v>44712.0</v>
      </c>
      <c r="B22" s="44">
        <v>17.0</v>
      </c>
      <c r="C22" s="44" t="s">
        <v>34</v>
      </c>
      <c r="D22" s="44" t="s">
        <v>26</v>
      </c>
      <c r="E22" s="44" t="s">
        <v>30</v>
      </c>
      <c r="F22" s="44" t="s">
        <v>35</v>
      </c>
      <c r="G22" s="44">
        <v>40.0</v>
      </c>
      <c r="H22" s="45">
        <v>35.0</v>
      </c>
    </row>
    <row r="23" ht="14.25" customHeight="1">
      <c r="A23" s="43">
        <v>44742.0</v>
      </c>
      <c r="B23" s="44">
        <v>18.0</v>
      </c>
      <c r="C23" s="44" t="s">
        <v>43</v>
      </c>
      <c r="D23" s="44" t="s">
        <v>39</v>
      </c>
      <c r="E23" s="44" t="s">
        <v>111</v>
      </c>
      <c r="F23" s="44" t="s">
        <v>44</v>
      </c>
      <c r="G23" s="44">
        <v>45.0</v>
      </c>
      <c r="H23" s="45">
        <v>33.33</v>
      </c>
    </row>
    <row r="24" ht="14.25" customHeight="1">
      <c r="A24" s="43">
        <v>44773.0</v>
      </c>
      <c r="B24" s="44">
        <v>19.0</v>
      </c>
      <c r="C24" s="44" t="s">
        <v>67</v>
      </c>
      <c r="D24" s="44" t="s">
        <v>60</v>
      </c>
      <c r="E24" s="44" t="s">
        <v>61</v>
      </c>
      <c r="F24" s="44" t="s">
        <v>68</v>
      </c>
      <c r="G24" s="44">
        <v>50.0</v>
      </c>
      <c r="H24" s="45">
        <v>32.0</v>
      </c>
    </row>
    <row r="25" ht="14.25" customHeight="1">
      <c r="A25" s="43">
        <v>44804.0</v>
      </c>
      <c r="B25" s="44">
        <v>20.0</v>
      </c>
      <c r="C25" s="44" t="s">
        <v>53</v>
      </c>
      <c r="D25" s="44" t="s">
        <v>46</v>
      </c>
      <c r="E25" s="44" t="s">
        <v>47</v>
      </c>
      <c r="F25" s="44" t="s">
        <v>54</v>
      </c>
      <c r="G25" s="44">
        <v>55.0</v>
      </c>
      <c r="H25" s="45">
        <v>30.91</v>
      </c>
    </row>
    <row r="26" ht="14.25" customHeight="1">
      <c r="A26" s="43">
        <v>44834.0</v>
      </c>
      <c r="B26" s="44">
        <v>21.0</v>
      </c>
      <c r="C26" s="44" t="s">
        <v>36</v>
      </c>
      <c r="D26" s="44" t="s">
        <v>26</v>
      </c>
      <c r="E26" s="44" t="s">
        <v>30</v>
      </c>
      <c r="F26" s="44" t="s">
        <v>37</v>
      </c>
      <c r="G26" s="44">
        <v>60.0</v>
      </c>
      <c r="H26" s="45">
        <v>30.0</v>
      </c>
    </row>
    <row r="27" ht="14.25" customHeight="1">
      <c r="A27" s="43">
        <v>44865.0</v>
      </c>
      <c r="B27" s="44">
        <v>22.0</v>
      </c>
      <c r="C27" s="44" t="s">
        <v>121</v>
      </c>
      <c r="D27" s="44" t="s">
        <v>39</v>
      </c>
      <c r="E27" s="44" t="s">
        <v>111</v>
      </c>
      <c r="F27" s="44" t="s">
        <v>122</v>
      </c>
      <c r="G27" s="44">
        <v>0.0</v>
      </c>
      <c r="H27" s="44" t="s">
        <v>114</v>
      </c>
    </row>
    <row r="28" ht="14.25" customHeight="1">
      <c r="A28" s="43">
        <v>44895.0</v>
      </c>
      <c r="B28" s="44">
        <v>23.0</v>
      </c>
      <c r="C28" s="44" t="s">
        <v>69</v>
      </c>
      <c r="D28" s="44" t="s">
        <v>60</v>
      </c>
      <c r="E28" s="44" t="s">
        <v>61</v>
      </c>
      <c r="F28" s="44" t="s">
        <v>70</v>
      </c>
      <c r="G28" s="44">
        <v>65.0</v>
      </c>
      <c r="H28" s="45">
        <v>30.77</v>
      </c>
    </row>
    <row r="29" ht="14.25" customHeight="1">
      <c r="A29" s="43">
        <v>44926.0</v>
      </c>
      <c r="B29" s="44">
        <v>24.0</v>
      </c>
      <c r="C29" s="44" t="s">
        <v>55</v>
      </c>
      <c r="D29" s="44" t="s">
        <v>46</v>
      </c>
      <c r="E29" s="44" t="s">
        <v>47</v>
      </c>
      <c r="F29" s="44" t="s">
        <v>56</v>
      </c>
      <c r="G29" s="44">
        <v>70.0</v>
      </c>
      <c r="H29" s="45">
        <v>30.0</v>
      </c>
    </row>
    <row r="30" ht="14.25" customHeight="1">
      <c r="A30" s="43">
        <v>44957.0</v>
      </c>
      <c r="B30" s="44">
        <v>25.0</v>
      </c>
      <c r="C30" s="44" t="s">
        <v>18</v>
      </c>
      <c r="D30" s="44" t="s">
        <v>19</v>
      </c>
      <c r="E30" s="44" t="s">
        <v>20</v>
      </c>
      <c r="F30" s="44" t="s">
        <v>21</v>
      </c>
      <c r="G30" s="44">
        <v>75.0</v>
      </c>
      <c r="H30" s="45">
        <v>29.33</v>
      </c>
    </row>
    <row r="31" ht="14.25" customHeight="1">
      <c r="A31" s="43">
        <v>44985.0</v>
      </c>
      <c r="B31" s="44">
        <v>26.0</v>
      </c>
      <c r="C31" s="44" t="s">
        <v>22</v>
      </c>
      <c r="D31" s="44" t="s">
        <v>19</v>
      </c>
      <c r="E31" s="44" t="s">
        <v>23</v>
      </c>
      <c r="F31" s="44" t="s">
        <v>24</v>
      </c>
      <c r="G31" s="44">
        <v>80.0</v>
      </c>
      <c r="H31" s="45">
        <v>28.75</v>
      </c>
    </row>
    <row r="32" ht="14.25" customHeight="1">
      <c r="A32" s="43">
        <v>45016.0</v>
      </c>
      <c r="B32" s="44">
        <v>27.0</v>
      </c>
      <c r="C32" s="44" t="s">
        <v>117</v>
      </c>
      <c r="D32" s="44" t="s">
        <v>26</v>
      </c>
      <c r="E32" s="44" t="s">
        <v>123</v>
      </c>
      <c r="F32" s="44" t="s">
        <v>124</v>
      </c>
      <c r="G32" s="44">
        <v>0.0</v>
      </c>
      <c r="H32" s="44" t="s">
        <v>114</v>
      </c>
    </row>
    <row r="33" ht="14.25" customHeight="1">
      <c r="A33" s="43">
        <v>45046.0</v>
      </c>
      <c r="B33" s="44">
        <v>28.0</v>
      </c>
      <c r="C33" s="44" t="s">
        <v>51</v>
      </c>
      <c r="D33" s="44" t="s">
        <v>46</v>
      </c>
      <c r="E33" s="44" t="s">
        <v>57</v>
      </c>
      <c r="F33" s="44" t="s">
        <v>58</v>
      </c>
      <c r="G33" s="44">
        <v>85.0</v>
      </c>
      <c r="H33" s="45">
        <v>29.41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  <col customWidth="1" min="9" max="9" width="17.57"/>
    <col customWidth="1" min="10" max="26" width="8.71"/>
  </cols>
  <sheetData>
    <row r="1" ht="48.75" customHeight="1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9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  <c r="I2" s="42" t="s">
        <v>127</v>
      </c>
    </row>
    <row r="3" ht="14.25" customHeight="1">
      <c r="A3" s="43">
        <v>44227.0</v>
      </c>
      <c r="B3" s="44">
        <v>1.0</v>
      </c>
      <c r="C3" s="44" t="s">
        <v>38</v>
      </c>
      <c r="D3" s="44" t="s">
        <v>39</v>
      </c>
      <c r="E3" s="44" t="s">
        <v>30</v>
      </c>
      <c r="F3" s="44" t="s">
        <v>40</v>
      </c>
      <c r="G3" s="44">
        <v>10.0</v>
      </c>
      <c r="H3" s="45">
        <v>20.0</v>
      </c>
      <c r="I3" s="4" t="str">
        <f t="shared" ref="I3:I30" si="1">TRIM(C3)</f>
        <v>John Smith</v>
      </c>
    </row>
    <row r="4" ht="14.25" customHeight="1">
      <c r="A4" s="43">
        <v>44255.0</v>
      </c>
      <c r="B4" s="44">
        <v>2.0</v>
      </c>
      <c r="C4" s="44" t="s">
        <v>25</v>
      </c>
      <c r="D4" s="44" t="s">
        <v>26</v>
      </c>
      <c r="E4" s="44" t="s">
        <v>111</v>
      </c>
      <c r="F4" s="44" t="s">
        <v>28</v>
      </c>
      <c r="G4" s="44">
        <v>15.0</v>
      </c>
      <c r="H4" s="45">
        <v>10.0</v>
      </c>
      <c r="I4" s="4" t="str">
        <f t="shared" si="1"/>
        <v>Jane Doe</v>
      </c>
    </row>
    <row r="5" ht="14.25" customHeight="1">
      <c r="A5" s="43">
        <v>44286.0</v>
      </c>
      <c r="B5" s="44">
        <v>3.0</v>
      </c>
      <c r="C5" s="44" t="s">
        <v>112</v>
      </c>
      <c r="D5" s="44" t="s">
        <v>60</v>
      </c>
      <c r="E5" s="44" t="s">
        <v>61</v>
      </c>
      <c r="F5" s="44" t="s">
        <v>113</v>
      </c>
      <c r="G5" s="44">
        <v>0.0</v>
      </c>
      <c r="H5" s="44" t="s">
        <v>114</v>
      </c>
      <c r="I5" s="4" t="str">
        <f t="shared" si="1"/>
        <v>Mike Tyson</v>
      </c>
    </row>
    <row r="6" ht="14.25" customHeight="1">
      <c r="A6" s="43">
        <v>44316.0</v>
      </c>
      <c r="B6" s="44">
        <v>4.0</v>
      </c>
      <c r="C6" s="44" t="s">
        <v>45</v>
      </c>
      <c r="D6" s="44" t="s">
        <v>46</v>
      </c>
      <c r="E6" s="44" t="s">
        <v>47</v>
      </c>
      <c r="F6" s="44" t="s">
        <v>48</v>
      </c>
      <c r="G6" s="44">
        <v>25.0</v>
      </c>
      <c r="H6" s="45">
        <v>10.0</v>
      </c>
      <c r="I6" s="4" t="str">
        <f t="shared" si="1"/>
        <v>Anna Belle</v>
      </c>
    </row>
    <row r="7" ht="14.25" customHeight="1">
      <c r="A7" s="43">
        <v>44347.0</v>
      </c>
      <c r="B7" s="44">
        <v>5.0</v>
      </c>
      <c r="C7" s="44" t="s">
        <v>29</v>
      </c>
      <c r="D7" s="44" t="s">
        <v>26</v>
      </c>
      <c r="E7" s="44" t="s">
        <v>30</v>
      </c>
      <c r="F7" s="44" t="s">
        <v>31</v>
      </c>
      <c r="G7" s="44">
        <v>30.0</v>
      </c>
      <c r="H7" s="45">
        <v>16.67</v>
      </c>
      <c r="I7" s="4" t="str">
        <f t="shared" si="1"/>
        <v>Chris P. Bacon</v>
      </c>
    </row>
    <row r="8" ht="14.25" customHeight="1">
      <c r="A8" s="43">
        <v>44377.0</v>
      </c>
      <c r="B8" s="44">
        <v>6.0</v>
      </c>
      <c r="C8" s="44" t="s">
        <v>115</v>
      </c>
      <c r="D8" s="44"/>
      <c r="E8" s="44" t="s">
        <v>111</v>
      </c>
      <c r="F8" s="44" t="s">
        <v>116</v>
      </c>
      <c r="G8" s="44">
        <v>0.0</v>
      </c>
      <c r="H8" s="44" t="s">
        <v>114</v>
      </c>
      <c r="I8" s="4" t="str">
        <f t="shared" si="1"/>
        <v>Peter Parker</v>
      </c>
    </row>
    <row r="9" ht="14.25" customHeight="1">
      <c r="A9" s="43">
        <v>44408.0</v>
      </c>
      <c r="B9" s="44">
        <v>7.0</v>
      </c>
      <c r="C9" s="44" t="s">
        <v>59</v>
      </c>
      <c r="D9" s="44" t="s">
        <v>60</v>
      </c>
      <c r="E9" s="44" t="s">
        <v>61</v>
      </c>
      <c r="F9" s="44" t="s">
        <v>62</v>
      </c>
      <c r="G9" s="44">
        <v>35.0</v>
      </c>
      <c r="H9" s="45">
        <v>10.0</v>
      </c>
      <c r="I9" s="4" t="str">
        <f t="shared" si="1"/>
        <v>Mary Jane</v>
      </c>
    </row>
    <row r="10" ht="14.25" customHeight="1">
      <c r="A10" s="43">
        <v>44439.0</v>
      </c>
      <c r="B10" s="44">
        <v>8.0</v>
      </c>
      <c r="C10" s="44" t="s">
        <v>49</v>
      </c>
      <c r="D10" s="44" t="s">
        <v>46</v>
      </c>
      <c r="E10" s="44" t="s">
        <v>47</v>
      </c>
      <c r="F10" s="44" t="s">
        <v>50</v>
      </c>
      <c r="G10" s="44">
        <v>40.0</v>
      </c>
      <c r="H10" s="45">
        <v>15.0</v>
      </c>
      <c r="I10" s="4" t="str">
        <f t="shared" si="1"/>
        <v>Bruce Wayne</v>
      </c>
    </row>
    <row r="11" ht="14.25" customHeight="1">
      <c r="A11" s="43">
        <v>44469.0</v>
      </c>
      <c r="B11" s="44">
        <v>9.0</v>
      </c>
      <c r="C11" s="44" t="s">
        <v>32</v>
      </c>
      <c r="D11" s="44" t="s">
        <v>26</v>
      </c>
      <c r="E11" s="44" t="s">
        <v>30</v>
      </c>
      <c r="F11" s="44" t="s">
        <v>33</v>
      </c>
      <c r="G11" s="44">
        <v>45.0</v>
      </c>
      <c r="H11" s="45">
        <v>12.22</v>
      </c>
      <c r="I11" s="4" t="str">
        <f t="shared" si="1"/>
        <v>Clark Kent</v>
      </c>
    </row>
    <row r="12" ht="14.25" customHeight="1">
      <c r="A12" s="43">
        <v>44500.0</v>
      </c>
      <c r="B12" s="44">
        <v>10.0</v>
      </c>
      <c r="C12" s="44" t="s">
        <v>41</v>
      </c>
      <c r="D12" s="44" t="s">
        <v>39</v>
      </c>
      <c r="E12" s="44" t="s">
        <v>111</v>
      </c>
      <c r="F12" s="44" t="s">
        <v>42</v>
      </c>
      <c r="G12" s="44">
        <v>50.0</v>
      </c>
      <c r="H12" s="45">
        <v>14.0</v>
      </c>
      <c r="I12" s="4" t="str">
        <f t="shared" si="1"/>
        <v>Diana Prince</v>
      </c>
    </row>
    <row r="13" ht="14.25" customHeight="1">
      <c r="A13" s="43">
        <v>44530.0</v>
      </c>
      <c r="B13" s="44">
        <v>11.0</v>
      </c>
      <c r="C13" s="44" t="s">
        <v>63</v>
      </c>
      <c r="D13" s="44" t="s">
        <v>60</v>
      </c>
      <c r="E13" s="44" t="s">
        <v>61</v>
      </c>
      <c r="F13" s="44" t="s">
        <v>64</v>
      </c>
      <c r="G13" s="44">
        <v>5.0</v>
      </c>
      <c r="H13" s="45">
        <v>160.0</v>
      </c>
      <c r="I13" s="4" t="str">
        <f t="shared" si="1"/>
        <v>Tony Stark</v>
      </c>
    </row>
    <row r="14" ht="14.25" customHeight="1">
      <c r="A14" s="43">
        <v>44561.0</v>
      </c>
      <c r="B14" s="44">
        <v>12.0</v>
      </c>
      <c r="C14" s="44" t="s">
        <v>51</v>
      </c>
      <c r="D14" s="44" t="s">
        <v>46</v>
      </c>
      <c r="E14" s="44" t="s">
        <v>47</v>
      </c>
      <c r="F14" s="44" t="s">
        <v>52</v>
      </c>
      <c r="G14" s="44">
        <v>20.0</v>
      </c>
      <c r="H14" s="45">
        <v>45.0</v>
      </c>
      <c r="I14" s="4" t="str">
        <f t="shared" si="1"/>
        <v>Steve Rogers</v>
      </c>
    </row>
    <row r="15" ht="14.25" customHeight="1">
      <c r="A15" s="43">
        <v>44592.0</v>
      </c>
      <c r="B15" s="44">
        <v>13.0</v>
      </c>
      <c r="C15" s="44" t="s">
        <v>117</v>
      </c>
      <c r="D15" s="44" t="s">
        <v>26</v>
      </c>
      <c r="E15" s="44" t="s">
        <v>30</v>
      </c>
      <c r="F15" s="44" t="s">
        <v>118</v>
      </c>
      <c r="G15" s="44">
        <v>0.0</v>
      </c>
      <c r="H15" s="44" t="s">
        <v>114</v>
      </c>
      <c r="I15" s="4" t="str">
        <f t="shared" si="1"/>
        <v>Natasha Romanoff</v>
      </c>
    </row>
    <row r="16" ht="14.25" customHeight="1">
      <c r="A16" s="43">
        <v>44620.0</v>
      </c>
      <c r="B16" s="44">
        <v>14.0</v>
      </c>
      <c r="C16" s="44" t="s">
        <v>71</v>
      </c>
      <c r="D16" s="44"/>
      <c r="E16" s="44" t="s">
        <v>111</v>
      </c>
      <c r="F16" s="44" t="s">
        <v>72</v>
      </c>
      <c r="G16" s="44">
        <v>30.0</v>
      </c>
      <c r="H16" s="45">
        <v>36.67</v>
      </c>
      <c r="I16" s="4" t="str">
        <f t="shared" si="1"/>
        <v>Bruce Banner</v>
      </c>
    </row>
    <row r="17" ht="14.25" customHeight="1">
      <c r="A17" s="43">
        <v>44651.0</v>
      </c>
      <c r="B17" s="44">
        <v>15.0</v>
      </c>
      <c r="C17" s="44" t="s">
        <v>65</v>
      </c>
      <c r="D17" s="44" t="s">
        <v>60</v>
      </c>
      <c r="E17" s="44" t="s">
        <v>61</v>
      </c>
      <c r="F17" s="44" t="s">
        <v>66</v>
      </c>
      <c r="G17" s="44">
        <v>35.0</v>
      </c>
      <c r="H17" s="45">
        <v>34.29</v>
      </c>
      <c r="I17" s="4" t="str">
        <f t="shared" si="1"/>
        <v>Nick Fury</v>
      </c>
    </row>
    <row r="18" ht="14.25" customHeight="1">
      <c r="A18" s="43">
        <v>44681.0</v>
      </c>
      <c r="B18" s="44">
        <v>16.0</v>
      </c>
      <c r="C18" s="44" t="s">
        <v>119</v>
      </c>
      <c r="D18" s="44"/>
      <c r="E18" s="44" t="s">
        <v>47</v>
      </c>
      <c r="F18" s="44" t="s">
        <v>120</v>
      </c>
      <c r="G18" s="44">
        <v>0.0</v>
      </c>
      <c r="H18" s="44" t="s">
        <v>114</v>
      </c>
      <c r="I18" s="4" t="str">
        <f t="shared" si="1"/>
        <v>Phil Coulson</v>
      </c>
    </row>
    <row r="19" ht="14.25" customHeight="1">
      <c r="A19" s="43">
        <v>44712.0</v>
      </c>
      <c r="B19" s="44">
        <v>17.0</v>
      </c>
      <c r="C19" s="44" t="s">
        <v>34</v>
      </c>
      <c r="D19" s="44" t="s">
        <v>26</v>
      </c>
      <c r="E19" s="44" t="s">
        <v>30</v>
      </c>
      <c r="F19" s="44" t="s">
        <v>35</v>
      </c>
      <c r="G19" s="44">
        <v>40.0</v>
      </c>
      <c r="H19" s="45">
        <v>35.0</v>
      </c>
      <c r="I19" s="4" t="str">
        <f t="shared" si="1"/>
        <v>Peggy Carter</v>
      </c>
    </row>
    <row r="20" ht="14.25" customHeight="1">
      <c r="A20" s="43">
        <v>44742.0</v>
      </c>
      <c r="B20" s="44">
        <v>18.0</v>
      </c>
      <c r="C20" s="44" t="s">
        <v>43</v>
      </c>
      <c r="D20" s="44" t="s">
        <v>39</v>
      </c>
      <c r="E20" s="44" t="s">
        <v>111</v>
      </c>
      <c r="F20" s="44" t="s">
        <v>44</v>
      </c>
      <c r="G20" s="44">
        <v>45.0</v>
      </c>
      <c r="H20" s="45">
        <v>33.33</v>
      </c>
      <c r="I20" s="4" t="str">
        <f t="shared" si="1"/>
        <v>Howard Stark</v>
      </c>
    </row>
    <row r="21" ht="14.25" customHeight="1">
      <c r="A21" s="43">
        <v>44773.0</v>
      </c>
      <c r="B21" s="44">
        <v>19.0</v>
      </c>
      <c r="C21" s="44" t="s">
        <v>67</v>
      </c>
      <c r="D21" s="44" t="s">
        <v>60</v>
      </c>
      <c r="E21" s="44" t="s">
        <v>61</v>
      </c>
      <c r="F21" s="44" t="s">
        <v>68</v>
      </c>
      <c r="G21" s="44">
        <v>50.0</v>
      </c>
      <c r="H21" s="45">
        <v>32.0</v>
      </c>
      <c r="I21" s="4" t="str">
        <f t="shared" si="1"/>
        <v>Hank Pym</v>
      </c>
    </row>
    <row r="22" ht="14.25" customHeight="1">
      <c r="A22" s="43">
        <v>44804.0</v>
      </c>
      <c r="B22" s="44">
        <v>20.0</v>
      </c>
      <c r="C22" s="44" t="s">
        <v>53</v>
      </c>
      <c r="D22" s="44" t="s">
        <v>46</v>
      </c>
      <c r="E22" s="44" t="s">
        <v>47</v>
      </c>
      <c r="F22" s="44" t="s">
        <v>54</v>
      </c>
      <c r="G22" s="44">
        <v>55.0</v>
      </c>
      <c r="H22" s="45">
        <v>30.91</v>
      </c>
      <c r="I22" s="4" t="str">
        <f t="shared" si="1"/>
        <v>Janet van Dyne</v>
      </c>
    </row>
    <row r="23" ht="14.25" customHeight="1">
      <c r="A23" s="43">
        <v>44834.0</v>
      </c>
      <c r="B23" s="44">
        <v>21.0</v>
      </c>
      <c r="C23" s="44" t="s">
        <v>36</v>
      </c>
      <c r="D23" s="44" t="s">
        <v>26</v>
      </c>
      <c r="E23" s="44" t="s">
        <v>30</v>
      </c>
      <c r="F23" s="44" t="s">
        <v>37</v>
      </c>
      <c r="G23" s="44">
        <v>60.0</v>
      </c>
      <c r="H23" s="45">
        <v>30.0</v>
      </c>
      <c r="I23" s="4" t="str">
        <f t="shared" si="1"/>
        <v>Kurt Busiek</v>
      </c>
    </row>
    <row r="24" ht="14.25" customHeight="1">
      <c r="A24" s="43">
        <v>44865.0</v>
      </c>
      <c r="B24" s="44">
        <v>22.0</v>
      </c>
      <c r="C24" s="44" t="s">
        <v>121</v>
      </c>
      <c r="D24" s="44" t="s">
        <v>39</v>
      </c>
      <c r="E24" s="44" t="s">
        <v>111</v>
      </c>
      <c r="F24" s="44" t="s">
        <v>122</v>
      </c>
      <c r="G24" s="44">
        <v>0.0</v>
      </c>
      <c r="H24" s="44" t="s">
        <v>114</v>
      </c>
      <c r="I24" s="4" t="str">
        <f t="shared" si="1"/>
        <v>George Perez</v>
      </c>
    </row>
    <row r="25" ht="14.25" customHeight="1">
      <c r="A25" s="43">
        <v>44895.0</v>
      </c>
      <c r="B25" s="44">
        <v>23.0</v>
      </c>
      <c r="C25" s="44" t="s">
        <v>69</v>
      </c>
      <c r="D25" s="44" t="s">
        <v>60</v>
      </c>
      <c r="E25" s="44" t="s">
        <v>61</v>
      </c>
      <c r="F25" s="44" t="s">
        <v>70</v>
      </c>
      <c r="G25" s="44">
        <v>65.0</v>
      </c>
      <c r="H25" s="45">
        <v>30.77</v>
      </c>
      <c r="I25" s="4" t="str">
        <f t="shared" si="1"/>
        <v>Roger Stern</v>
      </c>
    </row>
    <row r="26" ht="14.25" customHeight="1">
      <c r="A26" s="43">
        <v>44926.0</v>
      </c>
      <c r="B26" s="44">
        <v>24.0</v>
      </c>
      <c r="C26" s="44" t="s">
        <v>55</v>
      </c>
      <c r="D26" s="44" t="s">
        <v>46</v>
      </c>
      <c r="E26" s="44" t="s">
        <v>47</v>
      </c>
      <c r="F26" s="44" t="s">
        <v>56</v>
      </c>
      <c r="G26" s="44">
        <v>70.0</v>
      </c>
      <c r="H26" s="45">
        <v>30.0</v>
      </c>
      <c r="I26" s="4" t="str">
        <f t="shared" si="1"/>
        <v>Tom DeFalco</v>
      </c>
    </row>
    <row r="27" ht="14.25" customHeight="1">
      <c r="A27" s="43">
        <v>44957.0</v>
      </c>
      <c r="B27" s="44">
        <v>25.0</v>
      </c>
      <c r="C27" s="44" t="s">
        <v>18</v>
      </c>
      <c r="D27" s="44" t="s">
        <v>19</v>
      </c>
      <c r="E27" s="44" t="s">
        <v>20</v>
      </c>
      <c r="F27" s="44" t="s">
        <v>21</v>
      </c>
      <c r="G27" s="44">
        <v>75.0</v>
      </c>
      <c r="H27" s="45">
        <v>29.33</v>
      </c>
      <c r="I27" s="4" t="str">
        <f t="shared" si="1"/>
        <v>Loki Laufeyson</v>
      </c>
    </row>
    <row r="28" ht="14.25" customHeight="1">
      <c r="A28" s="43">
        <v>44985.0</v>
      </c>
      <c r="B28" s="44">
        <v>26.0</v>
      </c>
      <c r="C28" s="44" t="s">
        <v>22</v>
      </c>
      <c r="D28" s="44" t="s">
        <v>19</v>
      </c>
      <c r="E28" s="44" t="s">
        <v>23</v>
      </c>
      <c r="F28" s="44" t="s">
        <v>24</v>
      </c>
      <c r="G28" s="44">
        <v>80.0</v>
      </c>
      <c r="H28" s="45">
        <v>28.75</v>
      </c>
      <c r="I28" s="4" t="str">
        <f t="shared" si="1"/>
        <v>Thor Odinson</v>
      </c>
    </row>
    <row r="29" ht="14.25" customHeight="1">
      <c r="A29" s="43">
        <v>45016.0</v>
      </c>
      <c r="B29" s="44">
        <v>27.0</v>
      </c>
      <c r="C29" s="44" t="s">
        <v>117</v>
      </c>
      <c r="D29" s="44" t="s">
        <v>26</v>
      </c>
      <c r="E29" s="44" t="s">
        <v>123</v>
      </c>
      <c r="F29" s="44" t="s">
        <v>124</v>
      </c>
      <c r="G29" s="44">
        <v>0.0</v>
      </c>
      <c r="H29" s="44" t="s">
        <v>114</v>
      </c>
      <c r="I29" s="4" t="str">
        <f t="shared" si="1"/>
        <v>Natasha Romanoff</v>
      </c>
    </row>
    <row r="30" ht="14.25" customHeight="1">
      <c r="A30" s="43">
        <v>45046.0</v>
      </c>
      <c r="B30" s="44">
        <v>28.0</v>
      </c>
      <c r="C30" s="44" t="s">
        <v>51</v>
      </c>
      <c r="D30" s="44" t="s">
        <v>46</v>
      </c>
      <c r="E30" s="44" t="s">
        <v>57</v>
      </c>
      <c r="F30" s="44" t="s">
        <v>58</v>
      </c>
      <c r="G30" s="44">
        <v>85.0</v>
      </c>
      <c r="H30" s="45">
        <v>29.41</v>
      </c>
      <c r="I30" s="4" t="str">
        <f t="shared" si="1"/>
        <v>Steve Rogers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  <col customWidth="1" min="9" max="26" width="8.71"/>
  </cols>
  <sheetData>
    <row r="1" ht="48.75" customHeight="1">
      <c r="A1" s="1" t="s">
        <v>128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4.25" customHeight="1">
      <c r="A2" s="42" t="s">
        <v>9</v>
      </c>
      <c r="B2" s="42" t="s">
        <v>10</v>
      </c>
      <c r="C2" s="42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</row>
    <row r="3" ht="14.25" customHeight="1">
      <c r="A3" s="43">
        <v>44227.0</v>
      </c>
      <c r="B3" s="44">
        <v>1.0</v>
      </c>
      <c r="C3" s="44" t="s">
        <v>129</v>
      </c>
      <c r="D3" s="44" t="s">
        <v>39</v>
      </c>
      <c r="E3" s="44" t="s">
        <v>30</v>
      </c>
      <c r="F3" s="44" t="s">
        <v>40</v>
      </c>
      <c r="G3" s="44">
        <v>10.0</v>
      </c>
      <c r="H3" s="45">
        <v>20.0</v>
      </c>
    </row>
    <row r="4" ht="14.25" customHeight="1">
      <c r="A4" s="43">
        <v>44255.0</v>
      </c>
      <c r="B4" s="44">
        <v>2.0</v>
      </c>
      <c r="C4" s="44" t="s">
        <v>25</v>
      </c>
      <c r="D4" s="44" t="s">
        <v>26</v>
      </c>
      <c r="E4" s="44" t="s">
        <v>111</v>
      </c>
      <c r="F4" s="44" t="s">
        <v>28</v>
      </c>
      <c r="G4" s="44">
        <v>15.0</v>
      </c>
      <c r="H4" s="45">
        <v>10.0</v>
      </c>
    </row>
    <row r="5" ht="14.25" customHeight="1">
      <c r="A5" s="43">
        <v>44286.0</v>
      </c>
      <c r="B5" s="44">
        <v>3.0</v>
      </c>
      <c r="C5" s="44" t="s">
        <v>130</v>
      </c>
      <c r="D5" s="44" t="s">
        <v>60</v>
      </c>
      <c r="E5" s="44" t="s">
        <v>61</v>
      </c>
      <c r="F5" s="44" t="s">
        <v>113</v>
      </c>
      <c r="G5" s="44">
        <v>0.0</v>
      </c>
      <c r="H5" s="44" t="s">
        <v>114</v>
      </c>
    </row>
    <row r="6" ht="14.25" customHeight="1">
      <c r="A6" s="43">
        <v>44316.0</v>
      </c>
      <c r="B6" s="44">
        <v>4.0</v>
      </c>
      <c r="C6" s="44" t="s">
        <v>131</v>
      </c>
      <c r="D6" s="44" t="s">
        <v>46</v>
      </c>
      <c r="E6" s="44" t="s">
        <v>47</v>
      </c>
      <c r="F6" s="44" t="s">
        <v>48</v>
      </c>
      <c r="G6" s="44">
        <v>25.0</v>
      </c>
      <c r="H6" s="45">
        <v>10.0</v>
      </c>
    </row>
    <row r="7" ht="14.25" customHeight="1">
      <c r="A7" s="43">
        <v>44347.0</v>
      </c>
      <c r="B7" s="44">
        <v>5.0</v>
      </c>
      <c r="C7" s="44" t="s">
        <v>29</v>
      </c>
      <c r="D7" s="44" t="s">
        <v>26</v>
      </c>
      <c r="E7" s="44" t="s">
        <v>30</v>
      </c>
      <c r="F7" s="44" t="s">
        <v>31</v>
      </c>
      <c r="G7" s="44">
        <v>30.0</v>
      </c>
      <c r="H7" s="45">
        <v>16.67</v>
      </c>
    </row>
    <row r="8" ht="14.25" customHeight="1">
      <c r="A8" s="43">
        <v>44377.0</v>
      </c>
      <c r="B8" s="44">
        <v>6.0</v>
      </c>
      <c r="C8" s="44" t="s">
        <v>132</v>
      </c>
      <c r="D8" s="46" t="s">
        <v>133</v>
      </c>
      <c r="E8" s="44" t="s">
        <v>111</v>
      </c>
      <c r="F8" s="44" t="s">
        <v>116</v>
      </c>
      <c r="G8" s="44">
        <v>0.0</v>
      </c>
      <c r="H8" s="44" t="s">
        <v>114</v>
      </c>
    </row>
    <row r="9" ht="14.25" customHeight="1">
      <c r="A9" s="43">
        <v>44408.0</v>
      </c>
      <c r="B9" s="44">
        <v>7.0</v>
      </c>
      <c r="C9" s="44" t="s">
        <v>59</v>
      </c>
      <c r="D9" s="44" t="s">
        <v>60</v>
      </c>
      <c r="E9" s="44" t="s">
        <v>61</v>
      </c>
      <c r="F9" s="44" t="s">
        <v>62</v>
      </c>
      <c r="G9" s="44">
        <v>35.0</v>
      </c>
      <c r="H9" s="45">
        <v>10.0</v>
      </c>
    </row>
    <row r="10" ht="14.25" customHeight="1">
      <c r="A10" s="43">
        <v>44439.0</v>
      </c>
      <c r="B10" s="44">
        <v>8.0</v>
      </c>
      <c r="C10" s="44" t="s">
        <v>49</v>
      </c>
      <c r="D10" s="44" t="s">
        <v>46</v>
      </c>
      <c r="E10" s="44" t="s">
        <v>47</v>
      </c>
      <c r="F10" s="44" t="s">
        <v>50</v>
      </c>
      <c r="G10" s="44">
        <v>40.0</v>
      </c>
      <c r="H10" s="45">
        <v>15.0</v>
      </c>
    </row>
    <row r="11" ht="14.25" customHeight="1">
      <c r="A11" s="43">
        <v>44469.0</v>
      </c>
      <c r="B11" s="44">
        <v>9.0</v>
      </c>
      <c r="C11" s="44" t="s">
        <v>32</v>
      </c>
      <c r="D11" s="44" t="s">
        <v>26</v>
      </c>
      <c r="E11" s="44" t="s">
        <v>30</v>
      </c>
      <c r="F11" s="44" t="s">
        <v>33</v>
      </c>
      <c r="G11" s="44">
        <v>45.0</v>
      </c>
      <c r="H11" s="45">
        <v>12.22</v>
      </c>
    </row>
    <row r="12" ht="14.25" customHeight="1">
      <c r="A12" s="43">
        <v>44500.0</v>
      </c>
      <c r="B12" s="44">
        <v>10.0</v>
      </c>
      <c r="C12" s="44" t="s">
        <v>41</v>
      </c>
      <c r="D12" s="44" t="s">
        <v>39</v>
      </c>
      <c r="E12" s="44" t="s">
        <v>111</v>
      </c>
      <c r="F12" s="44" t="s">
        <v>42</v>
      </c>
      <c r="G12" s="44">
        <v>50.0</v>
      </c>
      <c r="H12" s="45">
        <v>14.0</v>
      </c>
    </row>
    <row r="13" ht="14.25" customHeight="1">
      <c r="A13" s="43">
        <v>44530.0</v>
      </c>
      <c r="B13" s="44">
        <v>11.0</v>
      </c>
      <c r="C13" s="44" t="s">
        <v>63</v>
      </c>
      <c r="D13" s="44" t="s">
        <v>60</v>
      </c>
      <c r="E13" s="44" t="s">
        <v>61</v>
      </c>
      <c r="F13" s="44" t="s">
        <v>64</v>
      </c>
      <c r="G13" s="44">
        <v>5.0</v>
      </c>
      <c r="H13" s="45">
        <v>160.0</v>
      </c>
    </row>
    <row r="14" ht="14.25" customHeight="1">
      <c r="A14" s="43">
        <v>44561.0</v>
      </c>
      <c r="B14" s="44">
        <v>12.0</v>
      </c>
      <c r="C14" s="44" t="s">
        <v>51</v>
      </c>
      <c r="D14" s="44" t="s">
        <v>46</v>
      </c>
      <c r="E14" s="44" t="s">
        <v>47</v>
      </c>
      <c r="F14" s="44" t="s">
        <v>52</v>
      </c>
      <c r="G14" s="44">
        <v>20.0</v>
      </c>
      <c r="H14" s="45">
        <v>45.0</v>
      </c>
    </row>
    <row r="15" ht="14.25" customHeight="1">
      <c r="A15" s="43">
        <v>44592.0</v>
      </c>
      <c r="B15" s="44">
        <v>13.0</v>
      </c>
      <c r="C15" s="44" t="s">
        <v>117</v>
      </c>
      <c r="D15" s="44" t="s">
        <v>26</v>
      </c>
      <c r="E15" s="44" t="s">
        <v>30</v>
      </c>
      <c r="F15" s="44" t="s">
        <v>118</v>
      </c>
      <c r="G15" s="44">
        <v>0.0</v>
      </c>
      <c r="H15" s="44" t="s">
        <v>114</v>
      </c>
    </row>
    <row r="16" ht="14.25" customHeight="1">
      <c r="A16" s="43">
        <v>44620.0</v>
      </c>
      <c r="B16" s="44">
        <v>14.0</v>
      </c>
      <c r="C16" s="44" t="s">
        <v>71</v>
      </c>
      <c r="D16" s="46" t="s">
        <v>133</v>
      </c>
      <c r="E16" s="44" t="s">
        <v>111</v>
      </c>
      <c r="F16" s="44" t="s">
        <v>72</v>
      </c>
      <c r="G16" s="44">
        <v>30.0</v>
      </c>
      <c r="H16" s="45">
        <v>36.67</v>
      </c>
    </row>
    <row r="17" ht="14.25" customHeight="1">
      <c r="A17" s="43">
        <v>44651.0</v>
      </c>
      <c r="B17" s="44">
        <v>15.0</v>
      </c>
      <c r="C17" s="44" t="s">
        <v>65</v>
      </c>
      <c r="D17" s="44" t="s">
        <v>60</v>
      </c>
      <c r="E17" s="44" t="s">
        <v>61</v>
      </c>
      <c r="F17" s="44" t="s">
        <v>66</v>
      </c>
      <c r="G17" s="44">
        <v>35.0</v>
      </c>
      <c r="H17" s="45">
        <v>34.29</v>
      </c>
    </row>
    <row r="18" ht="14.25" customHeight="1">
      <c r="A18" s="43">
        <v>44681.0</v>
      </c>
      <c r="B18" s="44">
        <v>16.0</v>
      </c>
      <c r="C18" s="44" t="s">
        <v>119</v>
      </c>
      <c r="D18" s="46" t="s">
        <v>133</v>
      </c>
      <c r="E18" s="44" t="s">
        <v>47</v>
      </c>
      <c r="F18" s="44" t="s">
        <v>120</v>
      </c>
      <c r="G18" s="44">
        <v>0.0</v>
      </c>
      <c r="H18" s="44" t="s">
        <v>114</v>
      </c>
    </row>
    <row r="19" ht="14.25" customHeight="1">
      <c r="A19" s="43">
        <v>44712.0</v>
      </c>
      <c r="B19" s="44">
        <v>17.0</v>
      </c>
      <c r="C19" s="44" t="s">
        <v>34</v>
      </c>
      <c r="D19" s="44" t="s">
        <v>26</v>
      </c>
      <c r="E19" s="44" t="s">
        <v>30</v>
      </c>
      <c r="F19" s="44" t="s">
        <v>35</v>
      </c>
      <c r="G19" s="44">
        <v>40.0</v>
      </c>
      <c r="H19" s="45">
        <v>35.0</v>
      </c>
    </row>
    <row r="20" ht="14.25" customHeight="1">
      <c r="A20" s="43">
        <v>44742.0</v>
      </c>
      <c r="B20" s="44">
        <v>18.0</v>
      </c>
      <c r="C20" s="44" t="s">
        <v>43</v>
      </c>
      <c r="D20" s="44" t="s">
        <v>39</v>
      </c>
      <c r="E20" s="44" t="s">
        <v>111</v>
      </c>
      <c r="F20" s="44" t="s">
        <v>44</v>
      </c>
      <c r="G20" s="44">
        <v>45.0</v>
      </c>
      <c r="H20" s="45">
        <v>33.33</v>
      </c>
    </row>
    <row r="21" ht="14.25" customHeight="1">
      <c r="A21" s="43">
        <v>44773.0</v>
      </c>
      <c r="B21" s="44">
        <v>19.0</v>
      </c>
      <c r="C21" s="44" t="s">
        <v>67</v>
      </c>
      <c r="D21" s="44" t="s">
        <v>60</v>
      </c>
      <c r="E21" s="44" t="s">
        <v>61</v>
      </c>
      <c r="F21" s="44" t="s">
        <v>68</v>
      </c>
      <c r="G21" s="44">
        <v>50.0</v>
      </c>
      <c r="H21" s="45">
        <v>32.0</v>
      </c>
    </row>
    <row r="22" ht="14.25" customHeight="1">
      <c r="A22" s="43">
        <v>44804.0</v>
      </c>
      <c r="B22" s="44">
        <v>20.0</v>
      </c>
      <c r="C22" s="44" t="s">
        <v>53</v>
      </c>
      <c r="D22" s="44" t="s">
        <v>46</v>
      </c>
      <c r="E22" s="44" t="s">
        <v>47</v>
      </c>
      <c r="F22" s="44" t="s">
        <v>54</v>
      </c>
      <c r="G22" s="44">
        <v>55.0</v>
      </c>
      <c r="H22" s="45">
        <v>30.91</v>
      </c>
    </row>
    <row r="23" ht="14.25" customHeight="1">
      <c r="A23" s="43">
        <v>44834.0</v>
      </c>
      <c r="B23" s="44">
        <v>21.0</v>
      </c>
      <c r="C23" s="44" t="s">
        <v>36</v>
      </c>
      <c r="D23" s="44" t="s">
        <v>26</v>
      </c>
      <c r="E23" s="44" t="s">
        <v>30</v>
      </c>
      <c r="F23" s="44" t="s">
        <v>37</v>
      </c>
      <c r="G23" s="44">
        <v>60.0</v>
      </c>
      <c r="H23" s="45">
        <v>30.0</v>
      </c>
    </row>
    <row r="24" ht="14.25" customHeight="1">
      <c r="A24" s="43">
        <v>44865.0</v>
      </c>
      <c r="B24" s="44">
        <v>22.0</v>
      </c>
      <c r="C24" s="44" t="s">
        <v>121</v>
      </c>
      <c r="D24" s="44" t="s">
        <v>39</v>
      </c>
      <c r="E24" s="44" t="s">
        <v>111</v>
      </c>
      <c r="F24" s="44" t="s">
        <v>122</v>
      </c>
      <c r="G24" s="44">
        <v>0.0</v>
      </c>
      <c r="H24" s="44" t="s">
        <v>114</v>
      </c>
    </row>
    <row r="25" ht="14.25" customHeight="1">
      <c r="A25" s="43">
        <v>44895.0</v>
      </c>
      <c r="B25" s="44">
        <v>23.0</v>
      </c>
      <c r="C25" s="44" t="s">
        <v>69</v>
      </c>
      <c r="D25" s="44" t="s">
        <v>60</v>
      </c>
      <c r="E25" s="44" t="s">
        <v>61</v>
      </c>
      <c r="F25" s="44" t="s">
        <v>70</v>
      </c>
      <c r="G25" s="44">
        <v>65.0</v>
      </c>
      <c r="H25" s="45">
        <v>30.77</v>
      </c>
    </row>
    <row r="26" ht="14.25" customHeight="1">
      <c r="A26" s="43">
        <v>44926.0</v>
      </c>
      <c r="B26" s="44">
        <v>24.0</v>
      </c>
      <c r="C26" s="44" t="s">
        <v>55</v>
      </c>
      <c r="D26" s="44" t="s">
        <v>46</v>
      </c>
      <c r="E26" s="44" t="s">
        <v>47</v>
      </c>
      <c r="F26" s="44" t="s">
        <v>56</v>
      </c>
      <c r="G26" s="44">
        <v>70.0</v>
      </c>
      <c r="H26" s="45">
        <v>30.0</v>
      </c>
    </row>
    <row r="27" ht="14.25" customHeight="1">
      <c r="A27" s="43">
        <v>44957.0</v>
      </c>
      <c r="B27" s="44">
        <v>25.0</v>
      </c>
      <c r="C27" s="44" t="s">
        <v>18</v>
      </c>
      <c r="D27" s="44" t="s">
        <v>19</v>
      </c>
      <c r="E27" s="44" t="s">
        <v>20</v>
      </c>
      <c r="F27" s="44" t="s">
        <v>21</v>
      </c>
      <c r="G27" s="44">
        <v>75.0</v>
      </c>
      <c r="H27" s="45">
        <v>29.33</v>
      </c>
    </row>
    <row r="28" ht="14.25" customHeight="1">
      <c r="A28" s="43">
        <v>44985.0</v>
      </c>
      <c r="B28" s="44">
        <v>26.0</v>
      </c>
      <c r="C28" s="44" t="s">
        <v>22</v>
      </c>
      <c r="D28" s="44" t="s">
        <v>19</v>
      </c>
      <c r="E28" s="44" t="s">
        <v>23</v>
      </c>
      <c r="F28" s="44" t="s">
        <v>24</v>
      </c>
      <c r="G28" s="44">
        <v>80.0</v>
      </c>
      <c r="H28" s="45">
        <v>28.75</v>
      </c>
    </row>
    <row r="29" ht="14.25" customHeight="1">
      <c r="A29" s="43">
        <v>45016.0</v>
      </c>
      <c r="B29" s="44">
        <v>27.0</v>
      </c>
      <c r="C29" s="44" t="s">
        <v>117</v>
      </c>
      <c r="D29" s="44" t="s">
        <v>26</v>
      </c>
      <c r="E29" s="44" t="s">
        <v>123</v>
      </c>
      <c r="F29" s="44" t="s">
        <v>124</v>
      </c>
      <c r="G29" s="44">
        <v>0.0</v>
      </c>
      <c r="H29" s="44" t="s">
        <v>114</v>
      </c>
    </row>
    <row r="30" ht="14.25" customHeight="1">
      <c r="A30" s="43">
        <v>45046.0</v>
      </c>
      <c r="B30" s="44">
        <v>28.0</v>
      </c>
      <c r="C30" s="44" t="s">
        <v>51</v>
      </c>
      <c r="D30" s="44" t="s">
        <v>46</v>
      </c>
      <c r="E30" s="44" t="s">
        <v>57</v>
      </c>
      <c r="F30" s="44" t="s">
        <v>58</v>
      </c>
      <c r="G30" s="44">
        <v>85.0</v>
      </c>
      <c r="H30" s="45">
        <v>29.41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