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F52A78E-6285-4F27-BE69-24CBEA6109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1" i="1"/>
  <c r="K14" i="1"/>
  <c r="K12" i="1"/>
  <c r="K13" i="1"/>
  <c r="K11" i="1"/>
  <c r="J11" i="1"/>
  <c r="J12" i="1"/>
  <c r="J13" i="1"/>
  <c r="J14" i="1"/>
  <c r="I11" i="1"/>
  <c r="I12" i="1"/>
  <c r="I13" i="1"/>
  <c r="I14" i="1"/>
  <c r="E32" i="1"/>
  <c r="E33" i="1"/>
  <c r="E34" i="1"/>
  <c r="E31" i="1"/>
  <c r="E27" i="1"/>
  <c r="E28" i="1"/>
  <c r="E29" i="1"/>
  <c r="E26" i="1"/>
  <c r="E24" i="1"/>
  <c r="E22" i="1"/>
  <c r="E23" i="1"/>
  <c r="E21" i="1"/>
  <c r="E17" i="1"/>
  <c r="E18" i="1"/>
  <c r="E19" i="1"/>
  <c r="E16" i="1"/>
  <c r="C32" i="1"/>
  <c r="C33" i="1"/>
  <c r="C34" i="1"/>
  <c r="C31" i="1"/>
  <c r="C27" i="1"/>
  <c r="D27" i="1" s="1"/>
  <c r="C28" i="1"/>
  <c r="D28" i="1" s="1"/>
  <c r="C29" i="1"/>
  <c r="D29" i="1" s="1"/>
  <c r="C26" i="1"/>
  <c r="D26" i="1" s="1"/>
  <c r="C22" i="1"/>
  <c r="C23" i="1"/>
  <c r="D23" i="1" s="1"/>
  <c r="C24" i="1"/>
  <c r="C21" i="1"/>
  <c r="D21" i="1" s="1"/>
  <c r="C17" i="1"/>
  <c r="D17" i="1" s="1"/>
  <c r="C18" i="1"/>
  <c r="D18" i="1" s="1"/>
  <c r="C19" i="1"/>
  <c r="D19" i="1" s="1"/>
  <c r="C16" i="1"/>
  <c r="D16" i="1" s="1"/>
  <c r="C12" i="1"/>
  <c r="D12" i="1" s="1"/>
  <c r="C13" i="1"/>
  <c r="C14" i="1"/>
  <c r="C11" i="1"/>
  <c r="D11" i="1" s="1"/>
  <c r="D34" i="1"/>
  <c r="D33" i="1"/>
  <c r="D32" i="1"/>
  <c r="D31" i="1"/>
  <c r="D24" i="1"/>
  <c r="D22" i="1"/>
  <c r="D14" i="1"/>
  <c r="D13" i="1"/>
</calcChain>
</file>

<file path=xl/sharedStrings.xml><?xml version="1.0" encoding="utf-8"?>
<sst xmlns="http://schemas.openxmlformats.org/spreadsheetml/2006/main" count="35" uniqueCount="12">
  <si>
    <t>0uw</t>
    <phoneticPr fontId="1" type="noConversion"/>
  </si>
  <si>
    <t>1uw</t>
    <phoneticPr fontId="1" type="noConversion"/>
  </si>
  <si>
    <t>2uw</t>
    <phoneticPr fontId="1" type="noConversion"/>
  </si>
  <si>
    <t>3uw</t>
    <phoneticPr fontId="1" type="noConversion"/>
  </si>
  <si>
    <t>4uw</t>
    <phoneticPr fontId="1" type="noConversion"/>
  </si>
  <si>
    <t>T</t>
    <phoneticPr fontId="1" type="noConversion"/>
  </si>
  <si>
    <t>Nd</t>
    <phoneticPr fontId="1" type="noConversion"/>
  </si>
  <si>
    <t>Rd</t>
    <phoneticPr fontId="1" type="noConversion"/>
  </si>
  <si>
    <t>t</t>
    <phoneticPr fontId="1" type="noConversion"/>
  </si>
  <si>
    <t>RA</t>
    <phoneticPr fontId="1" type="noConversion"/>
  </si>
  <si>
    <t>Rp</t>
    <phoneticPr fontId="1" type="noConversion"/>
  </si>
  <si>
    <t>SNR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</si>
</sst>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7" workbookViewId="0">
      <selection activeCell="I12" sqref="I12:L12"/>
    </sheetView>
  </sheetViews>
  <sheetFormatPr defaultRowHeight="14" x14ac:dyDescent="0.3"/>
  <cols>
    <col min="9" max="12" width="9.58203125" bestFit="1" customWidth="1"/>
  </cols>
  <sheetData>
    <row r="1" spans="1:12" x14ac:dyDescent="0.3">
      <c r="G1" s="2" t="s">
        <v>8</v>
      </c>
    </row>
    <row r="2" spans="1:12" x14ac:dyDescent="0.3">
      <c r="B2">
        <v>8</v>
      </c>
      <c r="D2">
        <v>18</v>
      </c>
      <c r="G2" s="2">
        <v>5</v>
      </c>
    </row>
    <row r="4" spans="1:12" x14ac:dyDescent="0.3">
      <c r="A4" s="2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12" x14ac:dyDescent="0.3">
      <c r="A5" s="2">
        <v>10</v>
      </c>
      <c r="B5" s="2">
        <v>13</v>
      </c>
      <c r="C5" s="2">
        <v>682</v>
      </c>
      <c r="D5" s="2">
        <v>1417</v>
      </c>
      <c r="E5" s="2">
        <v>2191</v>
      </c>
      <c r="F5" s="2">
        <v>3036</v>
      </c>
    </row>
    <row r="6" spans="1:12" x14ac:dyDescent="0.3">
      <c r="A6" s="2">
        <v>0</v>
      </c>
      <c r="B6" s="2">
        <v>18</v>
      </c>
      <c r="C6" s="2">
        <v>652</v>
      </c>
      <c r="D6" s="2">
        <v>1379</v>
      </c>
      <c r="E6" s="2">
        <v>2173</v>
      </c>
      <c r="F6" s="2">
        <v>2898</v>
      </c>
    </row>
    <row r="7" spans="1:12" x14ac:dyDescent="0.3">
      <c r="A7" s="2">
        <v>-10</v>
      </c>
      <c r="B7" s="2">
        <v>16</v>
      </c>
      <c r="C7" s="2">
        <v>655</v>
      </c>
      <c r="D7" s="2">
        <v>1440</v>
      </c>
      <c r="E7" s="2">
        <v>2169</v>
      </c>
      <c r="F7" s="2">
        <v>2912</v>
      </c>
    </row>
    <row r="8" spans="1:12" x14ac:dyDescent="0.3">
      <c r="A8" s="2">
        <v>-20</v>
      </c>
      <c r="B8" s="2">
        <v>19</v>
      </c>
      <c r="C8" s="2">
        <v>643</v>
      </c>
      <c r="D8" s="2">
        <v>1447</v>
      </c>
      <c r="E8" s="2">
        <v>2165</v>
      </c>
      <c r="F8" s="2">
        <v>2949</v>
      </c>
    </row>
    <row r="10" spans="1:12" x14ac:dyDescent="0.3">
      <c r="A10" s="5" t="s">
        <v>0</v>
      </c>
      <c r="B10" s="2" t="s">
        <v>5</v>
      </c>
      <c r="C10" s="2" t="s">
        <v>6</v>
      </c>
      <c r="D10" s="2" t="s">
        <v>7</v>
      </c>
      <c r="F10" s="3"/>
      <c r="H10" s="2" t="s">
        <v>11</v>
      </c>
      <c r="I10" s="2" t="s">
        <v>1</v>
      </c>
      <c r="J10" s="2" t="s">
        <v>2</v>
      </c>
      <c r="K10" s="2" t="s">
        <v>3</v>
      </c>
      <c r="L10" s="2" t="s">
        <v>4</v>
      </c>
    </row>
    <row r="11" spans="1:12" x14ac:dyDescent="0.3">
      <c r="A11" s="6"/>
      <c r="B11" s="2">
        <v>10</v>
      </c>
      <c r="C11" s="2">
        <f>B5</f>
        <v>13</v>
      </c>
      <c r="D11" s="2">
        <f>C11/G2</f>
        <v>2.6</v>
      </c>
      <c r="H11" s="2">
        <v>10</v>
      </c>
      <c r="I11" s="4">
        <f>(C16-C11)*(C16+C11)^(-1/2)</f>
        <v>25.376616438573986</v>
      </c>
      <c r="J11" s="4">
        <f>(C21-C11)*(C21+C11)^(-1/2)</f>
        <v>37.127789151425745</v>
      </c>
      <c r="K11" s="4">
        <f>(C21-C11)*(C21+C11)^(-1/2)</f>
        <v>37.127789151425745</v>
      </c>
      <c r="L11" s="4">
        <f>(C31-C11)*(C31+C11)^(-1/2)</f>
        <v>54.746887692696596</v>
      </c>
    </row>
    <row r="12" spans="1:12" x14ac:dyDescent="0.3">
      <c r="A12" s="6"/>
      <c r="B12" s="2">
        <v>0</v>
      </c>
      <c r="C12" s="2">
        <f t="shared" ref="C12:C14" si="0">B6</f>
        <v>18</v>
      </c>
      <c r="D12" s="2">
        <f>C12/G2</f>
        <v>3.6</v>
      </c>
      <c r="H12" s="2">
        <v>0</v>
      </c>
      <c r="I12" s="4">
        <f t="shared" ref="I12:I13" si="1">(C17-C12)*(C17+C12)^(-1/2)</f>
        <v>24.49355687437431</v>
      </c>
      <c r="J12" s="4">
        <f t="shared" ref="J12:J14" si="2">(C22-C12)*(C22+C12)^(-1/2)</f>
        <v>36.413290186675532</v>
      </c>
      <c r="K12" s="4">
        <f t="shared" ref="K12:K13" si="3">(C22-C12)*(C22+C12)^(-1/2)</f>
        <v>36.413290186675532</v>
      </c>
      <c r="L12" s="4">
        <f t="shared" ref="L12:L14" si="4">(C32-C12)*(C32+C12)^(-1/2)</f>
        <v>53.333333333333329</v>
      </c>
    </row>
    <row r="13" spans="1:12" x14ac:dyDescent="0.3">
      <c r="A13" s="6"/>
      <c r="B13" s="2">
        <v>-10</v>
      </c>
      <c r="C13" s="2">
        <f t="shared" si="0"/>
        <v>16</v>
      </c>
      <c r="D13" s="2">
        <f>C13/G2</f>
        <v>3.2</v>
      </c>
      <c r="H13" s="2">
        <v>-10</v>
      </c>
      <c r="I13" s="4">
        <f t="shared" si="1"/>
        <v>24.668321395605744</v>
      </c>
      <c r="J13" s="4">
        <f t="shared" si="2"/>
        <v>37.318940187300292</v>
      </c>
      <c r="K13" s="4">
        <f t="shared" si="3"/>
        <v>37.318940187300292</v>
      </c>
      <c r="L13" s="4">
        <f t="shared" si="4"/>
        <v>53.519620017111073</v>
      </c>
    </row>
    <row r="14" spans="1:12" x14ac:dyDescent="0.3">
      <c r="A14" s="7"/>
      <c r="B14" s="2">
        <v>-20</v>
      </c>
      <c r="C14" s="2">
        <f t="shared" si="0"/>
        <v>19</v>
      </c>
      <c r="D14" s="2">
        <f>C14/G2</f>
        <v>3.8</v>
      </c>
      <c r="H14" s="2">
        <v>-20</v>
      </c>
      <c r="I14" s="4">
        <f>(C19-C14)*(C19+C14)^(-1/2)</f>
        <v>24.252448719297917</v>
      </c>
      <c r="J14" s="4">
        <f t="shared" si="2"/>
        <v>37.295911212607713</v>
      </c>
      <c r="K14" s="4">
        <f>(C24-C14)*(C24+C14)^(-1/2)</f>
        <v>37.295911212607713</v>
      </c>
      <c r="L14" s="4">
        <f t="shared" si="4"/>
        <v>53.781841944201304</v>
      </c>
    </row>
    <row r="15" spans="1:12" x14ac:dyDescent="0.3">
      <c r="A15" s="5" t="s">
        <v>1</v>
      </c>
      <c r="B15" s="2" t="s">
        <v>5</v>
      </c>
      <c r="C15" s="2" t="s">
        <v>6</v>
      </c>
      <c r="D15" s="2" t="s">
        <v>9</v>
      </c>
      <c r="E15" s="2" t="s">
        <v>10</v>
      </c>
      <c r="F15" s="3"/>
    </row>
    <row r="16" spans="1:12" x14ac:dyDescent="0.3">
      <c r="A16" s="6"/>
      <c r="B16" s="2">
        <v>10</v>
      </c>
      <c r="C16" s="2">
        <f>C5</f>
        <v>682</v>
      </c>
      <c r="D16" s="2">
        <f>C16/G2</f>
        <v>136.4</v>
      </c>
      <c r="E16" s="1">
        <f>D16-D11</f>
        <v>133.80000000000001</v>
      </c>
    </row>
    <row r="17" spans="1:6" x14ac:dyDescent="0.3">
      <c r="A17" s="6"/>
      <c r="B17" s="2">
        <v>0</v>
      </c>
      <c r="C17" s="2">
        <f t="shared" ref="C17:C19" si="5">C6</f>
        <v>652</v>
      </c>
      <c r="D17" s="2">
        <f>C17/G2</f>
        <v>130.4</v>
      </c>
      <c r="E17" s="1">
        <f t="shared" ref="E17:E19" si="6">D17-D12</f>
        <v>126.80000000000001</v>
      </c>
    </row>
    <row r="18" spans="1:6" x14ac:dyDescent="0.3">
      <c r="A18" s="6"/>
      <c r="B18" s="2">
        <v>-10</v>
      </c>
      <c r="C18" s="2">
        <f t="shared" si="5"/>
        <v>655</v>
      </c>
      <c r="D18" s="2">
        <f>C18/G2</f>
        <v>131</v>
      </c>
      <c r="E18" s="1">
        <f t="shared" si="6"/>
        <v>127.8</v>
      </c>
    </row>
    <row r="19" spans="1:6" x14ac:dyDescent="0.3">
      <c r="A19" s="7"/>
      <c r="B19" s="2">
        <v>-20</v>
      </c>
      <c r="C19" s="2">
        <f t="shared" si="5"/>
        <v>643</v>
      </c>
      <c r="D19" s="2">
        <f>C19/G2</f>
        <v>128.6</v>
      </c>
      <c r="E19" s="1">
        <f t="shared" si="6"/>
        <v>124.8</v>
      </c>
    </row>
    <row r="20" spans="1:6" x14ac:dyDescent="0.3">
      <c r="A20" s="5" t="s">
        <v>2</v>
      </c>
      <c r="B20" s="2" t="s">
        <v>5</v>
      </c>
      <c r="C20" s="2" t="s">
        <v>6</v>
      </c>
      <c r="D20" s="2" t="s">
        <v>9</v>
      </c>
      <c r="E20" s="2" t="s">
        <v>10</v>
      </c>
      <c r="F20" s="3"/>
    </row>
    <row r="21" spans="1:6" x14ac:dyDescent="0.3">
      <c r="A21" s="6"/>
      <c r="B21" s="2">
        <v>10</v>
      </c>
      <c r="C21" s="2">
        <f>D5</f>
        <v>1417</v>
      </c>
      <c r="D21" s="2">
        <f>C21/G2</f>
        <v>283.39999999999998</v>
      </c>
      <c r="E21" s="1">
        <f>D21-D11</f>
        <v>280.79999999999995</v>
      </c>
    </row>
    <row r="22" spans="1:6" x14ac:dyDescent="0.3">
      <c r="A22" s="6"/>
      <c r="B22" s="2">
        <v>0</v>
      </c>
      <c r="C22" s="2">
        <f t="shared" ref="C22:C24" si="7">D6</f>
        <v>1379</v>
      </c>
      <c r="D22" s="2">
        <f>C22/G2</f>
        <v>275.8</v>
      </c>
      <c r="E22" s="1">
        <f t="shared" ref="E22:E23" si="8">D22-D12</f>
        <v>272.2</v>
      </c>
    </row>
    <row r="23" spans="1:6" x14ac:dyDescent="0.3">
      <c r="A23" s="6"/>
      <c r="B23" s="2">
        <v>-10</v>
      </c>
      <c r="C23" s="2">
        <f t="shared" si="7"/>
        <v>1440</v>
      </c>
      <c r="D23" s="2">
        <f>C23/G2</f>
        <v>288</v>
      </c>
      <c r="E23" s="1">
        <f t="shared" si="8"/>
        <v>284.8</v>
      </c>
    </row>
    <row r="24" spans="1:6" x14ac:dyDescent="0.3">
      <c r="A24" s="7"/>
      <c r="B24" s="2">
        <v>-20</v>
      </c>
      <c r="C24" s="2">
        <f t="shared" si="7"/>
        <v>1447</v>
      </c>
      <c r="D24" s="2">
        <f>C24/G2</f>
        <v>289.39999999999998</v>
      </c>
      <c r="E24" s="1">
        <f>D24-D14</f>
        <v>285.59999999999997</v>
      </c>
    </row>
    <row r="25" spans="1:6" x14ac:dyDescent="0.3">
      <c r="A25" s="5" t="s">
        <v>3</v>
      </c>
      <c r="B25" s="2" t="s">
        <v>5</v>
      </c>
      <c r="C25" s="2" t="s">
        <v>6</v>
      </c>
      <c r="D25" s="2" t="s">
        <v>9</v>
      </c>
      <c r="E25" s="2" t="s">
        <v>10</v>
      </c>
      <c r="F25" s="3"/>
    </row>
    <row r="26" spans="1:6" x14ac:dyDescent="0.3">
      <c r="A26" s="6"/>
      <c r="B26" s="2">
        <v>10</v>
      </c>
      <c r="C26" s="2">
        <f>E5</f>
        <v>2191</v>
      </c>
      <c r="D26" s="2">
        <f>C26/G2</f>
        <v>438.2</v>
      </c>
      <c r="E26" s="1">
        <f>D26-D11</f>
        <v>435.59999999999997</v>
      </c>
    </row>
    <row r="27" spans="1:6" x14ac:dyDescent="0.3">
      <c r="A27" s="6"/>
      <c r="B27" s="2">
        <v>0</v>
      </c>
      <c r="C27" s="2">
        <f t="shared" ref="C27:C29" si="9">E6</f>
        <v>2173</v>
      </c>
      <c r="D27" s="2">
        <f>C27/G2</f>
        <v>434.6</v>
      </c>
      <c r="E27" s="1">
        <f t="shared" ref="E27:E29" si="10">D27-D12</f>
        <v>431</v>
      </c>
    </row>
    <row r="28" spans="1:6" x14ac:dyDescent="0.3">
      <c r="A28" s="6"/>
      <c r="B28" s="2">
        <v>-10</v>
      </c>
      <c r="C28" s="2">
        <f t="shared" si="9"/>
        <v>2169</v>
      </c>
      <c r="D28" s="2">
        <f>C28/G2</f>
        <v>433.8</v>
      </c>
      <c r="E28" s="1">
        <f t="shared" si="10"/>
        <v>430.6</v>
      </c>
    </row>
    <row r="29" spans="1:6" x14ac:dyDescent="0.3">
      <c r="A29" s="7"/>
      <c r="B29" s="2">
        <v>-20</v>
      </c>
      <c r="C29" s="2">
        <f t="shared" si="9"/>
        <v>2165</v>
      </c>
      <c r="D29" s="2">
        <f>C29/G2</f>
        <v>433</v>
      </c>
      <c r="E29" s="1">
        <f t="shared" si="10"/>
        <v>429.2</v>
      </c>
    </row>
    <row r="30" spans="1:6" x14ac:dyDescent="0.3">
      <c r="A30" s="5" t="s">
        <v>4</v>
      </c>
      <c r="B30" s="2" t="s">
        <v>5</v>
      </c>
      <c r="C30" s="2" t="s">
        <v>6</v>
      </c>
      <c r="D30" s="2" t="s">
        <v>9</v>
      </c>
      <c r="E30" s="2" t="s">
        <v>10</v>
      </c>
      <c r="F30" s="3"/>
    </row>
    <row r="31" spans="1:6" x14ac:dyDescent="0.3">
      <c r="A31" s="6"/>
      <c r="B31" s="2">
        <v>10</v>
      </c>
      <c r="C31" s="2">
        <f>F5</f>
        <v>3036</v>
      </c>
      <c r="D31" s="2">
        <f>C31/G2</f>
        <v>607.20000000000005</v>
      </c>
      <c r="E31" s="1">
        <f>D31-D11</f>
        <v>604.6</v>
      </c>
    </row>
    <row r="32" spans="1:6" x14ac:dyDescent="0.3">
      <c r="A32" s="6"/>
      <c r="B32" s="2">
        <v>0</v>
      </c>
      <c r="C32" s="2">
        <f t="shared" ref="C32:C34" si="11">F6</f>
        <v>2898</v>
      </c>
      <c r="D32" s="2">
        <f>C32/G2</f>
        <v>579.6</v>
      </c>
      <c r="E32" s="1">
        <f t="shared" ref="E32:E34" si="12">D32-D12</f>
        <v>576</v>
      </c>
    </row>
    <row r="33" spans="1:5" x14ac:dyDescent="0.3">
      <c r="A33" s="6"/>
      <c r="B33" s="2">
        <v>-10</v>
      </c>
      <c r="C33" s="2">
        <f t="shared" si="11"/>
        <v>2912</v>
      </c>
      <c r="D33" s="2">
        <f>C33/G2</f>
        <v>582.4</v>
      </c>
      <c r="E33" s="1">
        <f t="shared" si="12"/>
        <v>579.19999999999993</v>
      </c>
    </row>
    <row r="34" spans="1:5" x14ac:dyDescent="0.3">
      <c r="A34" s="7"/>
      <c r="B34" s="2">
        <v>-20</v>
      </c>
      <c r="C34" s="2">
        <f t="shared" si="11"/>
        <v>2949</v>
      </c>
      <c r="D34" s="2">
        <f>C34/G2</f>
        <v>589.79999999999995</v>
      </c>
      <c r="E34" s="1">
        <f t="shared" si="12"/>
        <v>586</v>
      </c>
    </row>
  </sheetData>
  <mergeCells count="5">
    <mergeCell ref="A10:A14"/>
    <mergeCell ref="A15:A19"/>
    <mergeCell ref="A20:A24"/>
    <mergeCell ref="A25:A29"/>
    <mergeCell ref="A30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胡桃</dc:creator>
  <cp:lastModifiedBy>煦航 张</cp:lastModifiedBy>
  <dcterms:created xsi:type="dcterms:W3CDTF">2015-06-05T18:19:34Z</dcterms:created>
  <dcterms:modified xsi:type="dcterms:W3CDTF">2025-05-07T21:55:03Z</dcterms:modified>
</cp:coreProperties>
</file>