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2C8815F-E64F-469D-80E2-332C2664D9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H3" i="1"/>
  <c r="B6" i="1"/>
  <c r="C5" i="1"/>
  <c r="D5" i="1"/>
  <c r="E5" i="1"/>
  <c r="B5" i="1"/>
  <c r="C4" i="1"/>
  <c r="D4" i="1"/>
  <c r="E4" i="1"/>
  <c r="B4" i="1"/>
</calcChain>
</file>

<file path=xl/sharedStrings.xml><?xml version="1.0" encoding="utf-8"?>
<sst xmlns="http://schemas.openxmlformats.org/spreadsheetml/2006/main" count="14" uniqueCount="14">
  <si>
    <t>H</t>
    <phoneticPr fontId="1" type="noConversion"/>
  </si>
  <si>
    <t>Hd</t>
    <phoneticPr fontId="1" type="noConversion"/>
  </si>
  <si>
    <t>Hg</t>
    <phoneticPr fontId="1" type="noConversion"/>
  </si>
  <si>
    <t>m</t>
    <phoneticPr fontId="1" type="noConversion"/>
  </si>
  <si>
    <t>RH/m-1</t>
    <phoneticPr fontId="1" type="noConversion"/>
  </si>
  <si>
    <r>
      <t>H</t>
    </r>
    <r>
      <rPr>
        <sz val="11"/>
        <rFont val="Symbol"/>
        <family val="1"/>
        <charset val="2"/>
      </rPr>
      <t>a</t>
    </r>
    <phoneticPr fontId="1" type="noConversion"/>
  </si>
  <si>
    <r>
      <t>H</t>
    </r>
    <r>
      <rPr>
        <sz val="11"/>
        <rFont val="Symbol"/>
        <family val="1"/>
        <charset val="2"/>
      </rPr>
      <t>b</t>
    </r>
    <phoneticPr fontId="1" type="noConversion"/>
  </si>
  <si>
    <r>
      <rPr>
        <sz val="11"/>
        <rFont val="Symbol"/>
        <family val="1"/>
        <charset val="2"/>
      </rPr>
      <t>l</t>
    </r>
    <r>
      <rPr>
        <sz val="11"/>
        <rFont val="等线"/>
        <family val="2"/>
        <scheme val="minor"/>
      </rPr>
      <t>/nm</t>
    </r>
    <phoneticPr fontId="1" type="noConversion"/>
  </si>
  <si>
    <r>
      <rPr>
        <sz val="11"/>
        <rFont val="Symbol"/>
        <family val="1"/>
        <charset val="2"/>
      </rPr>
      <t>s</t>
    </r>
    <r>
      <rPr>
        <sz val="11"/>
        <rFont val="等线"/>
        <family val="1"/>
        <charset val="2"/>
        <scheme val="minor"/>
      </rPr>
      <t>/m-1</t>
    </r>
    <phoneticPr fontId="1" type="noConversion"/>
  </si>
  <si>
    <t>RH</t>
    <phoneticPr fontId="1" type="noConversion"/>
  </si>
  <si>
    <t>R</t>
    <phoneticPr fontId="1" type="noConversion"/>
  </si>
  <si>
    <t>me/M</t>
    <phoneticPr fontId="1" type="noConversion"/>
  </si>
  <si>
    <t>RH参考值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</si>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</sst>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000E+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1"/>
      <charset val="2"/>
      <scheme val="minor"/>
    </font>
    <font>
      <sz val="11"/>
      <name val="等线"/>
      <family val="2"/>
      <scheme val="minor"/>
    </font>
    <font>
      <sz val="11"/>
      <name val="Symbol"/>
      <family val="1"/>
      <charset val="2"/>
    </font>
    <font>
      <sz val="11"/>
      <name val="等线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5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1" fontId="0" fillId="0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85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B7" sqref="B7"/>
    </sheetView>
  </sheetViews>
  <sheetFormatPr defaultRowHeight="14" x14ac:dyDescent="0.3"/>
  <cols>
    <col min="2" max="2" width="12.5" bestFit="1" customWidth="1"/>
    <col min="3" max="3" width="12.75" customWidth="1"/>
    <col min="4" max="4" width="12.08203125" customWidth="1"/>
    <col min="5" max="5" width="13.33203125" customWidth="1"/>
    <col min="8" max="8" width="20.5" customWidth="1"/>
  </cols>
  <sheetData>
    <row r="1" spans="1:11" x14ac:dyDescent="0.3">
      <c r="A1" s="3" t="s">
        <v>0</v>
      </c>
      <c r="B1" s="3" t="s">
        <v>5</v>
      </c>
      <c r="C1" s="3" t="s">
        <v>6</v>
      </c>
      <c r="D1" s="4" t="s">
        <v>2</v>
      </c>
      <c r="E1" s="4" t="s">
        <v>1</v>
      </c>
      <c r="F1" s="5"/>
      <c r="G1" s="8" t="s">
        <v>11</v>
      </c>
      <c r="H1" s="13">
        <v>1836.15</v>
      </c>
      <c r="I1" s="5"/>
      <c r="J1" s="5"/>
      <c r="K1" s="5"/>
    </row>
    <row r="2" spans="1:11" x14ac:dyDescent="0.3">
      <c r="A2" s="3" t="s">
        <v>3</v>
      </c>
      <c r="B2" s="3">
        <v>3</v>
      </c>
      <c r="C2" s="3">
        <v>4</v>
      </c>
      <c r="D2" s="3">
        <v>5</v>
      </c>
      <c r="E2" s="3">
        <v>6</v>
      </c>
      <c r="F2" s="5"/>
      <c r="G2" s="5" t="s">
        <v>10</v>
      </c>
      <c r="H2" s="5">
        <v>10973731.568549</v>
      </c>
      <c r="I2" s="5"/>
      <c r="J2" s="5"/>
      <c r="K2" s="5"/>
    </row>
    <row r="3" spans="1:11" x14ac:dyDescent="0.3">
      <c r="A3" s="6" t="s">
        <v>7</v>
      </c>
      <c r="B3" s="3">
        <v>656.56</v>
      </c>
      <c r="C3" s="3">
        <v>485.93</v>
      </c>
      <c r="D3" s="3">
        <v>433.98</v>
      </c>
      <c r="E3" s="3">
        <v>409.89</v>
      </c>
      <c r="F3" s="5"/>
      <c r="G3" s="5" t="s">
        <v>12</v>
      </c>
      <c r="H3" s="15">
        <f>H2/(1+1/H1)</f>
        <v>10967758.331976837</v>
      </c>
      <c r="I3" s="5"/>
      <c r="J3" s="5"/>
      <c r="K3" s="5"/>
    </row>
    <row r="4" spans="1:11" x14ac:dyDescent="0.3">
      <c r="A4" s="6" t="s">
        <v>8</v>
      </c>
      <c r="B4" s="3">
        <f>1/(B3*10^-9)</f>
        <v>1523090.0450834655</v>
      </c>
      <c r="C4" s="3">
        <f t="shared" ref="C4:E4" si="0">1/(C3*10^-9)</f>
        <v>2057909.5754532544</v>
      </c>
      <c r="D4" s="3">
        <f t="shared" si="0"/>
        <v>2304253.6522420389</v>
      </c>
      <c r="E4" s="3">
        <f t="shared" si="0"/>
        <v>2439678.9382517259</v>
      </c>
      <c r="F4" s="5"/>
      <c r="G4" s="5"/>
      <c r="H4" s="5"/>
      <c r="I4" s="5"/>
      <c r="J4" s="5"/>
      <c r="K4" s="5"/>
    </row>
    <row r="5" spans="1:11" x14ac:dyDescent="0.3">
      <c r="A5" s="6" t="s">
        <v>4</v>
      </c>
      <c r="B5" s="3">
        <f>B4/(1/4-1/(B2^2))</f>
        <v>10966248.324600952</v>
      </c>
      <c r="C5" s="3">
        <f t="shared" ref="C5:E5" si="1">C4/(1/4-1/(C2^2))</f>
        <v>10975517.73575069</v>
      </c>
      <c r="D5" s="3">
        <f t="shared" si="1"/>
        <v>10972636.439247804</v>
      </c>
      <c r="E5" s="3">
        <f t="shared" si="1"/>
        <v>10978555.222132767</v>
      </c>
      <c r="F5" s="5"/>
      <c r="G5" s="5"/>
      <c r="H5" s="5"/>
      <c r="I5" s="5"/>
      <c r="J5" s="5"/>
      <c r="K5" s="5"/>
    </row>
    <row r="6" spans="1:11" x14ac:dyDescent="0.3">
      <c r="A6" s="7" t="s">
        <v>9</v>
      </c>
      <c r="B6" s="8">
        <f>AVERAGE(B5:E5)</f>
        <v>10973239.430433052</v>
      </c>
      <c r="D6" s="8"/>
      <c r="E6" s="8"/>
      <c r="F6" s="8"/>
      <c r="G6" s="8"/>
      <c r="H6" s="8"/>
      <c r="I6" s="8"/>
      <c r="J6" s="8"/>
      <c r="K6" s="8"/>
    </row>
    <row r="7" spans="1:11" x14ac:dyDescent="0.3">
      <c r="A7" s="14" t="s">
        <v>13</v>
      </c>
      <c r="B7">
        <f>ABS((B6-H3)/H3)</f>
        <v>4.9974646507616803E-4</v>
      </c>
      <c r="D7" s="8"/>
      <c r="E7" s="8"/>
      <c r="F7" s="8"/>
      <c r="G7" s="8"/>
      <c r="H7" s="8"/>
      <c r="I7" s="8"/>
      <c r="J7" s="8"/>
      <c r="K7" s="8"/>
    </row>
    <row r="8" spans="1:11" x14ac:dyDescent="0.3">
      <c r="D8" s="8"/>
      <c r="E8" s="8"/>
      <c r="F8" s="8"/>
      <c r="G8" s="8"/>
      <c r="H8" s="8"/>
      <c r="I8" s="8"/>
      <c r="J8" s="8"/>
      <c r="K8" s="8"/>
    </row>
    <row r="9" spans="1:11" x14ac:dyDescent="0.3">
      <c r="D9" s="8"/>
      <c r="E9" s="8"/>
      <c r="F9" s="8"/>
      <c r="G9" s="8"/>
      <c r="H9" s="8"/>
      <c r="I9" s="8"/>
      <c r="J9" s="8"/>
      <c r="K9" s="8"/>
    </row>
    <row r="10" spans="1:11" x14ac:dyDescent="0.3"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B13" s="13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10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10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10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3">
      <c r="A20" s="10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3">
      <c r="A23" s="2"/>
    </row>
    <row r="24" spans="1:11" x14ac:dyDescent="0.3">
      <c r="A24" s="2"/>
    </row>
    <row r="25" spans="1:11" x14ac:dyDescent="0.3">
      <c r="A25" s="2"/>
    </row>
    <row r="26" spans="1:11" x14ac:dyDescent="0.3">
      <c r="A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2025-04-09T07:03:43Z</dcterms:modified>
</cp:coreProperties>
</file>