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E6A616-FF34-4976-AA57-05363583F85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E7" i="1"/>
  <c r="L13" i="1"/>
  <c r="L12" i="1"/>
  <c r="L11" i="1"/>
  <c r="L10" i="1"/>
  <c r="L9" i="1"/>
  <c r="L8" i="1"/>
  <c r="L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7" i="1"/>
  <c r="B7" i="1"/>
  <c r="B10" i="1"/>
  <c r="B14" i="1"/>
  <c r="B13" i="1"/>
  <c r="B12" i="1"/>
  <c r="B11" i="1"/>
  <c r="B9" i="1"/>
</calcChain>
</file>

<file path=xl/sharedStrings.xml><?xml version="1.0" encoding="utf-8"?>
<sst xmlns="http://schemas.openxmlformats.org/spreadsheetml/2006/main" count="20" uniqueCount="13">
  <si>
    <t>VA</t>
    <phoneticPr fontId="1" type="noConversion"/>
  </si>
  <si>
    <t>VB</t>
    <phoneticPr fontId="1" type="noConversion"/>
  </si>
  <si>
    <t>phi</t>
    <phoneticPr fontId="1" type="noConversion"/>
  </si>
  <si>
    <t>KAC</t>
    <phoneticPr fontId="1" type="noConversion"/>
  </si>
  <si>
    <t>KDC</t>
    <phoneticPr fontId="1" type="noConversion"/>
  </si>
  <si>
    <t>Te</t>
    <phoneticPr fontId="1" type="noConversion"/>
  </si>
  <si>
    <t>Vr(V)</t>
    <phoneticPr fontId="1" type="noConversion"/>
  </si>
  <si>
    <t>V实</t>
    <phoneticPr fontId="1" type="noConversion"/>
  </si>
  <si>
    <t>V理</t>
    <phoneticPr fontId="1" type="noConversion"/>
  </si>
  <si>
    <t>t测</t>
    <phoneticPr fontId="1" type="noConversion"/>
  </si>
  <si>
    <t>t修正</t>
    <phoneticPr fontId="1" type="noConversion"/>
  </si>
  <si>
    <t>n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</si>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</sst>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E7" sqref="E7"/>
    </sheetView>
  </sheetViews>
  <sheetFormatPr defaultRowHeight="14" x14ac:dyDescent="0.3"/>
  <cols>
    <col min="2" max="2" width="13.5" bestFit="1" customWidth="1"/>
    <col min="6" max="6" width="13.5" bestFit="1" customWidth="1"/>
    <col min="12" max="12" width="12.5" bestFit="1" customWidth="1"/>
  </cols>
  <sheetData>
    <row r="1" spans="1:13" x14ac:dyDescent="0.3">
      <c r="A1" s="2" t="s">
        <v>0</v>
      </c>
      <c r="B1" s="2" t="s">
        <v>1</v>
      </c>
      <c r="C1" s="3"/>
      <c r="D1" s="3"/>
      <c r="J1" s="2" t="s">
        <v>0</v>
      </c>
      <c r="K1" s="2" t="s">
        <v>1</v>
      </c>
      <c r="L1" s="4"/>
      <c r="M1" s="4"/>
    </row>
    <row r="2" spans="1:13" x14ac:dyDescent="0.3">
      <c r="A2" s="2">
        <v>1.68</v>
      </c>
      <c r="B2" s="2">
        <v>88</v>
      </c>
      <c r="C2" s="3"/>
      <c r="D2" s="3"/>
      <c r="J2" s="2">
        <v>1.68</v>
      </c>
      <c r="K2" s="2">
        <v>88</v>
      </c>
      <c r="L2" s="4"/>
      <c r="M2" s="4"/>
    </row>
    <row r="3" spans="1:13" x14ac:dyDescent="0.3">
      <c r="A3" s="2" t="s">
        <v>3</v>
      </c>
      <c r="B3" s="2" t="s">
        <v>4</v>
      </c>
      <c r="C3" s="2" t="s">
        <v>5</v>
      </c>
      <c r="D3" s="2" t="s">
        <v>6</v>
      </c>
      <c r="J3" s="2" t="s">
        <v>3</v>
      </c>
      <c r="K3" s="2" t="s">
        <v>4</v>
      </c>
      <c r="L3" s="1" t="s">
        <v>5</v>
      </c>
      <c r="M3" s="1" t="s">
        <v>6</v>
      </c>
    </row>
    <row r="4" spans="1:13" x14ac:dyDescent="0.3">
      <c r="A4" s="2">
        <v>1</v>
      </c>
      <c r="B4" s="2">
        <v>10</v>
      </c>
      <c r="C4" s="2">
        <v>1</v>
      </c>
      <c r="D4" s="2">
        <v>0.1</v>
      </c>
      <c r="J4" s="2">
        <v>1</v>
      </c>
      <c r="K4" s="2">
        <v>1</v>
      </c>
      <c r="L4" s="1">
        <v>1</v>
      </c>
      <c r="M4" s="1">
        <v>1</v>
      </c>
    </row>
    <row r="6" spans="1:13" x14ac:dyDescent="0.3">
      <c r="A6" s="2" t="s">
        <v>2</v>
      </c>
      <c r="B6" s="2" t="s">
        <v>8</v>
      </c>
      <c r="C6" s="2" t="s">
        <v>9</v>
      </c>
      <c r="D6" s="2" t="s">
        <v>10</v>
      </c>
      <c r="E6" s="2" t="s">
        <v>7</v>
      </c>
      <c r="J6" s="2" t="s">
        <v>11</v>
      </c>
      <c r="K6" s="2" t="s">
        <v>2</v>
      </c>
      <c r="L6" s="2" t="s">
        <v>12</v>
      </c>
    </row>
    <row r="7" spans="1:13" x14ac:dyDescent="0.3">
      <c r="A7" s="2">
        <v>0</v>
      </c>
      <c r="B7" s="2">
        <f>A4*B4*D4*COS(A7*PI()/180)</f>
        <v>1</v>
      </c>
      <c r="C7" s="2">
        <v>258</v>
      </c>
      <c r="D7" s="2">
        <f>C7-250</f>
        <v>8</v>
      </c>
      <c r="E7" s="2">
        <f>B4*D4*COS(-2*PI()*D7/1000)</f>
        <v>0.99873695660601747</v>
      </c>
      <c r="J7" s="2">
        <v>1</v>
      </c>
      <c r="K7" s="2">
        <v>0</v>
      </c>
      <c r="L7" s="2">
        <f>IF(MOD(J7,2)=0,0,J4*K4*M4*COS(K7*PI()/180)/J7)</f>
        <v>1</v>
      </c>
    </row>
    <row r="8" spans="1:13" x14ac:dyDescent="0.3">
      <c r="A8" s="2">
        <v>45</v>
      </c>
      <c r="B8" s="2">
        <f>A4*B4*D4*COS(A8*PI()/180)</f>
        <v>0.70710678118654757</v>
      </c>
      <c r="C8" s="2">
        <v>124</v>
      </c>
      <c r="D8" s="2">
        <f t="shared" ref="D8:D14" si="0">C8-250</f>
        <v>-126</v>
      </c>
      <c r="E8" s="2">
        <f>B4*D4*COS(-2*PI()*D8/1000)</f>
        <v>0.70264996979884919</v>
      </c>
      <c r="J8" s="2">
        <v>2</v>
      </c>
      <c r="K8" s="2">
        <v>45</v>
      </c>
      <c r="L8" s="2">
        <f>IF(MOD(J8,2)=0,0,J4*K4*M4*COS(K8*PI()/180)/J8)</f>
        <v>0</v>
      </c>
    </row>
    <row r="9" spans="1:13" x14ac:dyDescent="0.3">
      <c r="A9" s="2">
        <v>90</v>
      </c>
      <c r="B9" s="2">
        <f>A4*B4*D4*COS(A9*PI()/180)</f>
        <v>6.1257422745431001E-17</v>
      </c>
      <c r="C9" s="2">
        <v>0</v>
      </c>
      <c r="D9" s="2">
        <f t="shared" si="0"/>
        <v>-250</v>
      </c>
      <c r="E9" s="2">
        <f>B4*D4*COS(-2*PI()*D9/1000)</f>
        <v>6.1257422745431001E-17</v>
      </c>
      <c r="J9" s="2">
        <v>3</v>
      </c>
      <c r="K9" s="2">
        <v>90</v>
      </c>
      <c r="L9" s="2">
        <f>IF(MOD(J9,2)=0,0,J4*K4*M4*COS(K9*PI()/180)/J9)</f>
        <v>2.0419140915143668E-17</v>
      </c>
    </row>
    <row r="10" spans="1:13" x14ac:dyDescent="0.3">
      <c r="A10" s="2">
        <v>135</v>
      </c>
      <c r="B10" s="2">
        <f>A4*B4*D4*COS(A10*PI()/180)</f>
        <v>-0.70710678118654746</v>
      </c>
      <c r="C10" s="2">
        <v>-132</v>
      </c>
      <c r="D10" s="2">
        <f t="shared" si="0"/>
        <v>-382</v>
      </c>
      <c r="E10" s="2">
        <f>B4*D4*COS(-2*PI()*D10/1000)</f>
        <v>-0.73751311735817382</v>
      </c>
      <c r="J10" s="2">
        <v>4</v>
      </c>
      <c r="K10" s="2">
        <v>135</v>
      </c>
      <c r="L10" s="2">
        <f>IF(MOD(J10,2)=0,0,J4*K4*M4*COS(K10*PI()/180)/J10)</f>
        <v>0</v>
      </c>
    </row>
    <row r="11" spans="1:13" x14ac:dyDescent="0.3">
      <c r="A11" s="2">
        <v>180</v>
      </c>
      <c r="B11" s="2">
        <f>A4*B4*D4*COS(A11*PI()/180)</f>
        <v>-1</v>
      </c>
      <c r="C11" s="2">
        <v>-248</v>
      </c>
      <c r="D11" s="2">
        <f t="shared" si="0"/>
        <v>-498</v>
      </c>
      <c r="E11" s="2">
        <f>B4*D4*COS(2*PI()*D11/1000)</f>
        <v>-0.99992104420381611</v>
      </c>
      <c r="J11" s="2">
        <v>5</v>
      </c>
      <c r="K11" s="2">
        <v>0</v>
      </c>
      <c r="L11" s="2">
        <f>IF(MOD(J11,2)=0,0,J4*K4*M4*COS(K11*PI()/180)/J11)</f>
        <v>0.2</v>
      </c>
    </row>
    <row r="12" spans="1:13" x14ac:dyDescent="0.3">
      <c r="A12" s="2">
        <v>225</v>
      </c>
      <c r="B12" s="2">
        <f>A4*B4*D4*COS(A12*PI()/180)</f>
        <v>-0.70710678118654768</v>
      </c>
      <c r="C12" s="2">
        <v>-384</v>
      </c>
      <c r="D12" s="2">
        <f t="shared" si="0"/>
        <v>-634</v>
      </c>
      <c r="E12" s="2">
        <f>B4*D4*COS(2*PI()*D12/1000)</f>
        <v>-0.66601186743425167</v>
      </c>
      <c r="J12" s="2">
        <v>6</v>
      </c>
      <c r="K12" s="2">
        <v>45</v>
      </c>
      <c r="L12" s="2">
        <f>IF(MOD(J12,2)=0,0,J4*K4*M4*COS(K12*PI()/180)/J12)</f>
        <v>0</v>
      </c>
    </row>
    <row r="13" spans="1:13" x14ac:dyDescent="0.3">
      <c r="A13" s="2">
        <v>270</v>
      </c>
      <c r="B13" s="2">
        <f>A4*B4*D4*COS(A13*PI()/180)</f>
        <v>-1.83772268236293E-16</v>
      </c>
      <c r="C13" s="2">
        <v>-500</v>
      </c>
      <c r="D13" s="2">
        <f t="shared" si="0"/>
        <v>-750</v>
      </c>
      <c r="E13" s="2">
        <f>B4*D4*COS(2*PI()*D13/1000)</f>
        <v>-1.83772268236293E-16</v>
      </c>
      <c r="J13" s="2">
        <v>7</v>
      </c>
      <c r="K13" s="2">
        <v>90</v>
      </c>
      <c r="L13" s="2">
        <f>IF(MOD(J13,2)=0,0,J4*K4*M4*COS(K13*PI()/180)/J13)</f>
        <v>8.751060392204428E-18</v>
      </c>
    </row>
    <row r="14" spans="1:13" x14ac:dyDescent="0.3">
      <c r="A14" s="2">
        <v>315</v>
      </c>
      <c r="B14" s="2">
        <f>A4*B4*D4*COS(A14*PI()/180)</f>
        <v>0.70710678118654735</v>
      </c>
      <c r="C14" s="2">
        <v>-646</v>
      </c>
      <c r="D14" s="2">
        <f t="shared" si="0"/>
        <v>-896</v>
      </c>
      <c r="E14" s="2">
        <f>B4*D4*COS(2*PI()*D14/1000)</f>
        <v>0.79399039864783505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2025-05-17T18:17:39Z</dcterms:modified>
</cp:coreProperties>
</file>