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ysi\OneDrive - Etec Centro Paula Souza\Desktop\Arquivos Ely\Mestrado Ciência de Dados\Data Mining\Projeto_DM\"/>
    </mc:Choice>
  </mc:AlternateContent>
  <xr:revisionPtr revIDLastSave="0" documentId="8_{CD9C3063-1316-44AE-B7F7-25278A91F6CB}" xr6:coauthVersionLast="47" xr6:coauthVersionMax="47" xr10:uidLastSave="{00000000-0000-0000-0000-000000000000}"/>
  <bookViews>
    <workbookView xWindow="-108" yWindow="-108" windowWidth="23256" windowHeight="13176" activeTab="1" xr2:uid="{8F0B2DDE-0612-4A93-92CD-0059D535F3E0}"/>
  </bookViews>
  <sheets>
    <sheet name="Planilha1" sheetId="1" r:id="rId1"/>
    <sheet name="Planilha2" sheetId="2" r:id="rId2"/>
  </sheets>
  <definedNames>
    <definedName name="_xlnm._FilterDatabase" localSheetId="1" hidden="1">Planilha2!$A$1:$E$1052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1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9" i="2"/>
  <c r="E600" i="2"/>
  <c r="E602" i="2"/>
  <c r="E603" i="2"/>
  <c r="E604" i="2"/>
  <c r="E605" i="2"/>
  <c r="E606" i="2"/>
  <c r="E607" i="2"/>
  <c r="E608" i="2"/>
  <c r="E609" i="2"/>
  <c r="E610" i="2"/>
  <c r="E611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4" i="2"/>
  <c r="E655" i="2"/>
  <c r="E656" i="2"/>
  <c r="E657" i="2"/>
  <c r="E658" i="2"/>
  <c r="E659" i="2"/>
  <c r="E660" i="2"/>
  <c r="E661" i="2"/>
  <c r="E662" i="2"/>
  <c r="E663" i="2"/>
  <c r="E664" i="2"/>
  <c r="E666" i="2"/>
  <c r="E667" i="2"/>
  <c r="E668" i="2"/>
  <c r="E669" i="2"/>
  <c r="E670" i="2"/>
  <c r="E672" i="2"/>
  <c r="E673" i="2"/>
  <c r="E674" i="2"/>
  <c r="E675" i="2"/>
  <c r="E676" i="2"/>
  <c r="E677" i="2"/>
  <c r="E678" i="2"/>
  <c r="E679" i="2"/>
  <c r="E680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2" i="2"/>
  <c r="E764" i="2"/>
  <c r="E765" i="2"/>
  <c r="E766" i="2"/>
  <c r="E767" i="2"/>
  <c r="E768" i="2"/>
  <c r="E769" i="2"/>
  <c r="E770" i="2"/>
  <c r="E771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7" i="2"/>
  <c r="E788" i="2"/>
  <c r="E789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7" i="2"/>
  <c r="E828" i="2"/>
  <c r="E829" i="2"/>
  <c r="E830" i="2"/>
  <c r="E831" i="2"/>
  <c r="E832" i="2"/>
  <c r="E833" i="2"/>
  <c r="E834" i="2"/>
  <c r="E835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6" i="2"/>
  <c r="E857" i="2"/>
  <c r="E858" i="2"/>
  <c r="E859" i="2"/>
  <c r="E860" i="2"/>
  <c r="E862" i="2"/>
  <c r="E863" i="2"/>
  <c r="E864" i="2"/>
  <c r="E865" i="2"/>
  <c r="E866" i="2"/>
  <c r="E867" i="2"/>
  <c r="E868" i="2"/>
  <c r="E869" i="2"/>
  <c r="E870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2" i="2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tc={2DC62FE0-87A8-44B0-A58B-4D309FD86E92}</author>
    <author>tc={879FD9FB-1B9F-463C-A7C1-F6426BC42B52}</author>
    <author>tc={07FBDF72-FB15-4154-A368-C74E6AAA2729}</author>
    <author>tc={664E4512-9FBC-4B44-A7AA-D277FCE2D8EA}</author>
    <author>tc={678C954B-BE3F-4C8C-8FC6-08B060D073E9}</author>
    <author>tc={B574E8E8-9350-4C5C-A318-55680A888491}</author>
    <author>tc={620F83A5-096B-4245-9B04-92BA832F9915}</author>
    <author>tc={AD4AEEA2-5C44-40BB-B46E-78052CD91D61}</author>
    <author>tc={763F1E0E-615D-4B84-9970-B0B5F500EA58}</author>
    <author>tc={636B6425-4DBB-432A-BF85-DDC2A83BF08C}</author>
    <author>tc={4B2D70AC-C206-465F-AB65-787802337B05}</author>
    <author>tc={F49129A8-D70E-4D55-89E6-1F3D2C253C74}</author>
    <author>tc={08C94337-00F8-4CD6-BADB-3992C5580E01}</author>
    <author>tc={91CB86B9-A754-4D28-9DEF-B70A960908B3}</author>
  </authors>
  <commentList>
    <comment ref="A1" authorId="0" shapeId="0" xr:uid="{2DC62FE0-87A8-44B0-A58B-4D309FD86E9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Ticker que permite identificar qual a empresa o fundo estamos a consultar ou negciar na bolsa de valores de São Paulo(Bovespa)</t>
      </text>
    </comment>
    <comment ref="B1" authorId="1" shapeId="0" xr:uid="{879FD9FB-1B9F-463C-A7C1-F6426BC42B5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Determina se estamos a consultar uma ação (ligada a empresas) ou fundo</t>
      </text>
    </comment>
    <comment ref="C1" authorId="2" shapeId="0" xr:uid="{07FBDF72-FB15-4154-A368-C74E6AAA272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 qual a área de atuação da empresa ou o que é caracteristica do fundo. Ex: Petr4 (Empresa de Petróleo e gás), VGIA11(Fundo de investimentos no agranegócio)</t>
      </text>
    </comment>
    <comment ref="D1" authorId="3" shapeId="0" xr:uid="{664E4512-9FBC-4B44-A7AA-D277FCE2D8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atual da ação ou fundo. Quando o mercado está aberto esse valor oscila a cada segundo.</t>
      </text>
    </comment>
    <comment ref="E1" authorId="4" shapeId="0" xr:uid="{678C954B-BE3F-4C8C-8FC6-08B060D073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Valor mínimo dos últimos 12 meses</t>
      </text>
    </comment>
    <comment ref="F1" authorId="5" shapeId="0" xr:uid="{B574E8E8-9350-4C5C-A318-55680A8884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Valor máximo dos últimos 12 meses</t>
      </text>
    </comment>
    <comment ref="G1" authorId="6" shapeId="0" xr:uid="{620F83A5-096B-4245-9B04-92BA832F991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Distribuição dos lucros em forma de dividendos nos ultimos 12 meses.</t>
      </text>
    </comment>
    <comment ref="H1" authorId="7" shapeId="0" xr:uid="{AD4AEEA2-5C44-40BB-B46E-78052CD91D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Volume financeiro médio diário de negociação nos últimos 12 meses</t>
      </text>
    </comment>
    <comment ref="I1" authorId="8" shapeId="0" xr:uid="{763F1E0E-615D-4B84-9970-B0B5F500EA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sobre valor patrimonial da empresa ou fundo. Consiste na divisão do patrimônio líquido pelo total de ações disponível no mercado.</t>
      </text>
    </comment>
    <comment ref="J1" authorId="9" shapeId="0" xr:uid="{636B6425-4DBB-432A-BF85-DDC2A83BF08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Evolução do lucro nos último 5 anos (açõe) e 3 anos (fundos)</t>
      </text>
    </comment>
    <comment ref="K1" authorId="10" shapeId="0" xr:uid="{4B2D70AC-C206-465F-AB65-787802337B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Valor disponível após calcular as receitas menos as despesas. Nesse caso o ano de referência é 2022.</t>
      </text>
    </comment>
    <comment ref="L1" authorId="11" shapeId="0" xr:uid="{F49129A8-D70E-4D55-89E6-1F3D2C253C7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Disponibilidade financeira imediata. Nesse caso o ano de referência é 2022.</t>
      </text>
    </comment>
    <comment ref="M1" authorId="12" shapeId="0" xr:uid="{08C94337-00F8-4CD6-BADB-3992C5580E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Resultado do exercício financeiro, nesse caso o ano de referência é 2022.</t>
      </text>
    </comment>
    <comment ref="N1" authorId="13" shapeId="0" xr:uid="{91CB86B9-A754-4D28-9DEF-B70A960908B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Define se devemos investir ou não mediante critérios estabelecidos pelo cliente.</t>
      </text>
    </comment>
  </commentList>
</comments>
</file>

<file path=xl/sharedStrings.xml><?xml version="1.0" encoding="utf-8"?>
<sst xmlns="http://schemas.openxmlformats.org/spreadsheetml/2006/main" count="5322" uniqueCount="1137">
  <si>
    <t>CÓDIGO</t>
  </si>
  <si>
    <t>TIPO</t>
  </si>
  <si>
    <t>SETOR</t>
  </si>
  <si>
    <t>P/VP</t>
  </si>
  <si>
    <t>CAIXA</t>
  </si>
  <si>
    <t>LUCRO</t>
  </si>
  <si>
    <t>AALR3</t>
  </si>
  <si>
    <t>AÇÃO</t>
  </si>
  <si>
    <t>Saúde</t>
  </si>
  <si>
    <t>-</t>
  </si>
  <si>
    <t>ABCB4</t>
  </si>
  <si>
    <t>ABEV3</t>
  </si>
  <si>
    <t>ADHM3</t>
  </si>
  <si>
    <t>AERI3</t>
  </si>
  <si>
    <t>AESB3</t>
  </si>
  <si>
    <t>AFLT3</t>
  </si>
  <si>
    <t>AGRO3</t>
  </si>
  <si>
    <t>AGXY3</t>
  </si>
  <si>
    <t>AHEB3</t>
  </si>
  <si>
    <t>AHEB5</t>
  </si>
  <si>
    <t>AHEB6</t>
  </si>
  <si>
    <t>ALLD3</t>
  </si>
  <si>
    <t>ALPA3</t>
  </si>
  <si>
    <t>ALPA4</t>
  </si>
  <si>
    <t>ALPK3</t>
  </si>
  <si>
    <t>ALSO3</t>
  </si>
  <si>
    <t>ALUP11</t>
  </si>
  <si>
    <t>ALUP3</t>
  </si>
  <si>
    <t>ALUP4</t>
  </si>
  <si>
    <t>AMAR3</t>
  </si>
  <si>
    <t>AMBP3</t>
  </si>
  <si>
    <t>AMER3</t>
  </si>
  <si>
    <t>ANIM3</t>
  </si>
  <si>
    <t>APER3</t>
  </si>
  <si>
    <t>APTI3</t>
  </si>
  <si>
    <t>APTI4</t>
  </si>
  <si>
    <t>ARML3</t>
  </si>
  <si>
    <t>ARZZ3</t>
  </si>
  <si>
    <t>ASAI3</t>
  </si>
  <si>
    <t>ATMP3</t>
  </si>
  <si>
    <t>ATOM3</t>
  </si>
  <si>
    <t>AURA33</t>
  </si>
  <si>
    <t>AURE3</t>
  </si>
  <si>
    <t>AVLL3</t>
  </si>
  <si>
    <t>AZEV3</t>
  </si>
  <si>
    <t>AZEV4</t>
  </si>
  <si>
    <t>AZUL4</t>
  </si>
  <si>
    <t>B3SA3</t>
  </si>
  <si>
    <t>BAHI3</t>
  </si>
  <si>
    <t>BALM3</t>
  </si>
  <si>
    <t>BALM4</t>
  </si>
  <si>
    <t>BAUH4</t>
  </si>
  <si>
    <t>BAZA3</t>
  </si>
  <si>
    <t>BBAS3</t>
  </si>
  <si>
    <t>BBDC3</t>
  </si>
  <si>
    <t>BBDC4</t>
  </si>
  <si>
    <t>BBML3</t>
  </si>
  <si>
    <t>BBSE3</t>
  </si>
  <si>
    <t>BDLL3</t>
  </si>
  <si>
    <t>BDLL4</t>
  </si>
  <si>
    <t>BEEF3</t>
  </si>
  <si>
    <t>BEES3</t>
  </si>
  <si>
    <t>BEES4</t>
  </si>
  <si>
    <t>BFRE11</t>
  </si>
  <si>
    <t>BFRE12</t>
  </si>
  <si>
    <t>BGIP3</t>
  </si>
  <si>
    <t>BGIP4</t>
  </si>
  <si>
    <t>BIDI11</t>
  </si>
  <si>
    <t>BIDI3</t>
  </si>
  <si>
    <t>BIDI4</t>
  </si>
  <si>
    <t>BIOM3</t>
  </si>
  <si>
    <t>BLAU3</t>
  </si>
  <si>
    <t>BLUT3</t>
  </si>
  <si>
    <t>BLUT4</t>
  </si>
  <si>
    <t>BMEB3</t>
  </si>
  <si>
    <t>BMEB4</t>
  </si>
  <si>
    <t>BMGB4</t>
  </si>
  <si>
    <t>BMIN3</t>
  </si>
  <si>
    <t>BMIN4</t>
  </si>
  <si>
    <t>BMKS3</t>
  </si>
  <si>
    <t>BMOB3</t>
  </si>
  <si>
    <t>BNBR3</t>
  </si>
  <si>
    <t>BOAS3</t>
  </si>
  <si>
    <t>BOBR3</t>
  </si>
  <si>
    <t>BOBR4</t>
  </si>
  <si>
    <t>BPAC11</t>
  </si>
  <si>
    <t>BPAC3</t>
  </si>
  <si>
    <t>BPAC5</t>
  </si>
  <si>
    <t>BPAN4</t>
  </si>
  <si>
    <t>BPAR3</t>
  </si>
  <si>
    <t>BPAT33</t>
  </si>
  <si>
    <t>BPHA3</t>
  </si>
  <si>
    <t>BRAP3</t>
  </si>
  <si>
    <t>BRAP4</t>
  </si>
  <si>
    <t>BRBI11</t>
  </si>
  <si>
    <t>BRBI3</t>
  </si>
  <si>
    <t>BRBI4</t>
  </si>
  <si>
    <t>BRFS3</t>
  </si>
  <si>
    <t>BRGE11</t>
  </si>
  <si>
    <t>BRGE12</t>
  </si>
  <si>
    <t>BRGE3</t>
  </si>
  <si>
    <t>BRGE5</t>
  </si>
  <si>
    <t>BRGE6</t>
  </si>
  <si>
    <t>BRGE7</t>
  </si>
  <si>
    <t>BRGE8</t>
  </si>
  <si>
    <t>BRIT3</t>
  </si>
  <si>
    <t>BRIV3</t>
  </si>
  <si>
    <t>BRIV4</t>
  </si>
  <si>
    <t>BRKM3</t>
  </si>
  <si>
    <t>BRKM5</t>
  </si>
  <si>
    <t>BRKM6</t>
  </si>
  <si>
    <t>BRML3</t>
  </si>
  <si>
    <t>BRPR3</t>
  </si>
  <si>
    <t>BRQB3</t>
  </si>
  <si>
    <t>BRSR3</t>
  </si>
  <si>
    <t>BRSR5</t>
  </si>
  <si>
    <t>BRSR6</t>
  </si>
  <si>
    <t>BSEV3</t>
  </si>
  <si>
    <t>BSLI3</t>
  </si>
  <si>
    <t>BSLI4</t>
  </si>
  <si>
    <t>BTTL4</t>
  </si>
  <si>
    <t>CALI3</t>
  </si>
  <si>
    <t>CALI4</t>
  </si>
  <si>
    <t>CAMB3</t>
  </si>
  <si>
    <t>CAMB4</t>
  </si>
  <si>
    <t>CAML3</t>
  </si>
  <si>
    <t>CASH3</t>
  </si>
  <si>
    <t>CASN3</t>
  </si>
  <si>
    <t>CASN4</t>
  </si>
  <si>
    <t>CATA3</t>
  </si>
  <si>
    <t>CATA4</t>
  </si>
  <si>
    <t>CBAV3</t>
  </si>
  <si>
    <t>CBEE3</t>
  </si>
  <si>
    <t>CCRO3</t>
  </si>
  <si>
    <t>CCXC3</t>
  </si>
  <si>
    <t>CEAB3</t>
  </si>
  <si>
    <t>CEBR3</t>
  </si>
  <si>
    <t>CEBR5</t>
  </si>
  <si>
    <t>CEBR6</t>
  </si>
  <si>
    <t>CEDO3</t>
  </si>
  <si>
    <t>CEDO4</t>
  </si>
  <si>
    <t>CEEB3</t>
  </si>
  <si>
    <t>CEEB5</t>
  </si>
  <si>
    <t>CEEB6</t>
  </si>
  <si>
    <t>CEED3</t>
  </si>
  <si>
    <t>CEED4</t>
  </si>
  <si>
    <t>CEGR3</t>
  </si>
  <si>
    <t>CEPE3</t>
  </si>
  <si>
    <t>CEPE5</t>
  </si>
  <si>
    <t>CEPE6</t>
  </si>
  <si>
    <t>CESP3</t>
  </si>
  <si>
    <t>CESP5</t>
  </si>
  <si>
    <t>CESP6</t>
  </si>
  <si>
    <t>CGAS3</t>
  </si>
  <si>
    <t>CGAS5</t>
  </si>
  <si>
    <t>CGRA3</t>
  </si>
  <si>
    <t>CGRA4</t>
  </si>
  <si>
    <t>CIEL3</t>
  </si>
  <si>
    <t>CLSA3</t>
  </si>
  <si>
    <t>CLSC3</t>
  </si>
  <si>
    <t>CLSC4</t>
  </si>
  <si>
    <t>CMIG3</t>
  </si>
  <si>
    <t>CMIG4</t>
  </si>
  <si>
    <t>CMIN3</t>
  </si>
  <si>
    <t>CMSA3</t>
  </si>
  <si>
    <t>CMSA4</t>
  </si>
  <si>
    <t>CNSY3</t>
  </si>
  <si>
    <t>COCE3</t>
  </si>
  <si>
    <t>COCE5</t>
  </si>
  <si>
    <t>COCE6</t>
  </si>
  <si>
    <t>COGN3</t>
  </si>
  <si>
    <t>CORR3</t>
  </si>
  <si>
    <t>CORR4</t>
  </si>
  <si>
    <t>CPFE3</t>
  </si>
  <si>
    <t>CPLE11</t>
  </si>
  <si>
    <t>CPLE3</t>
  </si>
  <si>
    <t>CPLE5</t>
  </si>
  <si>
    <t>CPLE6</t>
  </si>
  <si>
    <t>CPRE3</t>
  </si>
  <si>
    <t>CRDE3</t>
  </si>
  <si>
    <t>CREM3</t>
  </si>
  <si>
    <t>CRFB3</t>
  </si>
  <si>
    <t>CRIV3</t>
  </si>
  <si>
    <t>CRIV4</t>
  </si>
  <si>
    <t>CRPG3</t>
  </si>
  <si>
    <t>CRPG5</t>
  </si>
  <si>
    <t>CRPG6</t>
  </si>
  <si>
    <t>CSAB3</t>
  </si>
  <si>
    <t>CSAB4</t>
  </si>
  <si>
    <t>CSAN3</t>
  </si>
  <si>
    <t>CSMG3</t>
  </si>
  <si>
    <t>CSNA3</t>
  </si>
  <si>
    <t>CSRN3</t>
  </si>
  <si>
    <t>CSRN5</t>
  </si>
  <si>
    <t>CSRN6</t>
  </si>
  <si>
    <t>CTCA3</t>
  </si>
  <si>
    <t>CTKA3</t>
  </si>
  <si>
    <t>CTKA4</t>
  </si>
  <si>
    <t>CTNM3</t>
  </si>
  <si>
    <t>CTNM4</t>
  </si>
  <si>
    <t>CTSA3</t>
  </si>
  <si>
    <t>CTSA4</t>
  </si>
  <si>
    <t>CTSA8</t>
  </si>
  <si>
    <t>CURY3</t>
  </si>
  <si>
    <t>CVCB3</t>
  </si>
  <si>
    <t>CXSE3</t>
  </si>
  <si>
    <t>CYRE3</t>
  </si>
  <si>
    <t>DASA3</t>
  </si>
  <si>
    <t>DESK3</t>
  </si>
  <si>
    <t>DEXP3</t>
  </si>
  <si>
    <t>DEXP4</t>
  </si>
  <si>
    <t>DIRR3</t>
  </si>
  <si>
    <t>DMMO3</t>
  </si>
  <si>
    <t>DMVF3</t>
  </si>
  <si>
    <t>DOHL3</t>
  </si>
  <si>
    <t>DOHL4</t>
  </si>
  <si>
    <t>DOTZ3</t>
  </si>
  <si>
    <t>DTCY3</t>
  </si>
  <si>
    <t>DTCY4</t>
  </si>
  <si>
    <t>DXCO3</t>
  </si>
  <si>
    <t>EALT3</t>
  </si>
  <si>
    <t>EALT4</t>
  </si>
  <si>
    <t>ECOR3</t>
  </si>
  <si>
    <t>ECPR3</t>
  </si>
  <si>
    <t>ECPR4</t>
  </si>
  <si>
    <t>EEEL3</t>
  </si>
  <si>
    <t>EEEL4</t>
  </si>
  <si>
    <t>EGIE3</t>
  </si>
  <si>
    <t>EKTR3</t>
  </si>
  <si>
    <t>EKTR4</t>
  </si>
  <si>
    <t>ELEK3</t>
  </si>
  <si>
    <t>ELEK4</t>
  </si>
  <si>
    <t>ELET3</t>
  </si>
  <si>
    <t>ELET5</t>
  </si>
  <si>
    <t>ELET6</t>
  </si>
  <si>
    <t>ELMD3</t>
  </si>
  <si>
    <t>ELPL3</t>
  </si>
  <si>
    <t>EMAE3</t>
  </si>
  <si>
    <t>EMAE4</t>
  </si>
  <si>
    <t>EMBR3</t>
  </si>
  <si>
    <t>ENAT3</t>
  </si>
  <si>
    <t>ENBR3</t>
  </si>
  <si>
    <t>ENEV3</t>
  </si>
  <si>
    <t>ENGI11</t>
  </si>
  <si>
    <t>ENGI3</t>
  </si>
  <si>
    <t>ENGI4</t>
  </si>
  <si>
    <t>ENJU3</t>
  </si>
  <si>
    <t>ENMA3B</t>
  </si>
  <si>
    <t>ENMA6B</t>
  </si>
  <si>
    <t>ENMT3</t>
  </si>
  <si>
    <t>ENMT4</t>
  </si>
  <si>
    <t>EPAR3</t>
  </si>
  <si>
    <t>EQPA3</t>
  </si>
  <si>
    <t>EQPA5</t>
  </si>
  <si>
    <t>EQPA6</t>
  </si>
  <si>
    <t>EQPA7</t>
  </si>
  <si>
    <t>EQTL3</t>
  </si>
  <si>
    <t>ESPA3</t>
  </si>
  <si>
    <t>ESTR3</t>
  </si>
  <si>
    <t>ESTR4</t>
  </si>
  <si>
    <t>ETER3</t>
  </si>
  <si>
    <t>EUCA3</t>
  </si>
  <si>
    <t>EUCA4</t>
  </si>
  <si>
    <t>EVEN3</t>
  </si>
  <si>
    <t>EZTC3</t>
  </si>
  <si>
    <t>FBMC3</t>
  </si>
  <si>
    <t>FBMC4</t>
  </si>
  <si>
    <t>FESA3</t>
  </si>
  <si>
    <t>FESA4</t>
  </si>
  <si>
    <t>FHER3</t>
  </si>
  <si>
    <t>FIGE3</t>
  </si>
  <si>
    <t>FIGE4</t>
  </si>
  <si>
    <t>FIQE3</t>
  </si>
  <si>
    <t>FLEX3</t>
  </si>
  <si>
    <t>FLRY3</t>
  </si>
  <si>
    <t>FNCN3</t>
  </si>
  <si>
    <t>FRAS3</t>
  </si>
  <si>
    <t>FRIO3</t>
  </si>
  <si>
    <t>FRTA3</t>
  </si>
  <si>
    <t>FTRT3B</t>
  </si>
  <si>
    <t>G2DI33</t>
  </si>
  <si>
    <t>GBIO33</t>
  </si>
  <si>
    <t>GEPA3</t>
  </si>
  <si>
    <t>GEPA4</t>
  </si>
  <si>
    <t>GETT11</t>
  </si>
  <si>
    <t>GETT3</t>
  </si>
  <si>
    <t>GETT4</t>
  </si>
  <si>
    <t>GFSA3</t>
  </si>
  <si>
    <t>GGBR3</t>
  </si>
  <si>
    <t>GGBR4</t>
  </si>
  <si>
    <t>GGPS3</t>
  </si>
  <si>
    <t>GMAT3</t>
  </si>
  <si>
    <t>GNDI3</t>
  </si>
  <si>
    <t>GOAU3</t>
  </si>
  <si>
    <t>GOAU4</t>
  </si>
  <si>
    <t>GOLL4</t>
  </si>
  <si>
    <t>GPAR3</t>
  </si>
  <si>
    <t>GPIV33</t>
  </si>
  <si>
    <t>GRAO3</t>
  </si>
  <si>
    <t>GRND3</t>
  </si>
  <si>
    <t>GSHP3</t>
  </si>
  <si>
    <t>GUAR3</t>
  </si>
  <si>
    <t>HAGA3</t>
  </si>
  <si>
    <t>HAGA4</t>
  </si>
  <si>
    <t>HAPV3</t>
  </si>
  <si>
    <t>HBOR3</t>
  </si>
  <si>
    <t>HBRE3</t>
  </si>
  <si>
    <t>HBSA3</t>
  </si>
  <si>
    <t>HBTS5</t>
  </si>
  <si>
    <t>HETA3</t>
  </si>
  <si>
    <t>HETA4</t>
  </si>
  <si>
    <t>HGTX3</t>
  </si>
  <si>
    <t>HOOT3</t>
  </si>
  <si>
    <t>HOOT4</t>
  </si>
  <si>
    <t>HYPE3</t>
  </si>
  <si>
    <t>IDVL3</t>
  </si>
  <si>
    <t>IDVL4</t>
  </si>
  <si>
    <t>IFCM3</t>
  </si>
  <si>
    <t>IGBR3</t>
  </si>
  <si>
    <t>IGSN3</t>
  </si>
  <si>
    <t>IGTA3</t>
  </si>
  <si>
    <t>IGTI11</t>
  </si>
  <si>
    <t>IGTI3</t>
  </si>
  <si>
    <t>IGTI4</t>
  </si>
  <si>
    <t>INEP3</t>
  </si>
  <si>
    <t>INEP4</t>
  </si>
  <si>
    <t>INNT3</t>
  </si>
  <si>
    <t>INTB3</t>
  </si>
  <si>
    <t>IRBR3</t>
  </si>
  <si>
    <t>ITEC3</t>
  </si>
  <si>
    <t>ITSA3</t>
  </si>
  <si>
    <t>ITSA4</t>
  </si>
  <si>
    <t>ITUB3</t>
  </si>
  <si>
    <t>ITUB4</t>
  </si>
  <si>
    <t>JALL3</t>
  </si>
  <si>
    <t>JBSS3</t>
  </si>
  <si>
    <t>JFEN3</t>
  </si>
  <si>
    <t>JHSF3</t>
  </si>
  <si>
    <t>JOPA3</t>
  </si>
  <si>
    <t>JOPA4</t>
  </si>
  <si>
    <t>JSLG3</t>
  </si>
  <si>
    <t>KEPL3</t>
  </si>
  <si>
    <t>KLBN11</t>
  </si>
  <si>
    <t>KLBN3</t>
  </si>
  <si>
    <t>KLBN4</t>
  </si>
  <si>
    <t>KRSA3</t>
  </si>
  <si>
    <t>LAME3</t>
  </si>
  <si>
    <t>LAME4</t>
  </si>
  <si>
    <t>LAND3</t>
  </si>
  <si>
    <t>LAVV3</t>
  </si>
  <si>
    <t>LCAM3</t>
  </si>
  <si>
    <t>LEVE3</t>
  </si>
  <si>
    <t>LHER3</t>
  </si>
  <si>
    <t>LHER4</t>
  </si>
  <si>
    <t>LIGT3</t>
  </si>
  <si>
    <t>LINX3</t>
  </si>
  <si>
    <t>LIPR3</t>
  </si>
  <si>
    <t>LJQQ3</t>
  </si>
  <si>
    <t>LOGG3</t>
  </si>
  <si>
    <t>LOGN3</t>
  </si>
  <si>
    <t>LPSB3</t>
  </si>
  <si>
    <t>LREN3</t>
  </si>
  <si>
    <t>LTEL3B</t>
  </si>
  <si>
    <t>LUPA3</t>
  </si>
  <si>
    <t>LUXM3</t>
  </si>
  <si>
    <t>LUXM4</t>
  </si>
  <si>
    <t>LVTC3</t>
  </si>
  <si>
    <t>LWSA3</t>
  </si>
  <si>
    <t>MAPT3</t>
  </si>
  <si>
    <t>MAPT4</t>
  </si>
  <si>
    <t>MATD3</t>
  </si>
  <si>
    <t>MBLY3</t>
  </si>
  <si>
    <t>MDIA3</t>
  </si>
  <si>
    <t>MDNE3</t>
  </si>
  <si>
    <t>MEAL3</t>
  </si>
  <si>
    <t>MEGA3</t>
  </si>
  <si>
    <t>MELK3</t>
  </si>
  <si>
    <t>MERC3</t>
  </si>
  <si>
    <t>MERC4</t>
  </si>
  <si>
    <t>MGEL3</t>
  </si>
  <si>
    <t>MGEL4</t>
  </si>
  <si>
    <t>MGLU3</t>
  </si>
  <si>
    <t>MILS3</t>
  </si>
  <si>
    <t>MLAS3</t>
  </si>
  <si>
    <t>MMXM3</t>
  </si>
  <si>
    <t>MNDL3</t>
  </si>
  <si>
    <t>MNPR3</t>
  </si>
  <si>
    <t>MOAR3</t>
  </si>
  <si>
    <t>MODL11</t>
  </si>
  <si>
    <t>MODL3</t>
  </si>
  <si>
    <t>MODL4</t>
  </si>
  <si>
    <t>MOSI3</t>
  </si>
  <si>
    <t>MOVI3</t>
  </si>
  <si>
    <t>MRFG3</t>
  </si>
  <si>
    <t>0</t>
  </si>
  <si>
    <t>MRSA3B</t>
  </si>
  <si>
    <t>MRSA5B</t>
  </si>
  <si>
    <t>MRSA6B</t>
  </si>
  <si>
    <t>MRVE3</t>
  </si>
  <si>
    <t>MSPA3</t>
  </si>
  <si>
    <t>MSPA4</t>
  </si>
  <si>
    <t>MSRO3</t>
  </si>
  <si>
    <t>MTIG3</t>
  </si>
  <si>
    <t>MTIG4</t>
  </si>
  <si>
    <t>MTRE3</t>
  </si>
  <si>
    <t>MTSA3</t>
  </si>
  <si>
    <t>MTSA4</t>
  </si>
  <si>
    <t>MULT3</t>
  </si>
  <si>
    <t>MWET3</t>
  </si>
  <si>
    <t>MWET4</t>
  </si>
  <si>
    <t>MYPK3</t>
  </si>
  <si>
    <t>NAFG3</t>
  </si>
  <si>
    <t>NAFG4</t>
  </si>
  <si>
    <t>NEMO3</t>
  </si>
  <si>
    <t>NEMO5</t>
  </si>
  <si>
    <t>NEMO6</t>
  </si>
  <si>
    <t>NEOE3</t>
  </si>
  <si>
    <t>NEXP3</t>
  </si>
  <si>
    <t>NGRD3</t>
  </si>
  <si>
    <t>NINJ3</t>
  </si>
  <si>
    <t>NORD3</t>
  </si>
  <si>
    <t>NRTQ3</t>
  </si>
  <si>
    <t>NTCO3</t>
  </si>
  <si>
    <t>NUTR3</t>
  </si>
  <si>
    <t>ODER4</t>
  </si>
  <si>
    <t>ODPV3</t>
  </si>
  <si>
    <t>OFSA3</t>
  </si>
  <si>
    <t>OGXP3</t>
  </si>
  <si>
    <t>OIBR3</t>
  </si>
  <si>
    <t>OIBR4</t>
  </si>
  <si>
    <t>OMGE3</t>
  </si>
  <si>
    <t>ONCO3</t>
  </si>
  <si>
    <t>OPCT3</t>
  </si>
  <si>
    <t>ORVR3</t>
  </si>
  <si>
    <t>OSXB3</t>
  </si>
  <si>
    <t>PARD3</t>
  </si>
  <si>
    <t>PATI3</t>
  </si>
  <si>
    <t>PATI4</t>
  </si>
  <si>
    <t>PCAR3</t>
  </si>
  <si>
    <t>PCAR4</t>
  </si>
  <si>
    <t>PDGR3</t>
  </si>
  <si>
    <t>PDTC3</t>
  </si>
  <si>
    <t>PEAB3</t>
  </si>
  <si>
    <t>PEAB4</t>
  </si>
  <si>
    <t>PETR3</t>
  </si>
  <si>
    <t>PETR4</t>
  </si>
  <si>
    <t>PETZ3</t>
  </si>
  <si>
    <t>PFRM3</t>
  </si>
  <si>
    <t>PGMN3</t>
  </si>
  <si>
    <t>PINE3</t>
  </si>
  <si>
    <t>PINE4</t>
  </si>
  <si>
    <t>PLAS3</t>
  </si>
  <si>
    <t>PLPL3</t>
  </si>
  <si>
    <t>PMAM3</t>
  </si>
  <si>
    <t>PNVL3</t>
  </si>
  <si>
    <t>PNVL4</t>
  </si>
  <si>
    <t>POMO3</t>
  </si>
  <si>
    <t>POMO4</t>
  </si>
  <si>
    <t>PORT3</t>
  </si>
  <si>
    <t>POSI3</t>
  </si>
  <si>
    <t>POWE3</t>
  </si>
  <si>
    <t>PPAR3</t>
  </si>
  <si>
    <t>PPLA11</t>
  </si>
  <si>
    <t>PRIO3</t>
  </si>
  <si>
    <t>PRNR3</t>
  </si>
  <si>
    <t>PSSA3</t>
  </si>
  <si>
    <t>PTBL3</t>
  </si>
  <si>
    <t>PTCA11</t>
  </si>
  <si>
    <t>PTCA3</t>
  </si>
  <si>
    <t>PTNT3</t>
  </si>
  <si>
    <t>PTNT4</t>
  </si>
  <si>
    <t>QUAL3</t>
  </si>
  <si>
    <t>QUSW3</t>
  </si>
  <si>
    <t>QVQP3B</t>
  </si>
  <si>
    <t>RADL3</t>
  </si>
  <si>
    <t>RAIL3</t>
  </si>
  <si>
    <t>RAIZ4</t>
  </si>
  <si>
    <t>RANI3</t>
  </si>
  <si>
    <t>RANI4</t>
  </si>
  <si>
    <t>RAPT3</t>
  </si>
  <si>
    <t>RAPT4</t>
  </si>
  <si>
    <t>RCSL3</t>
  </si>
  <si>
    <t>RCSL4</t>
  </si>
  <si>
    <t>RDNI3</t>
  </si>
  <si>
    <t>RDOR3</t>
  </si>
  <si>
    <t>RECV3</t>
  </si>
  <si>
    <t>REDE3</t>
  </si>
  <si>
    <t>RENT3</t>
  </si>
  <si>
    <t>RLOG3</t>
  </si>
  <si>
    <t>RNEW11</t>
  </si>
  <si>
    <t>RNEW3</t>
  </si>
  <si>
    <t>RNEW4</t>
  </si>
  <si>
    <t>ROMI3</t>
  </si>
  <si>
    <t>RPAD3</t>
  </si>
  <si>
    <t>RPAD5</t>
  </si>
  <si>
    <t>RPAD6</t>
  </si>
  <si>
    <t>RPMG3</t>
  </si>
  <si>
    <t>RRRP3</t>
  </si>
  <si>
    <t>RSID3</t>
  </si>
  <si>
    <t>RSUL3</t>
  </si>
  <si>
    <t>RSUL4</t>
  </si>
  <si>
    <t>SANB11</t>
  </si>
  <si>
    <t>SANB3</t>
  </si>
  <si>
    <t>SANB4</t>
  </si>
  <si>
    <t>SAPR11</t>
  </si>
  <si>
    <t>SAPR3</t>
  </si>
  <si>
    <t>SAPR4</t>
  </si>
  <si>
    <t>SBFG3</t>
  </si>
  <si>
    <t>SBSP3</t>
  </si>
  <si>
    <t>SCAR3</t>
  </si>
  <si>
    <t>SEDU3</t>
  </si>
  <si>
    <t>SEER3</t>
  </si>
  <si>
    <t>SEQL3</t>
  </si>
  <si>
    <t>SGPS3</t>
  </si>
  <si>
    <t>SHOW3</t>
  </si>
  <si>
    <t>SHUL3</t>
  </si>
  <si>
    <t>SHUL4</t>
  </si>
  <si>
    <t>SIMH3</t>
  </si>
  <si>
    <t>SLCE3</t>
  </si>
  <si>
    <t>SLED3</t>
  </si>
  <si>
    <t>SLED4</t>
  </si>
  <si>
    <t>SMFT3</t>
  </si>
  <si>
    <t>SMLS3</t>
  </si>
  <si>
    <t>SMTO3</t>
  </si>
  <si>
    <t>SNSY3</t>
  </si>
  <si>
    <t>SNSY5</t>
  </si>
  <si>
    <t>SNSY6</t>
  </si>
  <si>
    <t>SOJA3</t>
  </si>
  <si>
    <t>SOMA3</t>
  </si>
  <si>
    <t>SOND3</t>
  </si>
  <si>
    <t>SOND5</t>
  </si>
  <si>
    <t>SOND6</t>
  </si>
  <si>
    <t>SPRT3B</t>
  </si>
  <si>
    <t>SQIA3</t>
  </si>
  <si>
    <t>STBP3</t>
  </si>
  <si>
    <t>STKF3</t>
  </si>
  <si>
    <t>STTR3</t>
  </si>
  <si>
    <t>SULA11</t>
  </si>
  <si>
    <t>SULA3</t>
  </si>
  <si>
    <t>SULA4</t>
  </si>
  <si>
    <t>SUZB3</t>
  </si>
  <si>
    <t>SYNE3</t>
  </si>
  <si>
    <t>TAEE11</t>
  </si>
  <si>
    <t>TAEE3</t>
  </si>
  <si>
    <t>TAEE4</t>
  </si>
  <si>
    <t>TASA3</t>
  </si>
  <si>
    <t>TASA4</t>
  </si>
  <si>
    <t>TCNO3</t>
  </si>
  <si>
    <t>TCNO4</t>
  </si>
  <si>
    <t>TCSA3</t>
  </si>
  <si>
    <t>TECN3</t>
  </si>
  <si>
    <t>TEKA3</t>
  </si>
  <si>
    <t>TEKA4</t>
  </si>
  <si>
    <t>TELB3</t>
  </si>
  <si>
    <t>TELB4</t>
  </si>
  <si>
    <t>TEND3</t>
  </si>
  <si>
    <t>TESA3</t>
  </si>
  <si>
    <t>TFCO4</t>
  </si>
  <si>
    <t>TGMA3</t>
  </si>
  <si>
    <t>TIET11</t>
  </si>
  <si>
    <t>TIET3</t>
  </si>
  <si>
    <t>TIET4</t>
  </si>
  <si>
    <t>TIMS3</t>
  </si>
  <si>
    <t>TKNO3</t>
  </si>
  <si>
    <t>TKNO4</t>
  </si>
  <si>
    <t>TOTS3</t>
  </si>
  <si>
    <t>TOYB3</t>
  </si>
  <si>
    <t>TOYB4</t>
  </si>
  <si>
    <t>TPIS3</t>
  </si>
  <si>
    <t>TRAD3</t>
  </si>
  <si>
    <t>TRIS3</t>
  </si>
  <si>
    <t>TRPL3</t>
  </si>
  <si>
    <t>TRPL4</t>
  </si>
  <si>
    <t>TTEN3</t>
  </si>
  <si>
    <t>TUPY3</t>
  </si>
  <si>
    <t>TXRX3</t>
  </si>
  <si>
    <t>TXRX4</t>
  </si>
  <si>
    <t>UCAS3</t>
  </si>
  <si>
    <t>UGPA3</t>
  </si>
  <si>
    <t>UNIP3</t>
  </si>
  <si>
    <t>UNIP5</t>
  </si>
  <si>
    <t>UNIP6</t>
  </si>
  <si>
    <t>USIM3</t>
  </si>
  <si>
    <t>USIM5</t>
  </si>
  <si>
    <t>USIM6</t>
  </si>
  <si>
    <t>VALE3</t>
  </si>
  <si>
    <t>VAMO3</t>
  </si>
  <si>
    <t>VBBR3</t>
  </si>
  <si>
    <t>VIIA3</t>
  </si>
  <si>
    <t>VITT3</t>
  </si>
  <si>
    <t>VIVA3</t>
  </si>
  <si>
    <t>VIVR3</t>
  </si>
  <si>
    <t>VIVT3</t>
  </si>
  <si>
    <t>VIVT4</t>
  </si>
  <si>
    <t>VLID3</t>
  </si>
  <si>
    <t>VSPT3</t>
  </si>
  <si>
    <t>VSPT4</t>
  </si>
  <si>
    <t>VULC3</t>
  </si>
  <si>
    <t>VVEO3</t>
  </si>
  <si>
    <t>WEGE3</t>
  </si>
  <si>
    <t>WEST3</t>
  </si>
  <si>
    <t>WHRL3</t>
  </si>
  <si>
    <t>WHRL4</t>
  </si>
  <si>
    <t>WLMM3</t>
  </si>
  <si>
    <t>WLMM4</t>
  </si>
  <si>
    <t>YDUQ3</t>
  </si>
  <si>
    <t>AAZQ11</t>
  </si>
  <si>
    <t>FUNDO</t>
  </si>
  <si>
    <t>Fiagro</t>
  </si>
  <si>
    <t>ABCP11</t>
  </si>
  <si>
    <t>Shoppings</t>
  </si>
  <si>
    <t>AFHI11</t>
  </si>
  <si>
    <t>AGRX11</t>
  </si>
  <si>
    <t>AIEC11</t>
  </si>
  <si>
    <t>ALMI11</t>
  </si>
  <si>
    <t>ALZM11</t>
  </si>
  <si>
    <t>ALZR11</t>
  </si>
  <si>
    <t>Logística</t>
  </si>
  <si>
    <t>APTO11</t>
  </si>
  <si>
    <t>Híbrido</t>
  </si>
  <si>
    <t>ARRI11</t>
  </si>
  <si>
    <t>ATSA11</t>
  </si>
  <si>
    <t>BARI11</t>
  </si>
  <si>
    <t>BBFI11B</t>
  </si>
  <si>
    <t>BBFO11</t>
  </si>
  <si>
    <t>BBGO11</t>
  </si>
  <si>
    <t>BBPO11</t>
  </si>
  <si>
    <t>BBRC11</t>
  </si>
  <si>
    <t>BCFF11</t>
  </si>
  <si>
    <t>BCIA11</t>
  </si>
  <si>
    <t>BCRI11</t>
  </si>
  <si>
    <t>BICE11</t>
  </si>
  <si>
    <t>BICR11</t>
  </si>
  <si>
    <t>BIME11</t>
  </si>
  <si>
    <t>BLCA11</t>
  </si>
  <si>
    <t>BLCP11</t>
  </si>
  <si>
    <t>BLMC11</t>
  </si>
  <si>
    <t>BLMG11</t>
  </si>
  <si>
    <t>BLMO11</t>
  </si>
  <si>
    <t>BLMR11</t>
  </si>
  <si>
    <t>BMLC11</t>
  </si>
  <si>
    <t>BNFS11</t>
  </si>
  <si>
    <t>BPFF11</t>
  </si>
  <si>
    <t>BPML11</t>
  </si>
  <si>
    <t>BRCO11</t>
  </si>
  <si>
    <t>BRCR11</t>
  </si>
  <si>
    <t>BREV11</t>
  </si>
  <si>
    <t>BRIP11</t>
  </si>
  <si>
    <t>BRLA11</t>
  </si>
  <si>
    <t>BTAL11</t>
  </si>
  <si>
    <t>Outros</t>
  </si>
  <si>
    <t>BTCR11</t>
  </si>
  <si>
    <t>BTLG11</t>
  </si>
  <si>
    <t>BTRA11</t>
  </si>
  <si>
    <t>BTSG11</t>
  </si>
  <si>
    <t>BTSI11</t>
  </si>
  <si>
    <t>BTWR11</t>
  </si>
  <si>
    <t>BZLI11</t>
  </si>
  <si>
    <t>CACR11</t>
  </si>
  <si>
    <t>CARE11</t>
  </si>
  <si>
    <t>CBOP11</t>
  </si>
  <si>
    <t>CCME11</t>
  </si>
  <si>
    <t>CCRF11</t>
  </si>
  <si>
    <t>CEOC11</t>
  </si>
  <si>
    <t>CJCT11</t>
  </si>
  <si>
    <t>CNES11</t>
  </si>
  <si>
    <t>CPFF11</t>
  </si>
  <si>
    <t>CPTR11</t>
  </si>
  <si>
    <t>CPTS11</t>
  </si>
  <si>
    <t>CRFF11</t>
  </si>
  <si>
    <t>CTXT11</t>
  </si>
  <si>
    <t>CVBI11</t>
  </si>
  <si>
    <t>CXAG11</t>
  </si>
  <si>
    <t>CXCE11B</t>
  </si>
  <si>
    <t>CXCI11</t>
  </si>
  <si>
    <t>CXCO11</t>
  </si>
  <si>
    <t>CXRI11</t>
  </si>
  <si>
    <t>CXTL11</t>
  </si>
  <si>
    <t>CYCR11</t>
  </si>
  <si>
    <t>DCRA11</t>
  </si>
  <si>
    <t>DEVA11</t>
  </si>
  <si>
    <t>DRIT11B</t>
  </si>
  <si>
    <t>DVFF11</t>
  </si>
  <si>
    <t>EDFO11B</t>
  </si>
  <si>
    <t>EDGA11</t>
  </si>
  <si>
    <t>EGAF11</t>
  </si>
  <si>
    <t>EQIR11</t>
  </si>
  <si>
    <t>ERCR11</t>
  </si>
  <si>
    <t>ERPA11</t>
  </si>
  <si>
    <t>EURO11</t>
  </si>
  <si>
    <t>EVBI11</t>
  </si>
  <si>
    <t>FAED11</t>
  </si>
  <si>
    <t>FAMB11B</t>
  </si>
  <si>
    <t>FATN11</t>
  </si>
  <si>
    <t>FCFL11</t>
  </si>
  <si>
    <t>FGAA11</t>
  </si>
  <si>
    <t>FIGS11</t>
  </si>
  <si>
    <t>FIIB11</t>
  </si>
  <si>
    <t>FIIP11B</t>
  </si>
  <si>
    <t>FISC11</t>
  </si>
  <si>
    <t>FIVN11</t>
  </si>
  <si>
    <t>FLCR11</t>
  </si>
  <si>
    <t>FLMA11</t>
  </si>
  <si>
    <t>FLRP11</t>
  </si>
  <si>
    <t>FMOF11</t>
  </si>
  <si>
    <t>FPAB11</t>
  </si>
  <si>
    <t>FVPQ11</t>
  </si>
  <si>
    <t>GALG11</t>
  </si>
  <si>
    <t>GAME11</t>
  </si>
  <si>
    <t>GCFF11</t>
  </si>
  <si>
    <t>GCRA11</t>
  </si>
  <si>
    <t>GCRI11</t>
  </si>
  <si>
    <t>GESE11B</t>
  </si>
  <si>
    <t>GGRC11</t>
  </si>
  <si>
    <t>GSFI11</t>
  </si>
  <si>
    <t>GTLG11</t>
  </si>
  <si>
    <t>GTWR11</t>
  </si>
  <si>
    <t>HAAA11</t>
  </si>
  <si>
    <t>HABT11</t>
  </si>
  <si>
    <t>HBRH11</t>
  </si>
  <si>
    <t>HCHG11</t>
  </si>
  <si>
    <t>HCRI11</t>
  </si>
  <si>
    <t>Hospital</t>
  </si>
  <si>
    <t>HCTR11</t>
  </si>
  <si>
    <t>HFOF11</t>
  </si>
  <si>
    <t>HGAG11</t>
  </si>
  <si>
    <t>HGBS11</t>
  </si>
  <si>
    <t>HGCR11</t>
  </si>
  <si>
    <t>HGFF11</t>
  </si>
  <si>
    <t>HGIC11</t>
  </si>
  <si>
    <t>HGLG11</t>
  </si>
  <si>
    <t>HGPO11</t>
  </si>
  <si>
    <t>HGRE11</t>
  </si>
  <si>
    <t>HGRS11</t>
  </si>
  <si>
    <t>Residencial</t>
  </si>
  <si>
    <t>HGRU11</t>
  </si>
  <si>
    <t>HLOG11</t>
  </si>
  <si>
    <t>HOFC11</t>
  </si>
  <si>
    <t>HOSI11</t>
  </si>
  <si>
    <t>HPDP11</t>
  </si>
  <si>
    <t>HRDF11</t>
  </si>
  <si>
    <t>HREC11</t>
  </si>
  <si>
    <t>HSAF11</t>
  </si>
  <si>
    <t>HSLG11</t>
  </si>
  <si>
    <t>HSML11</t>
  </si>
  <si>
    <t>HSRE11</t>
  </si>
  <si>
    <t>HTMX11</t>
  </si>
  <si>
    <t>Hotel</t>
  </si>
  <si>
    <t>HUSC11</t>
  </si>
  <si>
    <t>HUSI11</t>
  </si>
  <si>
    <t>IBCR11</t>
  </si>
  <si>
    <t>IBFF11</t>
  </si>
  <si>
    <t>IDFI11</t>
  </si>
  <si>
    <t>RBIR11</t>
  </si>
  <si>
    <t>RBLG11</t>
  </si>
  <si>
    <t>RBOP11</t>
  </si>
  <si>
    <t>RBRD11</t>
  </si>
  <si>
    <t>RBRF11</t>
  </si>
  <si>
    <t>RBRL11</t>
  </si>
  <si>
    <t>RBRP11</t>
  </si>
  <si>
    <t>RBRR11</t>
  </si>
  <si>
    <t>RBRS11</t>
  </si>
  <si>
    <t>RBRY11</t>
  </si>
  <si>
    <t>RBTS11</t>
  </si>
  <si>
    <t>RBVA11</t>
  </si>
  <si>
    <t>RBVO11</t>
  </si>
  <si>
    <t>RCRB11</t>
  </si>
  <si>
    <t>RDPD11</t>
  </si>
  <si>
    <t>RECR11</t>
  </si>
  <si>
    <t>RECT11</t>
  </si>
  <si>
    <t>RECX11</t>
  </si>
  <si>
    <t>RELG11</t>
  </si>
  <si>
    <t>RFOF11</t>
  </si>
  <si>
    <t>RMAI11</t>
  </si>
  <si>
    <t>RNDP11</t>
  </si>
  <si>
    <t>RNGO11</t>
  </si>
  <si>
    <t>RRCI11</t>
  </si>
  <si>
    <t>RSPD11</t>
  </si>
  <si>
    <t>RURA11</t>
  </si>
  <si>
    <t>RVBI11</t>
  </si>
  <si>
    <t>RZAG11</t>
  </si>
  <si>
    <t>RZAK11</t>
  </si>
  <si>
    <t>RZTR11</t>
  </si>
  <si>
    <t>SADI11</t>
  </si>
  <si>
    <t>SARE11</t>
  </si>
  <si>
    <t>SCPF11</t>
  </si>
  <si>
    <t>SDIL11</t>
  </si>
  <si>
    <t>SEQR11</t>
  </si>
  <si>
    <t>SHPH11</t>
  </si>
  <si>
    <t>SNAG11</t>
  </si>
  <si>
    <t>SNCI11</t>
  </si>
  <si>
    <t>SNFF11</t>
  </si>
  <si>
    <t>SNLG11</t>
  </si>
  <si>
    <t>SPTW11</t>
  </si>
  <si>
    <t>SRVD11</t>
  </si>
  <si>
    <t>STRX11</t>
  </si>
  <si>
    <t>TEPP11</t>
  </si>
  <si>
    <t>TGAR11</t>
  </si>
  <si>
    <t>TORD11</t>
  </si>
  <si>
    <t>TRNT11</t>
  </si>
  <si>
    <t>TRXF11</t>
  </si>
  <si>
    <t>URPR11</t>
  </si>
  <si>
    <t>VCJR11</t>
  </si>
  <si>
    <t>VCRA11</t>
  </si>
  <si>
    <t>VCRI11</t>
  </si>
  <si>
    <t>VCRR11</t>
  </si>
  <si>
    <t>VGHF11</t>
  </si>
  <si>
    <t>VGIA11</t>
  </si>
  <si>
    <t>VGIP11</t>
  </si>
  <si>
    <t>VGIR11</t>
  </si>
  <si>
    <t>VIFI11</t>
  </si>
  <si>
    <t>VILG11</t>
  </si>
  <si>
    <t>VINO11</t>
  </si>
  <si>
    <t>VISC11</t>
  </si>
  <si>
    <t>VIUR11</t>
  </si>
  <si>
    <t>VJFD11</t>
  </si>
  <si>
    <t>VLOL11</t>
  </si>
  <si>
    <t>VOTS11</t>
  </si>
  <si>
    <t>VRTA11</t>
  </si>
  <si>
    <t>VSHO11</t>
  </si>
  <si>
    <t>VSLH11</t>
  </si>
  <si>
    <t>VTLT11</t>
  </si>
  <si>
    <t>VVPR11</t>
  </si>
  <si>
    <t>VXXV11</t>
  </si>
  <si>
    <t>WPLZ11</t>
  </si>
  <si>
    <t>WTSP11B</t>
  </si>
  <si>
    <t>XPCA11</t>
  </si>
  <si>
    <t>XPCI11</t>
  </si>
  <si>
    <t>XPCM11</t>
  </si>
  <si>
    <t>XPHT11</t>
  </si>
  <si>
    <t>XPIN11</t>
  </si>
  <si>
    <t>XPLG11</t>
  </si>
  <si>
    <t>XPML11</t>
  </si>
  <si>
    <t>XPPR11</t>
  </si>
  <si>
    <t>XPSF11</t>
  </si>
  <si>
    <t>YUFI11</t>
  </si>
  <si>
    <t>ZAVI11</t>
  </si>
  <si>
    <t>JSAF11</t>
  </si>
  <si>
    <t>JSRE11</t>
  </si>
  <si>
    <t>KCRE11</t>
  </si>
  <si>
    <t>Renda</t>
  </si>
  <si>
    <t>KEVE11</t>
  </si>
  <si>
    <t>KFOF11</t>
  </si>
  <si>
    <t>KINP11</t>
  </si>
  <si>
    <t>KISU11</t>
  </si>
  <si>
    <t>KNCA11</t>
  </si>
  <si>
    <t>KNCR11</t>
  </si>
  <si>
    <t>KNHY11</t>
  </si>
  <si>
    <t>KNIP11</t>
  </si>
  <si>
    <t>KNRE11</t>
  </si>
  <si>
    <t>KNRI11</t>
  </si>
  <si>
    <t>KNSC11</t>
  </si>
  <si>
    <t>LASC11</t>
  </si>
  <si>
    <t>LFTT11</t>
  </si>
  <si>
    <t>LGCP11</t>
  </si>
  <si>
    <t>LSAG11</t>
  </si>
  <si>
    <t>LUGG11</t>
  </si>
  <si>
    <t>LVBI11</t>
  </si>
  <si>
    <t>MALL11</t>
  </si>
  <si>
    <t>MATV11</t>
  </si>
  <si>
    <t>MAXR11</t>
  </si>
  <si>
    <t>MCCI11</t>
  </si>
  <si>
    <t>MCHF11</t>
  </si>
  <si>
    <t>MCHY11</t>
  </si>
  <si>
    <t>MFAI11</t>
  </si>
  <si>
    <t>MFII11</t>
  </si>
  <si>
    <t>MGCR11</t>
  </si>
  <si>
    <t>MGFF11</t>
  </si>
  <si>
    <t>MGHT11</t>
  </si>
  <si>
    <t>MORC11</t>
  </si>
  <si>
    <t>MORE11</t>
  </si>
  <si>
    <t>MXRF11</t>
  </si>
  <si>
    <t>NAVT11</t>
  </si>
  <si>
    <t>NCHB11</t>
  </si>
  <si>
    <t>NCRA11</t>
  </si>
  <si>
    <t>NCRI11</t>
  </si>
  <si>
    <t>NEWL11</t>
  </si>
  <si>
    <t>NEWU11</t>
  </si>
  <si>
    <t>NSLU11</t>
  </si>
  <si>
    <t>NVHO11</t>
  </si>
  <si>
    <t>OIAG11</t>
  </si>
  <si>
    <t>ONEF11</t>
  </si>
  <si>
    <t>ORPD11</t>
  </si>
  <si>
    <t>OUFF11</t>
  </si>
  <si>
    <t>OUJP11</t>
  </si>
  <si>
    <t>OULG11</t>
  </si>
  <si>
    <t>OURE11</t>
  </si>
  <si>
    <t>PABY11</t>
  </si>
  <si>
    <t>PATC11</t>
  </si>
  <si>
    <t>PATL11</t>
  </si>
  <si>
    <t>PLCA11</t>
  </si>
  <si>
    <t>PLCR11</t>
  </si>
  <si>
    <t>PLOG11</t>
  </si>
  <si>
    <t>PLRI11</t>
  </si>
  <si>
    <t>PORD11</t>
  </si>
  <si>
    <t>PQAG11</t>
  </si>
  <si>
    <t>PQDP11</t>
  </si>
  <si>
    <t>PRSV11</t>
  </si>
  <si>
    <t>PVBI11</t>
  </si>
  <si>
    <t>QAGR11</t>
  </si>
  <si>
    <t>QAMI11</t>
  </si>
  <si>
    <t>QIRI11</t>
  </si>
  <si>
    <t>RBDS11</t>
  </si>
  <si>
    <t>RBED11</t>
  </si>
  <si>
    <t>RBFF11</t>
  </si>
  <si>
    <t>RBGS11</t>
  </si>
  <si>
    <t>RBHG11</t>
  </si>
  <si>
    <t>RBHY11</t>
  </si>
  <si>
    <t>IRDM11</t>
  </si>
  <si>
    <t>IRIM11</t>
  </si>
  <si>
    <t>ITIP11</t>
  </si>
  <si>
    <t>ITIT11</t>
  </si>
  <si>
    <t>JFLL11</t>
  </si>
  <si>
    <t>JGPX11</t>
  </si>
  <si>
    <t>JPPA11</t>
  </si>
  <si>
    <t>JRDM11</t>
  </si>
  <si>
    <t>INVESTIR</t>
  </si>
  <si>
    <t>231072808.46</t>
  </si>
  <si>
    <t>66268568.65</t>
  </si>
  <si>
    <t>393431665.56</t>
  </si>
  <si>
    <t>409611194.11</t>
  </si>
  <si>
    <t>64824372.42</t>
  </si>
  <si>
    <t>109963969.81</t>
  </si>
  <si>
    <t>327298660.52</t>
  </si>
  <si>
    <t>171819082.22</t>
  </si>
  <si>
    <t>5880086.46</t>
  </si>
  <si>
    <t>982155461.43</t>
  </si>
  <si>
    <t>651647786.34</t>
  </si>
  <si>
    <t>301813119.15</t>
  </si>
  <si>
    <t>471342320.2</t>
  </si>
  <si>
    <t>822255214.43</t>
  </si>
  <si>
    <t>298179473.03</t>
  </si>
  <si>
    <t>1439187178.92</t>
  </si>
  <si>
    <t>81084055.34</t>
  </si>
  <si>
    <t>43252828.09</t>
  </si>
  <si>
    <t>88385713.15</t>
  </si>
  <si>
    <t>53023094.66</t>
  </si>
  <si>
    <t>81714374.15</t>
  </si>
  <si>
    <t>Bens Industriais</t>
  </si>
  <si>
    <t>Consumo Cíclico</t>
  </si>
  <si>
    <t>Consumo não Cíclico</t>
  </si>
  <si>
    <t>Financeiro e Outros</t>
  </si>
  <si>
    <t>Lajes Corporativas</t>
  </si>
  <si>
    <t>Materiais Básicos</t>
  </si>
  <si>
    <t>Petróleo, Gás e Biocombustíveis</t>
  </si>
  <si>
    <t>Tecnologia da Informação</t>
  </si>
  <si>
    <t>Títulos e Val. Mob.</t>
  </si>
  <si>
    <t>Utilidade Pública</t>
  </si>
  <si>
    <t>COTAÇÃO ATUAL</t>
  </si>
  <si>
    <t>PREÇO MÍNIMO</t>
  </si>
  <si>
    <t>PREÇO MÁXIMO</t>
  </si>
  <si>
    <t>LIQUIDEZ DIÁRIA</t>
  </si>
  <si>
    <t>CAGR LUCRO</t>
  </si>
  <si>
    <t>PATRIMÔNIO LÍQUIDO</t>
  </si>
  <si>
    <t>DIVIDEND YIELD</t>
  </si>
  <si>
    <t>TICKER</t>
  </si>
  <si>
    <t>PRECO</t>
  </si>
  <si>
    <t>RCFA11</t>
  </si>
  <si>
    <t>REIT11</t>
  </si>
  <si>
    <t>RZAT11</t>
  </si>
  <si>
    <t>FPNG11</t>
  </si>
  <si>
    <t>SOLR11</t>
  </si>
  <si>
    <t>PRSN11B</t>
  </si>
  <si>
    <t>PNDL11</t>
  </si>
  <si>
    <t>FTCE11B</t>
  </si>
  <si>
    <t>JPPC11</t>
  </si>
  <si>
    <t>OGHY11</t>
  </si>
  <si>
    <t>PBLV11</t>
  </si>
  <si>
    <t>PEMA11</t>
  </si>
  <si>
    <t>TORM13</t>
  </si>
  <si>
    <t>EGYR11</t>
  </si>
  <si>
    <t>GCOI11</t>
  </si>
  <si>
    <t>JBFO11</t>
  </si>
  <si>
    <t>RBRX11</t>
  </si>
  <si>
    <t>RCFF11</t>
  </si>
  <si>
    <t>BTCI11</t>
  </si>
  <si>
    <t>FOFT11</t>
  </si>
  <si>
    <t>JTPR11</t>
  </si>
  <si>
    <t>BLUR11</t>
  </si>
  <si>
    <t>HCST11</t>
  </si>
  <si>
    <t>RINV11</t>
  </si>
  <si>
    <t>BPRP11</t>
  </si>
  <si>
    <t>JASC11</t>
  </si>
  <si>
    <t>RPRI11</t>
  </si>
  <si>
    <t>RBRI11</t>
  </si>
  <si>
    <t>ROOF11</t>
  </si>
  <si>
    <t>SAIC11B</t>
  </si>
  <si>
    <t>SNEL11</t>
  </si>
  <si>
    <t>BRIM11</t>
  </si>
  <si>
    <t>CPSH11</t>
  </si>
  <si>
    <t>TCPF11</t>
  </si>
  <si>
    <t>BROF11</t>
  </si>
  <si>
    <t>DMAC11</t>
  </si>
  <si>
    <t>DOVL11B</t>
  </si>
  <si>
    <t>BRSE11</t>
  </si>
  <si>
    <t>BZEL11</t>
  </si>
  <si>
    <t>MMVE11</t>
  </si>
  <si>
    <t>SPVJ11</t>
  </si>
  <si>
    <t>BMII11</t>
  </si>
  <si>
    <t>BVAR11</t>
  </si>
  <si>
    <t>COPP11</t>
  </si>
  <si>
    <t>ELDO11B</t>
  </si>
  <si>
    <t>SEED11</t>
  </si>
  <si>
    <t>SPMO11</t>
  </si>
  <si>
    <t>TCIN11</t>
  </si>
  <si>
    <t>TFOF11</t>
  </si>
  <si>
    <t>BRHT11B</t>
  </si>
  <si>
    <t>CCLB11</t>
  </si>
  <si>
    <t>CPFO11</t>
  </si>
  <si>
    <t>DPRO11</t>
  </si>
  <si>
    <t>GRLV11</t>
  </si>
  <si>
    <t>THRA11</t>
  </si>
  <si>
    <t>TOUR11</t>
  </si>
  <si>
    <t>CFII11</t>
  </si>
  <si>
    <t>WHGR11</t>
  </si>
  <si>
    <t>FVBI11</t>
  </si>
  <si>
    <t>PRTS11</t>
  </si>
  <si>
    <t>ZIFI11</t>
  </si>
  <si>
    <t>ESTQ11</t>
  </si>
  <si>
    <t>HBTT11</t>
  </si>
  <si>
    <t>HDOF11</t>
  </si>
  <si>
    <t>KIVO11</t>
  </si>
  <si>
    <t>APXM11</t>
  </si>
  <si>
    <t>EXES11</t>
  </si>
  <si>
    <t>HILG11</t>
  </si>
  <si>
    <t>HUCG11</t>
  </si>
  <si>
    <t>MFCR11</t>
  </si>
  <si>
    <t>RZDM11</t>
  </si>
  <si>
    <t>TBOF11</t>
  </si>
  <si>
    <t>CYLD11</t>
  </si>
  <si>
    <t>KNPR11</t>
  </si>
  <si>
    <t>LATR11B</t>
  </si>
  <si>
    <t>CJFI11</t>
  </si>
  <si>
    <t>KNHF11</t>
  </si>
  <si>
    <t>LRDI11</t>
  </si>
  <si>
    <t>MGRI11</t>
  </si>
  <si>
    <t>NVIF11B</t>
  </si>
  <si>
    <t>RBCB11</t>
  </si>
  <si>
    <t>LIFE11</t>
  </si>
  <si>
    <t>LKDV11</t>
  </si>
  <si>
    <t>LOFT11B</t>
  </si>
  <si>
    <t>LSPA11</t>
  </si>
  <si>
    <t>MGIM11</t>
  </si>
  <si>
    <t>MANA11</t>
  </si>
  <si>
    <t>MTOF11</t>
  </si>
  <si>
    <t>SFRO11</t>
  </si>
  <si>
    <t>DOMC11</t>
  </si>
  <si>
    <t>MINT11</t>
  </si>
  <si>
    <t>MMPD11</t>
  </si>
  <si>
    <t>SPDE11</t>
  </si>
  <si>
    <t>MOFF11</t>
  </si>
  <si>
    <t>VDSV11</t>
  </si>
  <si>
    <t>ANCR11B</t>
  </si>
  <si>
    <t>AQLL11</t>
  </si>
  <si>
    <t>ARFI11B</t>
  </si>
  <si>
    <t>AROA11</t>
  </si>
  <si>
    <t>ARXD11</t>
  </si>
  <si>
    <t>JCDA11</t>
  </si>
  <si>
    <t>ASMT11</t>
  </si>
  <si>
    <t>ASRF11</t>
  </si>
  <si>
    <t>ATCR11</t>
  </si>
  <si>
    <t>SFND11</t>
  </si>
  <si>
    <t>SHDP11B</t>
  </si>
  <si>
    <t>SPAF11</t>
  </si>
  <si>
    <t>GURB11</t>
  </si>
  <si>
    <t>SHSO11</t>
  </si>
  <si>
    <t>VERE11</t>
  </si>
  <si>
    <t>ATWN11</t>
  </si>
  <si>
    <t>AURB11</t>
  </si>
  <si>
    <t>HBCR11</t>
  </si>
  <si>
    <t>TJKB11</t>
  </si>
  <si>
    <t>TRXB11</t>
  </si>
  <si>
    <t>HMOC11</t>
  </si>
  <si>
    <t>BBIM11</t>
  </si>
  <si>
    <t>FCAS11</t>
  </si>
  <si>
    <t>KNUQ11</t>
  </si>
  <si>
    <t>PNPR11</t>
  </si>
  <si>
    <t>HDEL11</t>
  </si>
  <si>
    <t>RBBV11</t>
  </si>
  <si>
    <t>NPAR11</t>
  </si>
  <si>
    <t>RBRM11</t>
  </si>
  <si>
    <t>CFHI11</t>
  </si>
  <si>
    <t>PNRC11</t>
  </si>
  <si>
    <t>TSER11</t>
  </si>
  <si>
    <t>TSNC11</t>
  </si>
  <si>
    <t>VPSI11</t>
  </si>
  <si>
    <t>VVCO11</t>
  </si>
  <si>
    <t>VVRI11</t>
  </si>
  <si>
    <t>SHOP11</t>
  </si>
  <si>
    <t>SIGR11</t>
  </si>
  <si>
    <t>SJAU11</t>
  </si>
  <si>
    <t>DAMT11B</t>
  </si>
  <si>
    <t>DLMT11</t>
  </si>
  <si>
    <t>SPXS11</t>
  </si>
  <si>
    <t>FINF11</t>
  </si>
  <si>
    <t>FISD11</t>
  </si>
  <si>
    <t>XBXO11</t>
  </si>
  <si>
    <t>FRHY11</t>
  </si>
  <si>
    <t>VLIQ11</t>
  </si>
  <si>
    <t>VLJS11</t>
  </si>
  <si>
    <t>VSEC11</t>
  </si>
  <si>
    <t>WSEC11</t>
  </si>
  <si>
    <t>PATB11</t>
  </si>
  <si>
    <t>PRZS11</t>
  </si>
  <si>
    <t>BIPD11</t>
  </si>
  <si>
    <t>VTPA11</t>
  </si>
  <si>
    <t>VTPL11</t>
  </si>
  <si>
    <t>GZIT11</t>
  </si>
  <si>
    <t>JCDB11</t>
  </si>
  <si>
    <t>LPLP11</t>
  </si>
  <si>
    <t>VTRT11</t>
  </si>
  <si>
    <t>VTVI11</t>
  </si>
  <si>
    <t>VTXI11</t>
  </si>
  <si>
    <t>BPLC11</t>
  </si>
  <si>
    <t>BRIX11</t>
  </si>
  <si>
    <t>CSMC11</t>
  </si>
  <si>
    <t>LAVF11</t>
  </si>
  <si>
    <t>RCRI11B</t>
  </si>
  <si>
    <t>TELD11</t>
  </si>
  <si>
    <t>VIDS11</t>
  </si>
  <si>
    <t>CVPR11</t>
  </si>
  <si>
    <t>LLAO11</t>
  </si>
  <si>
    <t>MVFI11</t>
  </si>
  <si>
    <t>PCAS11</t>
  </si>
  <si>
    <t>PNLN11</t>
  </si>
  <si>
    <t>SALI11</t>
  </si>
  <si>
    <t>SBCL11</t>
  </si>
  <si>
    <t>XPHT12</t>
  </si>
  <si>
    <t>CSED3</t>
  </si>
  <si>
    <t>CSUD3</t>
  </si>
  <si>
    <t>VSTE3</t>
  </si>
  <si>
    <t>WIZC3</t>
  </si>
  <si>
    <t>ZAMP3</t>
  </si>
  <si>
    <t>Valor</t>
  </si>
  <si>
    <r>
      <t> </t>
    </r>
    <r>
      <rPr>
        <b/>
        <sz val="11"/>
        <rFont val="Segoe UI"/>
        <family val="2"/>
      </rPr>
      <t>10,74</t>
    </r>
  </si>
  <si>
    <t>81, 09</t>
  </si>
  <si>
    <t> 10,74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</si>
</sst>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374151"/>
      <name val="Segoe UI"/>
      <family val="2"/>
    </font>
    <font>
      <sz val="8"/>
      <name val="Segoe UI"/>
      <family val="2"/>
    </font>
    <font>
      <b/>
      <sz val="11"/>
      <name val="Segoe U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1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2" fillId="0" borderId="0" xfId="1" applyNumberFormat="1" applyFont="1" applyBorder="1" applyAlignment="1">
      <alignment horizontal="center" vertical="top"/>
    </xf>
    <xf numFmtId="3" fontId="0" fillId="0" borderId="0" xfId="0" applyNumberFormat="1" applyAlignment="1">
      <alignment horizontal="center"/>
    </xf>
    <xf numFmtId="4" fontId="0" fillId="0" borderId="0" xfId="1" applyNumberFormat="1" applyFont="1" applyAlignment="1">
      <alignment horizontal="center"/>
    </xf>
    <xf numFmtId="4" fontId="0" fillId="0" borderId="0" xfId="0" applyNumberFormat="1"/>
    <xf numFmtId="0" fontId="5" fillId="0" borderId="0" xfId="0" applyFont="1"/>
  </cellXfs>
  <cellStyles count="2">
    <cellStyle name="Moeda" xfId="1" builtinId="4"/>
    <cellStyle name="Normal" xfId="0" builtinId="0"/>
  </cellStyles>
  <dxfs count="16"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est User" id="{6E0ABE96-4DBB-44D7-8B91-B78E6BBC3435}" userId="" providerId="Windows Live"/>
  <person displayName="Elysiario Virginio dos Santos" id="{4B4B018C-ABB5-40E2-846B-E3ABC199CA13}" userId="bb419f3e1cf959cb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510DB-04F0-4C3E-89DE-7C6741F03D46}" name="Table1" displayName="Table1" ref="A1:N898" totalsRowShown="0" headerRowDxfId="15" dataDxfId="14">
  <autoFilter ref="A1:N898" xr:uid="{5AE510DB-04F0-4C3E-89DE-7C6741F03D46}"/>
  <tableColumns count="14">
    <tableColumn id="1" xr3:uid="{13053666-D28B-47EA-97B6-6337846E2350}" name="CÓDIGO" dataDxfId="13"/>
    <tableColumn id="2" xr3:uid="{416126BB-616D-481A-8C63-4171739877B2}" name="TIPO" dataDxfId="12"/>
    <tableColumn id="15" xr3:uid="{6B43520C-99EF-496B-8954-BFD92B9D7BFC}" name="SETOR" dataDxfId="11"/>
    <tableColumn id="3" xr3:uid="{EB6169E9-9E64-4D3A-A2EF-5A14BAF50D52}" name="COTAÇÃO ATUAL" dataDxfId="10"/>
    <tableColumn id="4" xr3:uid="{D7A0B60E-B1A3-4CAA-8322-1164B35A365B}" name="PREÇO MÍNIMO" dataDxfId="9"/>
    <tableColumn id="5" xr3:uid="{324C99E2-9739-49DD-9C47-E500A4A78831}" name="PREÇO MÁXIMO" dataDxfId="8"/>
    <tableColumn id="6" xr3:uid="{42D330FD-DC90-4C5B-ACB3-4C300184BA08}" name="DIVIDEND YIELD" dataDxfId="7"/>
    <tableColumn id="7" xr3:uid="{05B0C247-9318-4E1D-9930-65CDFDE1846A}" name="LIQUIDEZ DIÁRIA" dataDxfId="6"/>
    <tableColumn id="8" xr3:uid="{3F4648E0-2F15-449D-9539-B5849904ECEB}" name="P/VP" dataDxfId="5"/>
    <tableColumn id="9" xr3:uid="{BFCBEA64-0044-4688-8D69-5A5C9FA7ACA5}" name="CAGR LUCRO" dataDxfId="4"/>
    <tableColumn id="10" xr3:uid="{E1359524-AD86-4A3C-A79E-F78306BF6A18}" name="PATRIMÔNIO LÍQUIDO" dataDxfId="3"/>
    <tableColumn id="11" xr3:uid="{6FDEB5A7-350E-4DCC-9C77-DD60472D925B}" name="CAIXA" dataDxfId="2"/>
    <tableColumn id="12" xr3:uid="{492CB09C-631D-4AC4-86E9-1E3C3844E83A}" name="LUCRO" dataDxfId="1"/>
    <tableColumn id="13" xr3:uid="{37BAE0D8-7AED-4906-9325-760784F741E1}" name="INVESTIR" dataDxfId="0">
      <calculatedColumnFormula>IF(AND(Table1[[#This Row],[LIQUIDEZ DIÁRIA]]&gt;1000000,Table1[[#This Row],[CAGR LUCRO]]&gt;0.05,Table1[[#This Row],[P/VP]]&gt;0.3,Table1[[#This Row],[P/VP]]&lt;1.2),"SIM","NÃO")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4-22T12:13:52.95" personId="{6E0ABE96-4DBB-44D7-8B91-B78E6BBC3435}" id="{2DC62FE0-87A8-44B0-A58B-4D309FD86E92}">
    <text>Ticker que permite identificar qual a empresa o fundo estamos a consultar ou negciar na bolsa de valores de São Paulo(Bovespa)</text>
  </threadedComment>
  <threadedComment ref="B1" dT="2023-04-22T12:14:58.14" personId="{6E0ABE96-4DBB-44D7-8B91-B78E6BBC3435}" id="{879FD9FB-1B9F-463C-A7C1-F6426BC42B52}">
    <text>Determina se estamos a consultar uma ação (ligada a empresas) ou fundo</text>
  </threadedComment>
  <threadedComment ref="C1" dT="2023-04-22T12:16:38.11" personId="{6E0ABE96-4DBB-44D7-8B91-B78E6BBC3435}" id="{07FBDF72-FB15-4154-A368-C74E6AAA2729}">
    <text>Informa qual a área de atuação da empresa ou o que é caracteristica do fundo. Ex: Petr4 (Empresa de Petróleo e gás), VGIA11(Fundo de investimentos no agranegócio)</text>
  </threadedComment>
  <threadedComment ref="D1" dT="2023-04-22T12:17:14.39" personId="{6E0ABE96-4DBB-44D7-8B91-B78E6BBC3435}" id="{664E4512-9FBC-4B44-A7AA-D277FCE2D8EA}">
    <text>Preço atual da ação ou fundo. Quando o mercado está aberto esse valor oscila a cada segundo.</text>
  </threadedComment>
  <threadedComment ref="E1" dT="2023-04-22T12:17:35.60" personId="{6E0ABE96-4DBB-44D7-8B91-B78E6BBC3435}" id="{678C954B-BE3F-4C8C-8FC6-08B060D073E9}">
    <text>Valor mínimo dos últimos 12 meses</text>
  </threadedComment>
  <threadedComment ref="F1" dT="2023-04-22T12:18:00.25" personId="{6E0ABE96-4DBB-44D7-8B91-B78E6BBC3435}" id="{B574E8E8-9350-4C5C-A318-55680A888491}">
    <text>Valor máximo dos últimos 12 meses</text>
  </threadedComment>
  <threadedComment ref="G1" dT="2023-04-22T12:19:01.74" personId="{6E0ABE96-4DBB-44D7-8B91-B78E6BBC3435}" id="{620F83A5-096B-4245-9B04-92BA832F9915}">
    <text>Distribuição dos lucros em forma de dividendos nos ultimos 12 meses.</text>
  </threadedComment>
  <threadedComment ref="H1" dT="2023-04-22T12:20:29.10" personId="{6E0ABE96-4DBB-44D7-8B91-B78E6BBC3435}" id="{AD4AEEA2-5C44-40BB-B46E-78052CD91D61}">
    <text>Volume financeiro médio diário de negociação nos últimos 12 meses</text>
  </threadedComment>
  <threadedComment ref="I1" dT="2023-04-22T12:28:07.00" personId="{6E0ABE96-4DBB-44D7-8B91-B78E6BBC3435}" id="{763F1E0E-615D-4B84-9970-B0B5F500EA58}">
    <text>Preço sobre valor patrimonial da empresa ou fundo. Consiste na divisão do patrimônio líquido pelo total de ações disponível no mercado.</text>
  </threadedComment>
  <threadedComment ref="J1" dT="2023-04-22T12:28:33.46" personId="{6E0ABE96-4DBB-44D7-8B91-B78E6BBC3435}" id="{636B6425-4DBB-432A-BF85-DDC2A83BF08C}">
    <text>Evolução do lucro nos último 5 anos (açõe) e 3 anos (fundos)</text>
  </threadedComment>
  <threadedComment ref="K1" dT="2023-04-22T12:30:53.49" personId="{6E0ABE96-4DBB-44D7-8B91-B78E6BBC3435}" id="{4B2D70AC-C206-465F-AB65-787802337B05}">
    <text>Valor disponível após calcular as receitas menos as despesas. Nesse caso o ano de referência é 2022.</text>
  </threadedComment>
  <threadedComment ref="L1" dT="2023-04-22T12:31:52.56" personId="{6E0ABE96-4DBB-44D7-8B91-B78E6BBC3435}" id="{F49129A8-D70E-4D55-89E6-1F3D2C253C74}">
    <text>Disponibilidade financeira imediata. Nesse caso o ano de referência é 2022.</text>
  </threadedComment>
  <threadedComment ref="M1" dT="2023-04-22T12:33:19.68" personId="{6E0ABE96-4DBB-44D7-8B91-B78E6BBC3435}" id="{08C94337-00F8-4CD6-BADB-3992C5580E01}">
    <text>Resultado do exercício financeiro, nesse caso o ano de referência é 2022.</text>
  </threadedComment>
  <threadedComment ref="N1" dT="2023-04-22T14:14:14.60" personId="{4B4B018C-ABB5-40E2-846B-E3ABC199CA13}" id="{91CB86B9-A754-4D28-9DEF-B70A960908B3}">
    <text>Define se devemos investir ou não mediante critérios estabelecidos pelo cliente.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tatusinvest.com.br/fiagros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3AC97-E9E9-4935-879E-EE6D3949225B}">
  <dimension ref="A1:N900"/>
  <sheetViews>
    <sheetView workbookViewId="0">
      <pane ySplit="1" topLeftCell="A2" activePane="bottomLeft" state="frozen"/>
      <selection pane="bottomLeft" activeCell="D2" sqref="D2:D898"/>
    </sheetView>
  </sheetViews>
  <sheetFormatPr defaultRowHeight="14.4" x14ac:dyDescent="0.3"/>
  <cols>
    <col min="1" max="1" width="13.5546875" bestFit="1" customWidth="1"/>
    <col min="2" max="2" width="13.5546875" style="2" customWidth="1"/>
    <col min="3" max="3" width="18.109375" style="2" customWidth="1"/>
    <col min="4" max="4" width="27.6640625" style="1" bestFit="1" customWidth="1"/>
    <col min="5" max="5" width="19.88671875" style="1" customWidth="1"/>
    <col min="6" max="6" width="19" style="1" customWidth="1"/>
    <col min="7" max="7" width="17.109375" style="2" customWidth="1"/>
    <col min="8" max="8" width="19.88671875" style="2" bestFit="1" customWidth="1"/>
    <col min="9" max="9" width="9.44140625" style="2" customWidth="1"/>
    <col min="10" max="10" width="14.5546875" style="2" customWidth="1"/>
    <col min="11" max="11" width="25" style="2" customWidth="1"/>
    <col min="12" max="12" width="21.33203125" style="2" bestFit="1" customWidth="1"/>
    <col min="13" max="13" width="20.21875" style="2" bestFit="1" customWidth="1"/>
    <col min="14" max="14" width="9.77734375" style="2" customWidth="1"/>
  </cols>
  <sheetData>
    <row r="1" spans="1:14" x14ac:dyDescent="0.3">
      <c r="A1" t="s">
        <v>0</v>
      </c>
      <c r="B1" s="2" t="s">
        <v>1</v>
      </c>
      <c r="C1" s="2" t="s">
        <v>2</v>
      </c>
      <c r="D1" s="3" t="s">
        <v>948</v>
      </c>
      <c r="E1" s="3" t="s">
        <v>949</v>
      </c>
      <c r="F1" s="3" t="s">
        <v>950</v>
      </c>
      <c r="G1" s="4" t="s">
        <v>954</v>
      </c>
      <c r="H1" s="4" t="s">
        <v>951</v>
      </c>
      <c r="I1" s="4" t="s">
        <v>3</v>
      </c>
      <c r="J1" s="4" t="s">
        <v>952</v>
      </c>
      <c r="K1" s="4" t="s">
        <v>953</v>
      </c>
      <c r="L1" s="4" t="s">
        <v>4</v>
      </c>
      <c r="M1" s="4" t="s">
        <v>5</v>
      </c>
      <c r="N1" s="5" t="s">
        <v>916</v>
      </c>
    </row>
    <row r="2" spans="1:14" ht="15" x14ac:dyDescent="0.35">
      <c r="A2" t="s">
        <v>6</v>
      </c>
      <c r="B2" s="6" t="s">
        <v>7</v>
      </c>
      <c r="C2" t="s">
        <v>8</v>
      </c>
      <c r="D2" s="1">
        <v>22.66</v>
      </c>
      <c r="E2" s="1">
        <v>19.38</v>
      </c>
      <c r="F2" s="1">
        <v>22.75</v>
      </c>
      <c r="G2" s="2">
        <v>0</v>
      </c>
      <c r="H2" s="2">
        <v>803918465</v>
      </c>
      <c r="I2" s="2">
        <v>2.73</v>
      </c>
      <c r="J2" s="2" t="s">
        <v>9</v>
      </c>
      <c r="K2" s="1">
        <v>981917000</v>
      </c>
      <c r="L2" s="1">
        <v>187300000</v>
      </c>
      <c r="M2" s="2">
        <v>-219240000</v>
      </c>
      <c r="N2" s="7" t="str">
        <f>IF(AND(Table1[[#This Row],[LIQUIDEZ DIÁRIA]]&gt;1000000,Table1[[#This Row],[CAGR LUCRO]]&gt;0.05,Table1[[#This Row],[P/VP]]&gt;0.3,Table1[[#This Row],[P/VP]]&lt;1.2),"SIM","NÃO")</f>
        <v>NÃO</v>
      </c>
    </row>
    <row r="3" spans="1:14" ht="15" x14ac:dyDescent="0.35">
      <c r="A3" t="s">
        <v>10</v>
      </c>
      <c r="B3" s="6" t="s">
        <v>7</v>
      </c>
      <c r="C3" t="s">
        <v>941</v>
      </c>
      <c r="D3" s="1">
        <v>16.63</v>
      </c>
      <c r="E3" s="1">
        <v>14.47</v>
      </c>
      <c r="F3" s="1">
        <v>22.29</v>
      </c>
      <c r="G3" s="2">
        <v>6.4899999999999999E-2</v>
      </c>
      <c r="H3" s="2">
        <v>124751399</v>
      </c>
      <c r="I3" s="2">
        <v>0.72</v>
      </c>
      <c r="J3" s="2">
        <v>0.1336</v>
      </c>
      <c r="K3" s="2">
        <v>5205386000</v>
      </c>
      <c r="L3" s="2">
        <v>3559270000</v>
      </c>
      <c r="M3" s="2">
        <v>800230000</v>
      </c>
      <c r="N3" s="7" t="str">
        <f>IF(AND(Table1[[#This Row],[LIQUIDEZ DIÁRIA]]&gt;1000000,Table1[[#This Row],[CAGR LUCRO]]&gt;0.05,Table1[[#This Row],[P/VP]]&gt;0.3,Table1[[#This Row],[P/VP]]&lt;1.2),"SIM","NÃO")</f>
        <v>SIM</v>
      </c>
    </row>
    <row r="4" spans="1:14" ht="15" x14ac:dyDescent="0.35">
      <c r="A4" t="s">
        <v>11</v>
      </c>
      <c r="B4" s="6" t="s">
        <v>7</v>
      </c>
      <c r="C4" t="s">
        <v>940</v>
      </c>
      <c r="D4" s="1">
        <v>14.4</v>
      </c>
      <c r="E4" s="1">
        <v>12.47</v>
      </c>
      <c r="F4" s="1">
        <v>16.03</v>
      </c>
      <c r="G4" s="2">
        <v>5.1999999999999998E-2</v>
      </c>
      <c r="H4" s="2">
        <v>47099952297</v>
      </c>
      <c r="I4" s="2">
        <v>2.77</v>
      </c>
      <c r="J4" s="2">
        <v>0.1474</v>
      </c>
      <c r="K4" s="1">
        <v>83327827000</v>
      </c>
      <c r="L4" s="1">
        <v>20642150000</v>
      </c>
      <c r="M4" s="2">
        <v>1489129</v>
      </c>
      <c r="N4" s="7" t="str">
        <f>IF(AND(Table1[[#This Row],[LIQUIDEZ DIÁRIA]]&gt;1000000,Table1[[#This Row],[CAGR LUCRO]]&gt;0.05,Table1[[#This Row],[P/VP]]&gt;0.3,Table1[[#This Row],[P/VP]]&lt;1.2),"SIM","NÃO")</f>
        <v>NÃO</v>
      </c>
    </row>
    <row r="5" spans="1:14" ht="15" x14ac:dyDescent="0.35">
      <c r="A5" t="s">
        <v>12</v>
      </c>
      <c r="B5" s="6" t="s">
        <v>7</v>
      </c>
      <c r="C5" t="s">
        <v>8</v>
      </c>
      <c r="D5" s="1">
        <v>1.56</v>
      </c>
      <c r="E5" s="1">
        <v>1.56</v>
      </c>
      <c r="F5" s="1">
        <v>1.56</v>
      </c>
      <c r="G5" s="2">
        <v>0</v>
      </c>
      <c r="H5" s="2" t="s">
        <v>9</v>
      </c>
      <c r="I5" s="2">
        <v>-1.29</v>
      </c>
      <c r="J5" s="2" t="s">
        <v>9</v>
      </c>
      <c r="K5" s="2">
        <v>-19776000</v>
      </c>
      <c r="L5" s="2">
        <v>160000</v>
      </c>
      <c r="M5" s="2">
        <v>-4940000</v>
      </c>
      <c r="N5" s="7" t="str">
        <f>IF(AND(Table1[[#This Row],[LIQUIDEZ DIÁRIA]]&gt;1000000,Table1[[#This Row],[CAGR LUCRO]]&gt;0.05,Table1[[#This Row],[P/VP]]&gt;0.3,Table1[[#This Row],[P/VP]]&lt;1.2),"SIM","NÃO")</f>
        <v>NÃO</v>
      </c>
    </row>
    <row r="6" spans="1:14" ht="15" x14ac:dyDescent="0.35">
      <c r="A6" t="s">
        <v>13</v>
      </c>
      <c r="B6" s="6" t="s">
        <v>7</v>
      </c>
      <c r="C6" t="s">
        <v>938</v>
      </c>
      <c r="D6" s="1">
        <v>1.6</v>
      </c>
      <c r="E6" s="1">
        <v>0.88</v>
      </c>
      <c r="F6" s="1">
        <v>5.19</v>
      </c>
      <c r="G6" s="2">
        <v>0</v>
      </c>
      <c r="H6" s="2">
        <v>603962032</v>
      </c>
      <c r="I6" s="2">
        <v>1.17</v>
      </c>
      <c r="J6" s="2" t="s">
        <v>9</v>
      </c>
      <c r="K6" s="2">
        <v>884868000</v>
      </c>
      <c r="L6" s="2">
        <v>-13300000</v>
      </c>
      <c r="M6" s="2">
        <v>-108740000</v>
      </c>
      <c r="N6" s="7" t="str">
        <f>IF(AND(Table1[[#This Row],[LIQUIDEZ DIÁRIA]]&gt;1000000,Table1[[#This Row],[CAGR LUCRO]]&gt;0.05,Table1[[#This Row],[P/VP]]&gt;0.3,Table1[[#This Row],[P/VP]]&lt;1.2),"SIM","NÃO")</f>
        <v>SIM</v>
      </c>
    </row>
    <row r="7" spans="1:14" ht="15" x14ac:dyDescent="0.35">
      <c r="A7" t="s">
        <v>14</v>
      </c>
      <c r="B7" s="6" t="s">
        <v>7</v>
      </c>
      <c r="C7" t="s">
        <v>947</v>
      </c>
      <c r="D7" s="1">
        <v>12.4</v>
      </c>
      <c r="E7" s="1">
        <v>9.0500000000000007</v>
      </c>
      <c r="F7" s="1">
        <v>11.2</v>
      </c>
      <c r="G7" s="2">
        <v>1.0500000000000001E-2</v>
      </c>
      <c r="H7" s="2">
        <v>1909473332</v>
      </c>
      <c r="I7" s="2">
        <v>1.1100000000000001</v>
      </c>
      <c r="J7" s="2" t="s">
        <v>9</v>
      </c>
      <c r="K7" s="2">
        <v>5573795000</v>
      </c>
      <c r="L7" s="2">
        <v>-1024850000</v>
      </c>
      <c r="M7" s="2" t="s">
        <v>9</v>
      </c>
      <c r="N7" s="7" t="str">
        <f>IF(AND(Table1[[#This Row],[LIQUIDEZ DIÁRIA]]&gt;1000000,Table1[[#This Row],[CAGR LUCRO]]&gt;0.05,Table1[[#This Row],[P/VP]]&gt;0.3,Table1[[#This Row],[P/VP]]&lt;1.2),"SIM","NÃO")</f>
        <v>SIM</v>
      </c>
    </row>
    <row r="8" spans="1:14" ht="15" x14ac:dyDescent="0.35">
      <c r="A8" t="s">
        <v>15</v>
      </c>
      <c r="B8" s="6" t="s">
        <v>7</v>
      </c>
      <c r="C8" t="s">
        <v>947</v>
      </c>
      <c r="D8" s="1">
        <v>8.8000000000000007</v>
      </c>
      <c r="E8" s="1">
        <v>8.65</v>
      </c>
      <c r="F8" s="1">
        <v>10.5</v>
      </c>
      <c r="G8" s="2">
        <v>2.6200000000000001E-2</v>
      </c>
      <c r="H8" s="2">
        <v>711628</v>
      </c>
      <c r="I8" s="2">
        <v>2.1800000000000002</v>
      </c>
      <c r="J8" s="2">
        <v>0.24529999999999999</v>
      </c>
      <c r="K8" s="2">
        <v>260732000</v>
      </c>
      <c r="L8" s="2">
        <v>20700000</v>
      </c>
      <c r="M8" s="2">
        <v>37490000</v>
      </c>
      <c r="N8" s="7" t="str">
        <f>IF(AND(Table1[[#This Row],[LIQUIDEZ DIÁRIA]]&gt;1000000,Table1[[#This Row],[CAGR LUCRO]]&gt;0.05,Table1[[#This Row],[P/VP]]&gt;0.3,Table1[[#This Row],[P/VP]]&lt;1.2),"SIM","NÃO")</f>
        <v>NÃO</v>
      </c>
    </row>
    <row r="9" spans="1:14" ht="15" x14ac:dyDescent="0.35">
      <c r="A9" t="s">
        <v>16</v>
      </c>
      <c r="B9" s="6" t="s">
        <v>7</v>
      </c>
      <c r="C9" t="s">
        <v>940</v>
      </c>
      <c r="D9" s="1">
        <v>22.65</v>
      </c>
      <c r="E9" s="1">
        <v>20.04</v>
      </c>
      <c r="F9" s="1">
        <v>31.53</v>
      </c>
      <c r="G9" s="2">
        <v>0.13</v>
      </c>
      <c r="H9" s="2">
        <v>12017837</v>
      </c>
      <c r="I9" s="2">
        <v>1.24</v>
      </c>
      <c r="J9" s="2">
        <v>0.3906</v>
      </c>
      <c r="K9" s="2">
        <v>2051176000</v>
      </c>
      <c r="L9" s="2">
        <v>205180000</v>
      </c>
      <c r="M9" s="2">
        <v>520100000</v>
      </c>
      <c r="N9" s="7" t="str">
        <f>IF(AND(Table1[[#This Row],[LIQUIDEZ DIÁRIA]]&gt;1000000,Table1[[#This Row],[CAGR LUCRO]]&gt;0.05,Table1[[#This Row],[P/VP]]&gt;0.3,Table1[[#This Row],[P/VP]]&lt;1.2),"SIM","NÃO")</f>
        <v>NÃO</v>
      </c>
    </row>
    <row r="10" spans="1:14" ht="15.6" thickBot="1" x14ac:dyDescent="0.4">
      <c r="A10" t="s">
        <v>17</v>
      </c>
      <c r="B10" s="6" t="s">
        <v>7</v>
      </c>
      <c r="C10" t="s">
        <v>940</v>
      </c>
      <c r="D10" s="1">
        <v>6.69</v>
      </c>
      <c r="E10" s="1">
        <v>6.66</v>
      </c>
      <c r="F10" s="1">
        <v>10.65</v>
      </c>
      <c r="G10" s="2">
        <v>2.1999999999999999E-2</v>
      </c>
      <c r="H10" s="2">
        <v>30030206</v>
      </c>
      <c r="I10" s="2">
        <v>0.87</v>
      </c>
      <c r="J10" s="2" t="s">
        <v>9</v>
      </c>
      <c r="K10" s="2">
        <v>1501466000</v>
      </c>
      <c r="L10" s="2">
        <v>-144110000</v>
      </c>
      <c r="M10" s="2">
        <v>0</v>
      </c>
      <c r="N10" s="7" t="str">
        <f>IF(AND(Table1[[#This Row],[LIQUIDEZ DIÁRIA]]&gt;1000000,Table1[[#This Row],[CAGR LUCRO]]&gt;0.05,Table1[[#This Row],[P/VP]]&gt;0.3,Table1[[#This Row],[P/VP]]&lt;1.2),"SIM","NÃO")</f>
        <v>SIM</v>
      </c>
    </row>
    <row r="11" spans="1:14" ht="15.6" thickBot="1" x14ac:dyDescent="0.4">
      <c r="A11" s="8" t="s">
        <v>18</v>
      </c>
      <c r="B11" s="6" t="s">
        <v>7</v>
      </c>
      <c r="C11" t="s">
        <v>939</v>
      </c>
      <c r="D11" s="1">
        <v>20</v>
      </c>
      <c r="E11" s="1">
        <v>17</v>
      </c>
      <c r="F11" s="1">
        <v>30</v>
      </c>
      <c r="G11" s="2">
        <v>0</v>
      </c>
      <c r="H11" s="2">
        <v>2000</v>
      </c>
      <c r="I11" s="2">
        <v>-30.06</v>
      </c>
      <c r="J11" s="2" t="s">
        <v>9</v>
      </c>
      <c r="K11" s="2">
        <v>-5685000</v>
      </c>
      <c r="L11" s="2">
        <v>24860000</v>
      </c>
      <c r="M11" s="2">
        <v>64730000</v>
      </c>
      <c r="N11" s="7" t="str">
        <f>IF(AND(Table1[[#This Row],[LIQUIDEZ DIÁRIA]]&gt;1000000,Table1[[#This Row],[CAGR LUCRO]]&gt;0.05,Table1[[#This Row],[P/VP]]&gt;0.3,Table1[[#This Row],[P/VP]]&lt;1.2),"SIM","NÃO")</f>
        <v>NÃO</v>
      </c>
    </row>
    <row r="12" spans="1:14" ht="15.6" thickBot="1" x14ac:dyDescent="0.4">
      <c r="A12" s="8" t="s">
        <v>19</v>
      </c>
      <c r="B12" s="6" t="s">
        <v>7</v>
      </c>
      <c r="C12" t="s">
        <v>939</v>
      </c>
      <c r="D12" s="1">
        <v>20</v>
      </c>
      <c r="E12" s="1">
        <v>22</v>
      </c>
      <c r="F12" s="1">
        <v>22</v>
      </c>
      <c r="G12" s="2">
        <v>0</v>
      </c>
      <c r="H12" s="2" t="s">
        <v>9</v>
      </c>
      <c r="I12" s="2">
        <v>-33.06</v>
      </c>
      <c r="J12" s="2" t="s">
        <v>9</v>
      </c>
      <c r="K12" s="2">
        <v>-5685000</v>
      </c>
      <c r="L12" s="2">
        <v>24860000</v>
      </c>
      <c r="M12" s="2">
        <v>64730000</v>
      </c>
      <c r="N12" s="7" t="str">
        <f>IF(AND(Table1[[#This Row],[LIQUIDEZ DIÁRIA]]&gt;1000000,Table1[[#This Row],[CAGR LUCRO]]&gt;0.05,Table1[[#This Row],[P/VP]]&gt;0.3,Table1[[#This Row],[P/VP]]&lt;1.2),"SIM","NÃO")</f>
        <v>NÃO</v>
      </c>
    </row>
    <row r="13" spans="1:14" ht="15.6" thickBot="1" x14ac:dyDescent="0.4">
      <c r="A13" s="8" t="s">
        <v>20</v>
      </c>
      <c r="B13" s="6" t="s">
        <v>7</v>
      </c>
      <c r="C13" t="s">
        <v>939</v>
      </c>
      <c r="D13" s="1">
        <v>21</v>
      </c>
      <c r="E13" s="1">
        <v>19.309999999999999</v>
      </c>
      <c r="F13" s="1">
        <v>41.2</v>
      </c>
      <c r="G13" s="2">
        <v>0</v>
      </c>
      <c r="H13" s="2">
        <v>1931</v>
      </c>
      <c r="I13" s="2">
        <v>-29.02</v>
      </c>
      <c r="J13" s="2" t="s">
        <v>9</v>
      </c>
      <c r="K13" s="2">
        <v>-5685000</v>
      </c>
      <c r="L13" s="2">
        <v>24860000</v>
      </c>
      <c r="M13" s="2">
        <v>64730000</v>
      </c>
      <c r="N13" s="7" t="str">
        <f>IF(AND(Table1[[#This Row],[LIQUIDEZ DIÁRIA]]&gt;1000000,Table1[[#This Row],[CAGR LUCRO]]&gt;0.05,Table1[[#This Row],[P/VP]]&gt;0.3,Table1[[#This Row],[P/VP]]&lt;1.2),"SIM","NÃO")</f>
        <v>NÃO</v>
      </c>
    </row>
    <row r="14" spans="1:14" ht="15.6" thickBot="1" x14ac:dyDescent="0.4">
      <c r="A14" s="8" t="s">
        <v>21</v>
      </c>
      <c r="B14" s="6" t="s">
        <v>7</v>
      </c>
      <c r="C14" t="s">
        <v>939</v>
      </c>
      <c r="D14" s="1">
        <v>4.9000000000000004</v>
      </c>
      <c r="E14" s="1">
        <v>4.5</v>
      </c>
      <c r="F14" s="1">
        <v>14.87</v>
      </c>
      <c r="G14" s="2">
        <v>0.1903</v>
      </c>
      <c r="H14" s="2">
        <v>11182674</v>
      </c>
      <c r="I14" s="2">
        <v>0.3</v>
      </c>
      <c r="J14" s="2">
        <v>0.32150000000000001</v>
      </c>
      <c r="K14" s="2">
        <v>1499921000</v>
      </c>
      <c r="L14" s="2">
        <v>2100540000</v>
      </c>
      <c r="M14" s="2">
        <v>52350000</v>
      </c>
      <c r="N14" s="7" t="str">
        <f>IF(AND(Table1[[#This Row],[LIQUIDEZ DIÁRIA]]&gt;1000000,Table1[[#This Row],[CAGR LUCRO]]&gt;0.05,Table1[[#This Row],[P/VP]]&gt;0.3,Table1[[#This Row],[P/VP]]&lt;1.2),"SIM","NÃO")</f>
        <v>NÃO</v>
      </c>
    </row>
    <row r="15" spans="1:14" ht="15.6" thickBot="1" x14ac:dyDescent="0.4">
      <c r="A15" s="8" t="s">
        <v>22</v>
      </c>
      <c r="B15" s="6" t="s">
        <v>7</v>
      </c>
      <c r="C15" t="s">
        <v>939</v>
      </c>
      <c r="D15" s="1">
        <v>9.49</v>
      </c>
      <c r="E15" s="1">
        <v>7.8</v>
      </c>
      <c r="F15" s="1">
        <v>20.77</v>
      </c>
      <c r="G15" s="2">
        <v>0</v>
      </c>
      <c r="H15" s="2">
        <v>1194389</v>
      </c>
      <c r="I15" s="2">
        <v>0.98</v>
      </c>
      <c r="J15" s="2">
        <v>-0.1963</v>
      </c>
      <c r="K15" s="2">
        <v>5759758000</v>
      </c>
      <c r="L15" s="2">
        <v>-638180000</v>
      </c>
      <c r="M15" s="2">
        <v>183730000</v>
      </c>
      <c r="N15" s="7" t="str">
        <f>IF(AND(Table1[[#This Row],[LIQUIDEZ DIÁRIA]]&gt;1000000,Table1[[#This Row],[CAGR LUCRO]]&gt;0.05,Table1[[#This Row],[P/VP]]&gt;0.3,Table1[[#This Row],[P/VP]]&lt;1.2),"SIM","NÃO")</f>
        <v>NÃO</v>
      </c>
    </row>
    <row r="16" spans="1:14" ht="15.6" thickBot="1" x14ac:dyDescent="0.4">
      <c r="A16" s="8" t="s">
        <v>23</v>
      </c>
      <c r="B16" s="6" t="s">
        <v>7</v>
      </c>
      <c r="C16" t="s">
        <v>939</v>
      </c>
      <c r="D16" s="1">
        <v>9.2799999999999994</v>
      </c>
      <c r="E16" s="1">
        <v>7.14</v>
      </c>
      <c r="F16" s="1">
        <v>23.6</v>
      </c>
      <c r="G16" s="2">
        <v>0</v>
      </c>
      <c r="H16" s="2">
        <v>6348294371</v>
      </c>
      <c r="I16" s="2">
        <v>0.9</v>
      </c>
      <c r="J16" s="2">
        <v>-0.1963</v>
      </c>
      <c r="K16" s="2">
        <v>5759758000</v>
      </c>
      <c r="L16" s="2">
        <v>-638180000</v>
      </c>
      <c r="M16" s="2">
        <v>183730000</v>
      </c>
      <c r="N16" s="7" t="str">
        <f>IF(AND(Table1[[#This Row],[LIQUIDEZ DIÁRIA]]&gt;1000000,Table1[[#This Row],[CAGR LUCRO]]&gt;0.05,Table1[[#This Row],[P/VP]]&gt;0.3,Table1[[#This Row],[P/VP]]&lt;1.2),"SIM","NÃO")</f>
        <v>NÃO</v>
      </c>
    </row>
    <row r="17" spans="1:14" ht="15.6" thickBot="1" x14ac:dyDescent="0.4">
      <c r="A17" s="8" t="s">
        <v>24</v>
      </c>
      <c r="B17" s="6" t="s">
        <v>7</v>
      </c>
      <c r="C17" t="s">
        <v>938</v>
      </c>
      <c r="D17" s="1">
        <v>1.42</v>
      </c>
      <c r="E17" s="1">
        <v>1.1100000000000001</v>
      </c>
      <c r="F17" s="1">
        <v>4.16</v>
      </c>
      <c r="G17" s="2">
        <v>0</v>
      </c>
      <c r="H17" s="2">
        <v>371927</v>
      </c>
      <c r="I17" s="2">
        <v>0.61</v>
      </c>
      <c r="J17" s="2" t="s">
        <v>9</v>
      </c>
      <c r="K17" s="2">
        <v>425819000</v>
      </c>
      <c r="L17" s="2">
        <v>395860000</v>
      </c>
      <c r="M17" s="2" t="s">
        <v>9</v>
      </c>
      <c r="N17" s="7" t="str">
        <f>IF(AND(Table1[[#This Row],[LIQUIDEZ DIÁRIA]]&gt;1000000,Table1[[#This Row],[CAGR LUCRO]]&gt;0.05,Table1[[#This Row],[P/VP]]&gt;0.3,Table1[[#This Row],[P/VP]]&lt;1.2),"SIM","NÃO")</f>
        <v>NÃO</v>
      </c>
    </row>
    <row r="18" spans="1:14" ht="15.6" thickBot="1" x14ac:dyDescent="0.4">
      <c r="A18" s="8" t="s">
        <v>25</v>
      </c>
      <c r="B18" s="6" t="s">
        <v>7</v>
      </c>
      <c r="C18" t="s">
        <v>941</v>
      </c>
      <c r="D18" s="1">
        <v>19.14</v>
      </c>
      <c r="E18" s="1">
        <v>15.58</v>
      </c>
      <c r="F18" s="1">
        <v>22.39</v>
      </c>
      <c r="G18" s="2">
        <v>2.06E-2</v>
      </c>
      <c r="H18" s="2">
        <v>7342218145</v>
      </c>
      <c r="I18" s="2">
        <v>1.36</v>
      </c>
      <c r="J18" s="2">
        <v>2.4E-2</v>
      </c>
      <c r="K18" s="2">
        <v>7877031000</v>
      </c>
      <c r="L18" s="2">
        <v>929730000</v>
      </c>
      <c r="M18" s="2">
        <v>222140000</v>
      </c>
      <c r="N18" s="7" t="str">
        <f>IF(AND(Table1[[#This Row],[LIQUIDEZ DIÁRIA]]&gt;1000000,Table1[[#This Row],[CAGR LUCRO]]&gt;0.05,Table1[[#This Row],[P/VP]]&gt;0.3,Table1[[#This Row],[P/VP]]&lt;1.2),"SIM","NÃO")</f>
        <v>NÃO</v>
      </c>
    </row>
    <row r="19" spans="1:14" ht="15.6" thickBot="1" x14ac:dyDescent="0.4">
      <c r="A19" s="8" t="s">
        <v>26</v>
      </c>
      <c r="B19" s="6" t="s">
        <v>7</v>
      </c>
      <c r="C19" t="s">
        <v>947</v>
      </c>
      <c r="D19" s="1">
        <v>27.7</v>
      </c>
      <c r="E19" s="1">
        <v>24.67</v>
      </c>
      <c r="F19" s="1">
        <v>29.15</v>
      </c>
      <c r="G19" s="2">
        <v>0</v>
      </c>
      <c r="H19" s="2">
        <v>3448769668</v>
      </c>
      <c r="I19" s="2">
        <v>0.82</v>
      </c>
      <c r="J19" s="2">
        <v>0.22650000000000001</v>
      </c>
      <c r="K19" s="2">
        <v>10371619000</v>
      </c>
      <c r="L19" s="2">
        <v>2313710000</v>
      </c>
      <c r="M19" s="2">
        <v>189983</v>
      </c>
      <c r="N19" s="7" t="str">
        <f>IF(AND(Table1[[#This Row],[LIQUIDEZ DIÁRIA]]&gt;1000000,Table1[[#This Row],[CAGR LUCRO]]&gt;0.05,Table1[[#This Row],[P/VP]]&gt;0.3,Table1[[#This Row],[P/VP]]&lt;1.2),"SIM","NÃO")</f>
        <v>SIM</v>
      </c>
    </row>
    <row r="20" spans="1:14" ht="15.6" thickBot="1" x14ac:dyDescent="0.4">
      <c r="A20" s="8" t="s">
        <v>27</v>
      </c>
      <c r="B20" s="6" t="s">
        <v>7</v>
      </c>
      <c r="C20" t="s">
        <v>947</v>
      </c>
      <c r="D20" s="1">
        <v>9.23</v>
      </c>
      <c r="E20" s="1">
        <v>8.25</v>
      </c>
      <c r="F20" s="1">
        <v>10.3</v>
      </c>
      <c r="G20" s="2">
        <v>0</v>
      </c>
      <c r="H20" s="2">
        <v>22039223</v>
      </c>
      <c r="I20" s="2">
        <v>0.81</v>
      </c>
      <c r="J20" s="2">
        <v>0.22650000000000001</v>
      </c>
      <c r="K20" s="2">
        <v>10371619000</v>
      </c>
      <c r="L20" s="2">
        <v>2313710000</v>
      </c>
      <c r="M20" s="2">
        <v>189983</v>
      </c>
      <c r="N20" s="7" t="str">
        <f>IF(AND(Table1[[#This Row],[LIQUIDEZ DIÁRIA]]&gt;1000000,Table1[[#This Row],[CAGR LUCRO]]&gt;0.05,Table1[[#This Row],[P/VP]]&gt;0.3,Table1[[#This Row],[P/VP]]&lt;1.2),"SIM","NÃO")</f>
        <v>SIM</v>
      </c>
    </row>
    <row r="21" spans="1:14" ht="15.6" thickBot="1" x14ac:dyDescent="0.4">
      <c r="A21" s="8" t="s">
        <v>28</v>
      </c>
      <c r="B21" s="6" t="s">
        <v>7</v>
      </c>
      <c r="C21" t="s">
        <v>947</v>
      </c>
      <c r="D21" s="1">
        <v>9.24</v>
      </c>
      <c r="E21" s="1">
        <v>8.1300000000000008</v>
      </c>
      <c r="F21" s="1">
        <v>9.75</v>
      </c>
      <c r="G21" s="2">
        <v>0</v>
      </c>
      <c r="H21" s="2">
        <v>39243752</v>
      </c>
      <c r="I21" s="2">
        <v>0.82</v>
      </c>
      <c r="J21" s="2">
        <v>0.22650000000000001</v>
      </c>
      <c r="K21" s="2">
        <v>10371619000</v>
      </c>
      <c r="L21" s="2">
        <v>2313710000</v>
      </c>
      <c r="M21" s="2">
        <v>189983</v>
      </c>
      <c r="N21" s="7" t="str">
        <f>IF(AND(Table1[[#This Row],[LIQUIDEZ DIÁRIA]]&gt;1000000,Table1[[#This Row],[CAGR LUCRO]]&gt;0.05,Table1[[#This Row],[P/VP]]&gt;0.3,Table1[[#This Row],[P/VP]]&lt;1.2),"SIM","NÃO")</f>
        <v>SIM</v>
      </c>
    </row>
    <row r="22" spans="1:14" ht="15.6" thickBot="1" x14ac:dyDescent="0.4">
      <c r="A22" s="8" t="s">
        <v>29</v>
      </c>
      <c r="B22" s="6" t="s">
        <v>7</v>
      </c>
      <c r="C22" t="s">
        <v>939</v>
      </c>
      <c r="D22" s="1">
        <v>0.7</v>
      </c>
      <c r="E22" s="1">
        <v>0.59</v>
      </c>
      <c r="F22" s="1">
        <v>3.03</v>
      </c>
      <c r="G22" s="2">
        <v>0</v>
      </c>
      <c r="H22" s="2">
        <v>754120468</v>
      </c>
      <c r="I22" s="2">
        <v>0.46</v>
      </c>
      <c r="J22" s="2" t="s">
        <v>9</v>
      </c>
      <c r="K22" s="2">
        <v>645603000</v>
      </c>
      <c r="L22" s="2">
        <v>253190000</v>
      </c>
      <c r="M22" s="2">
        <v>-390960000</v>
      </c>
      <c r="N22" s="7" t="str">
        <f>IF(AND(Table1[[#This Row],[LIQUIDEZ DIÁRIA]]&gt;1000000,Table1[[#This Row],[CAGR LUCRO]]&gt;0.05,Table1[[#This Row],[P/VP]]&gt;0.3,Table1[[#This Row],[P/VP]]&lt;1.2),"SIM","NÃO")</f>
        <v>SIM</v>
      </c>
    </row>
    <row r="23" spans="1:14" ht="15.6" thickBot="1" x14ac:dyDescent="0.4">
      <c r="A23" s="8" t="s">
        <v>30</v>
      </c>
      <c r="B23" s="6" t="s">
        <v>7</v>
      </c>
      <c r="C23" t="s">
        <v>947</v>
      </c>
      <c r="D23" s="1">
        <v>20.47</v>
      </c>
      <c r="E23" s="1">
        <v>17.78</v>
      </c>
      <c r="F23" s="1">
        <v>36.39</v>
      </c>
      <c r="G23" s="2">
        <v>1.37E-2</v>
      </c>
      <c r="H23" s="2">
        <v>2563236287</v>
      </c>
      <c r="I23" s="2">
        <v>1.93</v>
      </c>
      <c r="J23" s="2">
        <v>0.66359999999999997</v>
      </c>
      <c r="K23" s="2">
        <v>1299550000</v>
      </c>
      <c r="L23" s="2">
        <v>380550000</v>
      </c>
      <c r="M23" s="2">
        <v>108750000</v>
      </c>
      <c r="N23" s="7" t="str">
        <f>IF(AND(Table1[[#This Row],[LIQUIDEZ DIÁRIA]]&gt;1000000,Table1[[#This Row],[CAGR LUCRO]]&gt;0.05,Table1[[#This Row],[P/VP]]&gt;0.3,Table1[[#This Row],[P/VP]]&lt;1.2),"SIM","NÃO")</f>
        <v>NÃO</v>
      </c>
    </row>
    <row r="24" spans="1:14" ht="15.6" thickBot="1" x14ac:dyDescent="0.4">
      <c r="A24" s="8" t="s">
        <v>31</v>
      </c>
      <c r="B24" s="6" t="s">
        <v>7</v>
      </c>
      <c r="C24" t="s">
        <v>939</v>
      </c>
      <c r="D24" s="1">
        <v>1.1299999999999999</v>
      </c>
      <c r="E24" s="1">
        <v>0.71</v>
      </c>
      <c r="F24" s="1">
        <v>28.36</v>
      </c>
      <c r="G24" s="2">
        <v>0</v>
      </c>
      <c r="H24" s="2">
        <v>4605280552</v>
      </c>
      <c r="I24" s="2">
        <v>7.0000000000000007E-2</v>
      </c>
      <c r="J24" s="2" t="s">
        <v>9</v>
      </c>
      <c r="K24" s="2">
        <v>15106033000</v>
      </c>
      <c r="L24" s="2">
        <v>-825650000</v>
      </c>
      <c r="M24" s="2">
        <v>543800000</v>
      </c>
      <c r="N24" s="7" t="str">
        <f>IF(AND(Table1[[#This Row],[LIQUIDEZ DIÁRIA]]&gt;1000000,Table1[[#This Row],[CAGR LUCRO]]&gt;0.05,Table1[[#This Row],[P/VP]]&gt;0.3,Table1[[#This Row],[P/VP]]&lt;1.2),"SIM","NÃO")</f>
        <v>NÃO</v>
      </c>
    </row>
    <row r="25" spans="1:14" ht="15.6" thickBot="1" x14ac:dyDescent="0.4">
      <c r="A25" s="8" t="s">
        <v>32</v>
      </c>
      <c r="B25" s="6" t="s">
        <v>7</v>
      </c>
      <c r="C25" t="s">
        <v>939</v>
      </c>
      <c r="D25" s="1">
        <v>2.2799999999999998</v>
      </c>
      <c r="E25" s="1">
        <v>2.15</v>
      </c>
      <c r="F25" s="1">
        <v>7.3</v>
      </c>
      <c r="G25" s="2">
        <v>0</v>
      </c>
      <c r="H25" s="2">
        <v>2594480481</v>
      </c>
      <c r="I25" s="2">
        <v>0.32</v>
      </c>
      <c r="J25" s="2" t="s">
        <v>9</v>
      </c>
      <c r="K25" s="2">
        <v>3201468000</v>
      </c>
      <c r="L25" s="2">
        <v>227950000</v>
      </c>
      <c r="M25" s="2">
        <v>11450000</v>
      </c>
      <c r="N25" s="7" t="str">
        <f>IF(AND(Table1[[#This Row],[LIQUIDEZ DIÁRIA]]&gt;1000000,Table1[[#This Row],[CAGR LUCRO]]&gt;0.05,Table1[[#This Row],[P/VP]]&gt;0.3,Table1[[#This Row],[P/VP]]&lt;1.2),"SIM","NÃO")</f>
        <v>SIM</v>
      </c>
    </row>
    <row r="26" spans="1:14" ht="15.6" thickBot="1" x14ac:dyDescent="0.4">
      <c r="A26" s="8" t="s">
        <v>33</v>
      </c>
      <c r="B26" s="6" t="s">
        <v>7</v>
      </c>
      <c r="C26" t="s">
        <v>941</v>
      </c>
      <c r="D26" s="1">
        <v>27.57</v>
      </c>
      <c r="E26" s="1">
        <v>20.5</v>
      </c>
      <c r="F26" s="1">
        <v>36</v>
      </c>
      <c r="G26" s="2">
        <v>2.5999999999999999E-3</v>
      </c>
      <c r="H26" s="2">
        <v>135925074</v>
      </c>
      <c r="I26" s="2">
        <v>0.64</v>
      </c>
      <c r="J26" s="2" t="s">
        <v>9</v>
      </c>
      <c r="K26" s="2">
        <v>472644000</v>
      </c>
      <c r="L26" s="2">
        <v>21540000</v>
      </c>
      <c r="M26" s="2">
        <v>12140000</v>
      </c>
      <c r="N26" s="7" t="str">
        <f>IF(AND(Table1[[#This Row],[LIQUIDEZ DIÁRIA]]&gt;1000000,Table1[[#This Row],[CAGR LUCRO]]&gt;0.05,Table1[[#This Row],[P/VP]]&gt;0.3,Table1[[#This Row],[P/VP]]&lt;1.2),"SIM","NÃO")</f>
        <v>SIM</v>
      </c>
    </row>
    <row r="27" spans="1:14" ht="15.6" thickBot="1" x14ac:dyDescent="0.4">
      <c r="A27" s="8" t="s">
        <v>34</v>
      </c>
      <c r="B27" s="6" t="s">
        <v>7</v>
      </c>
      <c r="C27" t="s">
        <v>940</v>
      </c>
      <c r="D27" s="1">
        <v>197.64</v>
      </c>
      <c r="E27" s="1">
        <v>197.64</v>
      </c>
      <c r="F27" s="1">
        <v>197.64</v>
      </c>
      <c r="G27" s="2">
        <v>0</v>
      </c>
      <c r="H27" s="2" t="s">
        <v>9</v>
      </c>
      <c r="I27" s="2">
        <v>0.02</v>
      </c>
      <c r="J27" s="2" t="s">
        <v>9</v>
      </c>
      <c r="K27" s="2">
        <v>207402000</v>
      </c>
      <c r="L27" s="2">
        <v>-2320000</v>
      </c>
      <c r="M27" s="2" t="s">
        <v>9</v>
      </c>
      <c r="N27" s="7" t="str">
        <f>IF(AND(Table1[[#This Row],[LIQUIDEZ DIÁRIA]]&gt;1000000,Table1[[#This Row],[CAGR LUCRO]]&gt;0.05,Table1[[#This Row],[P/VP]]&gt;0.3,Table1[[#This Row],[P/VP]]&lt;1.2),"SIM","NÃO")</f>
        <v>NÃO</v>
      </c>
    </row>
    <row r="28" spans="1:14" ht="15.6" thickBot="1" x14ac:dyDescent="0.4">
      <c r="A28" s="8" t="s">
        <v>35</v>
      </c>
      <c r="B28" s="6" t="s">
        <v>7</v>
      </c>
      <c r="C28" t="s">
        <v>940</v>
      </c>
      <c r="D28" s="13">
        <v>3500</v>
      </c>
      <c r="E28" s="13">
        <v>3500</v>
      </c>
      <c r="F28" s="13">
        <v>3500</v>
      </c>
      <c r="G28" s="2">
        <v>0</v>
      </c>
      <c r="H28" s="2" t="s">
        <v>9</v>
      </c>
      <c r="I28" s="2">
        <v>0.31</v>
      </c>
      <c r="J28" s="2" t="s">
        <v>9</v>
      </c>
      <c r="K28" s="2">
        <v>207402000</v>
      </c>
      <c r="L28" s="2">
        <v>-2320000</v>
      </c>
      <c r="M28" s="2" t="s">
        <v>9</v>
      </c>
      <c r="N28" s="7" t="str">
        <f>IF(AND(Table1[[#This Row],[LIQUIDEZ DIÁRIA]]&gt;1000000,Table1[[#This Row],[CAGR LUCRO]]&gt;0.05,Table1[[#This Row],[P/VP]]&gt;0.3,Table1[[#This Row],[P/VP]]&lt;1.2),"SIM","NÃO")</f>
        <v>SIM</v>
      </c>
    </row>
    <row r="29" spans="1:14" ht="15.6" thickBot="1" x14ac:dyDescent="0.4">
      <c r="A29" s="8" t="s">
        <v>36</v>
      </c>
      <c r="B29" s="6" t="s">
        <v>7</v>
      </c>
      <c r="C29" t="s">
        <v>938</v>
      </c>
      <c r="D29" s="1">
        <v>11.56</v>
      </c>
      <c r="E29" s="1">
        <v>9.4</v>
      </c>
      <c r="F29" s="1">
        <v>16.8</v>
      </c>
      <c r="G29" s="2">
        <v>3.5099999999999999E-2</v>
      </c>
      <c r="H29" s="2">
        <v>521451248</v>
      </c>
      <c r="I29" s="2">
        <v>3.76</v>
      </c>
      <c r="J29" s="2" t="s">
        <v>9</v>
      </c>
      <c r="K29" s="2">
        <v>1158521000</v>
      </c>
      <c r="L29" s="2">
        <v>-693610000</v>
      </c>
      <c r="M29" s="2">
        <v>167990000</v>
      </c>
      <c r="N29" s="7" t="str">
        <f>IF(AND(Table1[[#This Row],[LIQUIDEZ DIÁRIA]]&gt;1000000,Table1[[#This Row],[CAGR LUCRO]]&gt;0.05,Table1[[#This Row],[P/VP]]&gt;0.3,Table1[[#This Row],[P/VP]]&lt;1.2),"SIM","NÃO")</f>
        <v>NÃO</v>
      </c>
    </row>
    <row r="30" spans="1:14" ht="15.6" thickBot="1" x14ac:dyDescent="0.4">
      <c r="A30" s="8" t="s">
        <v>37</v>
      </c>
      <c r="B30" s="6" t="s">
        <v>7</v>
      </c>
      <c r="C30" t="s">
        <v>939</v>
      </c>
      <c r="D30" s="1">
        <v>66.5</v>
      </c>
      <c r="E30" s="1">
        <v>59.66</v>
      </c>
      <c r="F30" s="1">
        <v>103.6</v>
      </c>
      <c r="G30" s="2">
        <v>2.7099999999999999E-2</v>
      </c>
      <c r="H30" s="2">
        <v>13899691487</v>
      </c>
      <c r="I30" s="2">
        <v>2.82</v>
      </c>
      <c r="J30" s="2">
        <v>0.22420000000000001</v>
      </c>
      <c r="K30" s="2">
        <v>2654593000</v>
      </c>
      <c r="L30" s="2">
        <v>138250000</v>
      </c>
      <c r="M30" s="2">
        <v>422540000</v>
      </c>
      <c r="N30" s="7" t="str">
        <f>IF(AND(Table1[[#This Row],[LIQUIDEZ DIÁRIA]]&gt;1000000,Table1[[#This Row],[CAGR LUCRO]]&gt;0.05,Table1[[#This Row],[P/VP]]&gt;0.3,Table1[[#This Row],[P/VP]]&lt;1.2),"SIM","NÃO")</f>
        <v>NÃO</v>
      </c>
    </row>
    <row r="31" spans="1:14" ht="15.6" thickBot="1" x14ac:dyDescent="0.4">
      <c r="A31" s="8" t="s">
        <v>38</v>
      </c>
      <c r="B31" s="6" t="s">
        <v>7</v>
      </c>
      <c r="C31" t="s">
        <v>940</v>
      </c>
      <c r="D31" s="1">
        <v>11.69</v>
      </c>
      <c r="E31" s="1">
        <v>13.22</v>
      </c>
      <c r="F31" s="1">
        <v>21.11</v>
      </c>
      <c r="G31" s="2">
        <v>1.23E-2</v>
      </c>
      <c r="H31" s="2">
        <v>32380032023</v>
      </c>
      <c r="I31" s="2">
        <v>4.58</v>
      </c>
      <c r="J31" s="2" t="s">
        <v>9</v>
      </c>
      <c r="K31" s="2">
        <v>3896000000</v>
      </c>
      <c r="L31" s="2">
        <v>5144000000</v>
      </c>
      <c r="M31" s="2">
        <v>122</v>
      </c>
      <c r="N31" s="7" t="str">
        <f>IF(AND(Table1[[#This Row],[LIQUIDEZ DIÁRIA]]&gt;1000000,Table1[[#This Row],[CAGR LUCRO]]&gt;0.05,Table1[[#This Row],[P/VP]]&gt;0.3,Table1[[#This Row],[P/VP]]&lt;1.2),"SIM","NÃO")</f>
        <v>NÃO</v>
      </c>
    </row>
    <row r="32" spans="1:14" ht="15.6" thickBot="1" x14ac:dyDescent="0.4">
      <c r="A32" s="8" t="s">
        <v>39</v>
      </c>
      <c r="B32" s="6" t="s">
        <v>7</v>
      </c>
      <c r="C32" t="s">
        <v>938</v>
      </c>
      <c r="D32" s="1">
        <v>1</v>
      </c>
      <c r="E32" s="1">
        <v>0.85</v>
      </c>
      <c r="F32" s="1">
        <v>2.4900000000000002</v>
      </c>
      <c r="G32" s="2">
        <v>0</v>
      </c>
      <c r="H32" s="2">
        <v>4870537</v>
      </c>
      <c r="I32" s="2">
        <v>-0.11</v>
      </c>
      <c r="J32" s="2" t="s">
        <v>9</v>
      </c>
      <c r="K32" s="2">
        <v>-299926000</v>
      </c>
      <c r="L32" s="2">
        <v>108170000</v>
      </c>
      <c r="M32" s="2">
        <v>-455240000</v>
      </c>
      <c r="N32" s="7" t="str">
        <f>IF(AND(Table1[[#This Row],[LIQUIDEZ DIÁRIA]]&gt;1000000,Table1[[#This Row],[CAGR LUCRO]]&gt;0.05,Table1[[#This Row],[P/VP]]&gt;0.3,Table1[[#This Row],[P/VP]]&lt;1.2),"SIM","NÃO")</f>
        <v>NÃO</v>
      </c>
    </row>
    <row r="33" spans="1:14" ht="15.6" thickBot="1" x14ac:dyDescent="0.4">
      <c r="A33" s="8" t="s">
        <v>40</v>
      </c>
      <c r="B33" s="6" t="s">
        <v>7</v>
      </c>
      <c r="C33" t="s">
        <v>941</v>
      </c>
      <c r="D33" s="1">
        <v>2.64</v>
      </c>
      <c r="E33" s="1">
        <v>2.0499999999999998</v>
      </c>
      <c r="F33" s="1">
        <v>3.13</v>
      </c>
      <c r="G33" s="2">
        <v>2.4299999999999999E-2</v>
      </c>
      <c r="H33" s="2">
        <v>6228742</v>
      </c>
      <c r="I33" s="2">
        <v>2.88</v>
      </c>
      <c r="J33" s="2">
        <v>0.1978</v>
      </c>
      <c r="K33" s="2">
        <v>23460000</v>
      </c>
      <c r="L33" s="2">
        <v>7620000</v>
      </c>
      <c r="M33" s="2">
        <v>10750000</v>
      </c>
      <c r="N33" s="7" t="str">
        <f>IF(AND(Table1[[#This Row],[LIQUIDEZ DIÁRIA]]&gt;1000000,Table1[[#This Row],[CAGR LUCRO]]&gt;0.05,Table1[[#This Row],[P/VP]]&gt;0.3,Table1[[#This Row],[P/VP]]&lt;1.2),"SIM","NÃO")</f>
        <v>NÃO</v>
      </c>
    </row>
    <row r="34" spans="1:14" ht="15.6" thickBot="1" x14ac:dyDescent="0.4">
      <c r="A34" s="8" t="s">
        <v>41</v>
      </c>
      <c r="B34" s="6" t="s">
        <v>7</v>
      </c>
      <c r="C34" t="s">
        <v>943</v>
      </c>
      <c r="D34" s="1">
        <v>37.130000000000003</v>
      </c>
      <c r="E34" s="1">
        <v>27</v>
      </c>
      <c r="F34" s="1">
        <v>43.2</v>
      </c>
      <c r="G34" s="2">
        <v>3.61E-2</v>
      </c>
      <c r="H34" s="2">
        <v>305864106</v>
      </c>
      <c r="I34" s="2">
        <v>1.77</v>
      </c>
      <c r="J34" s="2">
        <v>0.79</v>
      </c>
      <c r="K34" s="2">
        <v>1618151000</v>
      </c>
      <c r="L34" s="2">
        <v>504460000</v>
      </c>
      <c r="M34" s="2">
        <v>343780000</v>
      </c>
      <c r="N34" s="7" t="str">
        <f>IF(AND(Table1[[#This Row],[LIQUIDEZ DIÁRIA]]&gt;1000000,Table1[[#This Row],[CAGR LUCRO]]&gt;0.05,Table1[[#This Row],[P/VP]]&gt;0.3,Table1[[#This Row],[P/VP]]&lt;1.2),"SIM","NÃO")</f>
        <v>NÃO</v>
      </c>
    </row>
    <row r="35" spans="1:14" ht="15.6" thickBot="1" x14ac:dyDescent="0.4">
      <c r="A35" s="8" t="s">
        <v>42</v>
      </c>
      <c r="B35" s="6" t="s">
        <v>7</v>
      </c>
      <c r="C35" t="s">
        <v>947</v>
      </c>
      <c r="D35" s="1">
        <v>13.67</v>
      </c>
      <c r="E35" s="1">
        <v>12.79</v>
      </c>
      <c r="F35" s="1">
        <v>16.010000000000002</v>
      </c>
      <c r="G35" s="2">
        <v>6.4999999999999997E-3</v>
      </c>
      <c r="H35" s="2">
        <v>5365104048</v>
      </c>
      <c r="I35" s="2">
        <v>1</v>
      </c>
      <c r="J35" s="2" t="s">
        <v>9</v>
      </c>
      <c r="K35" s="2">
        <v>15253078000</v>
      </c>
      <c r="L35" s="2">
        <v>416770000</v>
      </c>
      <c r="M35" s="2">
        <v>305334</v>
      </c>
      <c r="N35" s="7" t="str">
        <f>IF(AND(Table1[[#This Row],[LIQUIDEZ DIÁRIA]]&gt;1000000,Table1[[#This Row],[CAGR LUCRO]]&gt;0.05,Table1[[#This Row],[P/VP]]&gt;0.3,Table1[[#This Row],[P/VP]]&lt;1.2),"SIM","NÃO")</f>
        <v>SIM</v>
      </c>
    </row>
    <row r="36" spans="1:14" ht="15.6" thickBot="1" x14ac:dyDescent="0.4">
      <c r="A36" s="8" t="s">
        <v>43</v>
      </c>
      <c r="B36" s="6" t="s">
        <v>7</v>
      </c>
      <c r="C36" t="s">
        <v>939</v>
      </c>
      <c r="D36" s="1">
        <v>2.94</v>
      </c>
      <c r="E36" s="1">
        <v>2.4</v>
      </c>
      <c r="F36" s="1">
        <v>30</v>
      </c>
      <c r="G36" s="2">
        <v>0</v>
      </c>
      <c r="H36" s="2">
        <v>6385903</v>
      </c>
      <c r="I36" s="2">
        <v>-0.18</v>
      </c>
      <c r="J36" s="2" t="s">
        <v>9</v>
      </c>
      <c r="K36" s="2">
        <v>-392464000</v>
      </c>
      <c r="L36" s="2">
        <v>178710000</v>
      </c>
      <c r="M36" s="2">
        <v>-403120000</v>
      </c>
      <c r="N36" s="7" t="str">
        <f>IF(AND(Table1[[#This Row],[LIQUIDEZ DIÁRIA]]&gt;1000000,Table1[[#This Row],[CAGR LUCRO]]&gt;0.05,Table1[[#This Row],[P/VP]]&gt;0.3,Table1[[#This Row],[P/VP]]&lt;1.2),"SIM","NÃO")</f>
        <v>NÃO</v>
      </c>
    </row>
    <row r="37" spans="1:14" ht="15.6" thickBot="1" x14ac:dyDescent="0.4">
      <c r="A37" s="8" t="s">
        <v>44</v>
      </c>
      <c r="B37" s="6" t="s">
        <v>7</v>
      </c>
      <c r="C37" t="s">
        <v>938</v>
      </c>
      <c r="D37" s="1">
        <v>1.42</v>
      </c>
      <c r="E37" s="1">
        <v>1.3</v>
      </c>
      <c r="F37" s="1">
        <v>3.74</v>
      </c>
      <c r="G37" s="2">
        <v>0</v>
      </c>
      <c r="H37" s="2">
        <v>13520894</v>
      </c>
      <c r="I37" s="2">
        <v>1.1399999999999999</v>
      </c>
      <c r="J37" s="2" t="s">
        <v>9</v>
      </c>
      <c r="K37" s="2">
        <v>97000000</v>
      </c>
      <c r="L37" s="2">
        <v>-92540000</v>
      </c>
      <c r="M37" s="2">
        <v>-152380000</v>
      </c>
      <c r="N37" s="7" t="str">
        <f>IF(AND(Table1[[#This Row],[LIQUIDEZ DIÁRIA]]&gt;1000000,Table1[[#This Row],[CAGR LUCRO]]&gt;0.05,Table1[[#This Row],[P/VP]]&gt;0.3,Table1[[#This Row],[P/VP]]&lt;1.2),"SIM","NÃO")</f>
        <v>SIM</v>
      </c>
    </row>
    <row r="38" spans="1:14" ht="15.6" thickBot="1" x14ac:dyDescent="0.4">
      <c r="A38" s="8" t="s">
        <v>45</v>
      </c>
      <c r="B38" s="6" t="s">
        <v>7</v>
      </c>
      <c r="C38" t="s">
        <v>938</v>
      </c>
      <c r="D38" s="1">
        <v>1.38</v>
      </c>
      <c r="E38" s="1">
        <v>1.21</v>
      </c>
      <c r="F38" s="1">
        <v>2.84</v>
      </c>
      <c r="G38" s="2">
        <v>0</v>
      </c>
      <c r="H38" s="2">
        <v>4584061</v>
      </c>
      <c r="I38" s="2">
        <v>1.06</v>
      </c>
      <c r="J38" s="2" t="s">
        <v>9</v>
      </c>
      <c r="K38" s="2">
        <v>97000000</v>
      </c>
      <c r="L38" s="2">
        <v>-92540000</v>
      </c>
      <c r="M38" s="2">
        <v>-152380000</v>
      </c>
      <c r="N38" s="7" t="str">
        <f>IF(AND(Table1[[#This Row],[LIQUIDEZ DIÁRIA]]&gt;1000000,Table1[[#This Row],[CAGR LUCRO]]&gt;0.05,Table1[[#This Row],[P/VP]]&gt;0.3,Table1[[#This Row],[P/VP]]&lt;1.2),"SIM","NÃO")</f>
        <v>SIM</v>
      </c>
    </row>
    <row r="39" spans="1:14" ht="15.6" thickBot="1" x14ac:dyDescent="0.4">
      <c r="A39" s="8" t="s">
        <v>46</v>
      </c>
      <c r="B39" s="6" t="s">
        <v>7</v>
      </c>
      <c r="C39" t="s">
        <v>938</v>
      </c>
      <c r="D39" s="1">
        <v>12.08</v>
      </c>
      <c r="E39" s="1">
        <v>6.79</v>
      </c>
      <c r="F39" s="1">
        <v>24</v>
      </c>
      <c r="G39" s="2">
        <v>0</v>
      </c>
      <c r="H39" s="2">
        <v>21031392439</v>
      </c>
      <c r="I39" s="2">
        <v>-0.77</v>
      </c>
      <c r="J39" s="2" t="s">
        <v>9</v>
      </c>
      <c r="K39" s="2">
        <v>-19007500000</v>
      </c>
      <c r="L39" s="2">
        <v>2437320000</v>
      </c>
      <c r="M39" s="2">
        <v>-722370000</v>
      </c>
      <c r="N39" s="7" t="str">
        <f>IF(AND(Table1[[#This Row],[LIQUIDEZ DIÁRIA]]&gt;1000000,Table1[[#This Row],[CAGR LUCRO]]&gt;0.05,Table1[[#This Row],[P/VP]]&gt;0.3,Table1[[#This Row],[P/VP]]&lt;1.2),"SIM","NÃO")</f>
        <v>NÃO</v>
      </c>
    </row>
    <row r="40" spans="1:14" ht="15.6" thickBot="1" x14ac:dyDescent="0.4">
      <c r="A40" s="8" t="s">
        <v>47</v>
      </c>
      <c r="B40" s="6" t="s">
        <v>7</v>
      </c>
      <c r="C40" t="s">
        <v>941</v>
      </c>
      <c r="D40" s="1">
        <v>12.61</v>
      </c>
      <c r="E40" s="1">
        <v>9.85</v>
      </c>
      <c r="F40" s="1">
        <v>15.41</v>
      </c>
      <c r="G40" s="2">
        <v>3.3300000000000003E-2</v>
      </c>
      <c r="H40" s="2">
        <v>63341973413</v>
      </c>
      <c r="I40" s="2">
        <v>3.43</v>
      </c>
      <c r="J40" s="2">
        <v>0.2666</v>
      </c>
      <c r="K40" s="2">
        <v>20283143000</v>
      </c>
      <c r="L40" s="2">
        <v>9887480000</v>
      </c>
      <c r="M40" s="2">
        <v>42266</v>
      </c>
      <c r="N40" s="7" t="str">
        <f>IF(AND(Table1[[#This Row],[LIQUIDEZ DIÁRIA]]&gt;1000000,Table1[[#This Row],[CAGR LUCRO]]&gt;0.05,Table1[[#This Row],[P/VP]]&gt;0.3,Table1[[#This Row],[P/VP]]&lt;1.2),"SIM","NÃO")</f>
        <v>NÃO</v>
      </c>
    </row>
    <row r="41" spans="1:14" ht="15.6" thickBot="1" x14ac:dyDescent="0.4">
      <c r="A41" s="8" t="s">
        <v>48</v>
      </c>
      <c r="B41" s="6" t="s">
        <v>7</v>
      </c>
      <c r="C41" t="s">
        <v>939</v>
      </c>
      <c r="D41" s="1">
        <v>9.9499999999999993</v>
      </c>
      <c r="E41" s="1">
        <v>7.96</v>
      </c>
      <c r="F41" s="1">
        <v>16</v>
      </c>
      <c r="G41" s="2">
        <v>0</v>
      </c>
      <c r="H41" s="2">
        <v>7461611</v>
      </c>
      <c r="I41" s="2">
        <v>2.7</v>
      </c>
      <c r="J41" s="2" t="s">
        <v>9</v>
      </c>
      <c r="K41" s="2">
        <v>87050000</v>
      </c>
      <c r="L41" s="2">
        <v>-6470000</v>
      </c>
      <c r="M41" s="2">
        <v>-114070000</v>
      </c>
      <c r="N41" s="7" t="str">
        <f>IF(AND(Table1[[#This Row],[LIQUIDEZ DIÁRIA]]&gt;1000000,Table1[[#This Row],[CAGR LUCRO]]&gt;0.05,Table1[[#This Row],[P/VP]]&gt;0.3,Table1[[#This Row],[P/VP]]&lt;1.2),"SIM","NÃO")</f>
        <v>NÃO</v>
      </c>
    </row>
    <row r="42" spans="1:14" ht="15.6" thickBot="1" x14ac:dyDescent="0.4">
      <c r="A42" s="8" t="s">
        <v>49</v>
      </c>
      <c r="B42" s="6" t="s">
        <v>7</v>
      </c>
      <c r="C42" t="s">
        <v>8</v>
      </c>
      <c r="D42" s="1">
        <v>11.01</v>
      </c>
      <c r="E42" s="1">
        <v>9.9</v>
      </c>
      <c r="F42" s="1">
        <v>14.99</v>
      </c>
      <c r="G42" s="2">
        <v>3.61E-2</v>
      </c>
      <c r="H42" s="2">
        <v>2970</v>
      </c>
      <c r="I42" s="2">
        <v>0.72</v>
      </c>
      <c r="J42" s="2">
        <v>0.53410000000000002</v>
      </c>
      <c r="K42" s="2">
        <v>134590000</v>
      </c>
      <c r="L42" s="2">
        <v>3130000</v>
      </c>
      <c r="M42" s="2">
        <v>5710000</v>
      </c>
      <c r="N42" s="7" t="str">
        <f>IF(AND(Table1[[#This Row],[LIQUIDEZ DIÁRIA]]&gt;1000000,Table1[[#This Row],[CAGR LUCRO]]&gt;0.05,Table1[[#This Row],[P/VP]]&gt;0.3,Table1[[#This Row],[P/VP]]&lt;1.2),"SIM","NÃO")</f>
        <v>NÃO</v>
      </c>
    </row>
    <row r="43" spans="1:14" ht="15.6" thickBot="1" x14ac:dyDescent="0.4">
      <c r="A43" s="8" t="s">
        <v>50</v>
      </c>
      <c r="B43" s="6" t="s">
        <v>7</v>
      </c>
      <c r="C43" t="s">
        <v>8</v>
      </c>
      <c r="D43" s="1">
        <v>10.199999999999999</v>
      </c>
      <c r="E43" s="1">
        <v>8.5500000000000007</v>
      </c>
      <c r="F43" s="1">
        <v>13</v>
      </c>
      <c r="G43" s="2">
        <v>3.5799999999999998E-2</v>
      </c>
      <c r="H43" s="2">
        <v>56912</v>
      </c>
      <c r="I43" s="2">
        <v>0.73</v>
      </c>
      <c r="J43" s="2">
        <v>0.53410000000000002</v>
      </c>
      <c r="K43" s="2">
        <v>134590000</v>
      </c>
      <c r="L43" s="2">
        <v>3130000</v>
      </c>
      <c r="M43" s="2">
        <v>5710000</v>
      </c>
      <c r="N43" s="7" t="str">
        <f>IF(AND(Table1[[#This Row],[LIQUIDEZ DIÁRIA]]&gt;1000000,Table1[[#This Row],[CAGR LUCRO]]&gt;0.05,Table1[[#This Row],[P/VP]]&gt;0.3,Table1[[#This Row],[P/VP]]&lt;1.2),"SIM","NÃO")</f>
        <v>NÃO</v>
      </c>
    </row>
    <row r="44" spans="1:14" ht="15.6" thickBot="1" x14ac:dyDescent="0.4">
      <c r="A44" s="8" t="s">
        <v>51</v>
      </c>
      <c r="B44" s="6" t="s">
        <v>7</v>
      </c>
      <c r="C44" t="s">
        <v>940</v>
      </c>
      <c r="D44" s="1">
        <v>73.709999999999994</v>
      </c>
      <c r="E44" s="1">
        <v>70.5</v>
      </c>
      <c r="F44" s="1">
        <v>84.99</v>
      </c>
      <c r="G44" s="2">
        <v>0</v>
      </c>
      <c r="H44" s="2">
        <v>4936333</v>
      </c>
      <c r="I44" s="2">
        <v>4.28</v>
      </c>
      <c r="J44" s="2" t="s">
        <v>9</v>
      </c>
      <c r="K44" s="2">
        <v>91408000</v>
      </c>
      <c r="L44" s="2">
        <v>560000</v>
      </c>
      <c r="M44" s="2">
        <v>-1420000</v>
      </c>
      <c r="N44" s="7" t="str">
        <f>IF(AND(Table1[[#This Row],[LIQUIDEZ DIÁRIA]]&gt;1000000,Table1[[#This Row],[CAGR LUCRO]]&gt;0.05,Table1[[#This Row],[P/VP]]&gt;0.3,Table1[[#This Row],[P/VP]]&lt;1.2),"SIM","NÃO")</f>
        <v>NÃO</v>
      </c>
    </row>
    <row r="45" spans="1:14" ht="15.6" thickBot="1" x14ac:dyDescent="0.4">
      <c r="A45" s="8" t="s">
        <v>52</v>
      </c>
      <c r="B45" s="6" t="s">
        <v>7</v>
      </c>
      <c r="C45" t="s">
        <v>941</v>
      </c>
      <c r="D45" s="1">
        <v>68.63</v>
      </c>
      <c r="E45" s="1">
        <v>37.299999999999997</v>
      </c>
      <c r="F45" s="1">
        <v>70</v>
      </c>
      <c r="G45" s="2">
        <v>9.8599999999999993E-2</v>
      </c>
      <c r="H45" s="2">
        <v>24678074</v>
      </c>
      <c r="I45" s="2">
        <v>0.81</v>
      </c>
      <c r="J45" s="2">
        <v>0.77049999999999996</v>
      </c>
      <c r="K45" s="2">
        <v>4841380000</v>
      </c>
      <c r="L45" s="2" t="s">
        <v>9</v>
      </c>
      <c r="M45" s="2">
        <v>197824</v>
      </c>
      <c r="N45" s="7" t="str">
        <f>IF(AND(Table1[[#This Row],[LIQUIDEZ DIÁRIA]]&gt;1000000,Table1[[#This Row],[CAGR LUCRO]]&gt;0.05,Table1[[#This Row],[P/VP]]&gt;0.3,Table1[[#This Row],[P/VP]]&lt;1.2),"SIM","NÃO")</f>
        <v>SIM</v>
      </c>
    </row>
    <row r="46" spans="1:14" ht="15.6" thickBot="1" x14ac:dyDescent="0.4">
      <c r="A46" s="8" t="s">
        <v>53</v>
      </c>
      <c r="B46" s="6" t="s">
        <v>7</v>
      </c>
      <c r="C46" t="s">
        <v>941</v>
      </c>
      <c r="D46" s="1">
        <v>42.81</v>
      </c>
      <c r="E46" s="1">
        <v>29.84</v>
      </c>
      <c r="F46" s="1">
        <v>43.43</v>
      </c>
      <c r="G46" s="2">
        <v>9.9299999999999999E-2</v>
      </c>
      <c r="H46" s="2">
        <v>5338048759</v>
      </c>
      <c r="I46" s="2">
        <v>0.76</v>
      </c>
      <c r="J46" s="2">
        <v>0.22939999999999999</v>
      </c>
      <c r="K46" s="2">
        <v>163077123000</v>
      </c>
      <c r="L46" s="2" t="s">
        <v>9</v>
      </c>
      <c r="M46" s="2">
        <v>2984934</v>
      </c>
      <c r="N46" s="7" t="str">
        <f>IF(AND(Table1[[#This Row],[LIQUIDEZ DIÁRIA]]&gt;1000000,Table1[[#This Row],[CAGR LUCRO]]&gt;0.05,Table1[[#This Row],[P/VP]]&gt;0.3,Table1[[#This Row],[P/VP]]&lt;1.2),"SIM","NÃO")</f>
        <v>SIM</v>
      </c>
    </row>
    <row r="47" spans="1:14" ht="15.6" thickBot="1" x14ac:dyDescent="0.4">
      <c r="A47" s="8" t="s">
        <v>54</v>
      </c>
      <c r="B47" s="6" t="s">
        <v>7</v>
      </c>
      <c r="C47" t="s">
        <v>941</v>
      </c>
      <c r="D47" s="1">
        <v>13.28</v>
      </c>
      <c r="E47" s="1">
        <v>11.22</v>
      </c>
      <c r="F47" s="1">
        <v>16.79</v>
      </c>
      <c r="G47" s="2">
        <v>7.3899999999999993E-2</v>
      </c>
      <c r="H47" s="2">
        <v>81971276</v>
      </c>
      <c r="I47" s="2">
        <v>0.83</v>
      </c>
      <c r="J47" s="2">
        <v>4.4200000000000003E-2</v>
      </c>
      <c r="K47" s="2">
        <v>158741264000</v>
      </c>
      <c r="L47" s="2" t="s">
        <v>9</v>
      </c>
      <c r="M47" s="2">
        <v>2420995</v>
      </c>
      <c r="N47" s="7" t="str">
        <f>IF(AND(Table1[[#This Row],[LIQUIDEZ DIÁRIA]]&gt;1000000,Table1[[#This Row],[CAGR LUCRO]]&gt;0.05,Table1[[#This Row],[P/VP]]&gt;0.3,Table1[[#This Row],[P/VP]]&lt;1.2),"SIM","NÃO")</f>
        <v>NÃO</v>
      </c>
    </row>
    <row r="48" spans="1:14" ht="15.6" thickBot="1" x14ac:dyDescent="0.4">
      <c r="A48" s="8" t="s">
        <v>55</v>
      </c>
      <c r="B48" s="6" t="s">
        <v>7</v>
      </c>
      <c r="C48" t="s">
        <v>941</v>
      </c>
      <c r="D48" s="1">
        <v>15.2</v>
      </c>
      <c r="E48" s="1">
        <v>12.55</v>
      </c>
      <c r="F48" s="1">
        <v>20.53</v>
      </c>
      <c r="G48" s="2">
        <v>7.3099999999999998E-2</v>
      </c>
      <c r="H48" s="2">
        <v>66800744597</v>
      </c>
      <c r="I48" s="2">
        <v>0.92</v>
      </c>
      <c r="J48" s="2">
        <v>4.4200000000000003E-2</v>
      </c>
      <c r="K48" s="2">
        <v>158741264000</v>
      </c>
      <c r="L48" s="2" t="s">
        <v>9</v>
      </c>
      <c r="M48" s="2">
        <v>2420995</v>
      </c>
      <c r="N48" s="7" t="str">
        <f>IF(AND(Table1[[#This Row],[LIQUIDEZ DIÁRIA]]&gt;1000000,Table1[[#This Row],[CAGR LUCRO]]&gt;0.05,Table1[[#This Row],[P/VP]]&gt;0.3,Table1[[#This Row],[P/VP]]&lt;1.2),"SIM","NÃO")</f>
        <v>NÃO</v>
      </c>
    </row>
    <row r="49" spans="1:14" ht="15.6" thickBot="1" x14ac:dyDescent="0.4">
      <c r="A49" s="8" t="s">
        <v>56</v>
      </c>
      <c r="B49" s="6" t="s">
        <v>7</v>
      </c>
      <c r="C49" t="s">
        <v>938</v>
      </c>
      <c r="D49" s="13">
        <v>3936.42</v>
      </c>
      <c r="E49" s="13">
        <v>3936.42</v>
      </c>
      <c r="F49" s="13">
        <v>3936.42</v>
      </c>
      <c r="G49" s="2">
        <v>0</v>
      </c>
      <c r="H49" s="2" t="s">
        <v>9</v>
      </c>
      <c r="I49" s="2">
        <v>2343.69</v>
      </c>
      <c r="J49" s="2">
        <v>0.87050000000000005</v>
      </c>
      <c r="K49" s="2">
        <v>68461000</v>
      </c>
      <c r="L49" s="2">
        <v>157450000</v>
      </c>
      <c r="M49" s="2">
        <v>-74570000</v>
      </c>
      <c r="N49" s="7" t="str">
        <f>IF(AND(Table1[[#This Row],[LIQUIDEZ DIÁRIA]]&gt;1000000,Table1[[#This Row],[CAGR LUCRO]]&gt;0.05,Table1[[#This Row],[P/VP]]&gt;0.3,Table1[[#This Row],[P/VP]]&lt;1.2),"SIM","NÃO")</f>
        <v>NÃO</v>
      </c>
    </row>
    <row r="50" spans="1:14" ht="15.6" thickBot="1" x14ac:dyDescent="0.4">
      <c r="A50" s="8" t="s">
        <v>57</v>
      </c>
      <c r="B50" s="6" t="s">
        <v>7</v>
      </c>
      <c r="C50" t="s">
        <v>941</v>
      </c>
      <c r="D50" s="1">
        <v>33.68</v>
      </c>
      <c r="E50" s="1">
        <v>22.47</v>
      </c>
      <c r="F50" s="1">
        <v>35.96</v>
      </c>
      <c r="G50" s="2">
        <v>8.3500000000000005E-2</v>
      </c>
      <c r="H50" s="2">
        <v>17796089687</v>
      </c>
      <c r="I50" s="2">
        <v>9.19</v>
      </c>
      <c r="J50" s="2">
        <v>8.3400000000000002E-2</v>
      </c>
      <c r="K50" s="2">
        <v>7596101000</v>
      </c>
      <c r="L50" s="2">
        <v>3275010000</v>
      </c>
      <c r="M50" s="2">
        <v>604457</v>
      </c>
      <c r="N50" s="7" t="str">
        <f>IF(AND(Table1[[#This Row],[LIQUIDEZ DIÁRIA]]&gt;1000000,Table1[[#This Row],[CAGR LUCRO]]&gt;0.05,Table1[[#This Row],[P/VP]]&gt;0.3,Table1[[#This Row],[P/VP]]&lt;1.2),"SIM","NÃO")</f>
        <v>NÃO</v>
      </c>
    </row>
    <row r="51" spans="1:14" ht="15.6" thickBot="1" x14ac:dyDescent="0.4">
      <c r="A51" s="8" t="s">
        <v>58</v>
      </c>
      <c r="B51" s="6" t="s">
        <v>7</v>
      </c>
      <c r="C51" t="s">
        <v>938</v>
      </c>
      <c r="D51" s="1">
        <v>12.5</v>
      </c>
      <c r="E51" s="1">
        <v>9.9</v>
      </c>
      <c r="F51" s="1">
        <v>13.19</v>
      </c>
      <c r="G51" s="2">
        <v>0</v>
      </c>
      <c r="H51" s="2">
        <v>9180</v>
      </c>
      <c r="I51" s="2">
        <v>-0.16</v>
      </c>
      <c r="J51" s="2" t="s">
        <v>9</v>
      </c>
      <c r="K51" s="2">
        <v>-110715000</v>
      </c>
      <c r="L51" s="2">
        <v>-122750000</v>
      </c>
      <c r="M51" s="2">
        <v>-39040000</v>
      </c>
      <c r="N51" s="7" t="str">
        <f>IF(AND(Table1[[#This Row],[LIQUIDEZ DIÁRIA]]&gt;1000000,Table1[[#This Row],[CAGR LUCRO]]&gt;0.05,Table1[[#This Row],[P/VP]]&gt;0.3,Table1[[#This Row],[P/VP]]&lt;1.2),"SIM","NÃO")</f>
        <v>NÃO</v>
      </c>
    </row>
    <row r="52" spans="1:14" ht="15.6" thickBot="1" x14ac:dyDescent="0.4">
      <c r="A52" s="8" t="s">
        <v>59</v>
      </c>
      <c r="B52" s="6" t="s">
        <v>7</v>
      </c>
      <c r="C52" t="s">
        <v>938</v>
      </c>
      <c r="D52" s="1">
        <v>11</v>
      </c>
      <c r="E52" s="1">
        <v>7.55</v>
      </c>
      <c r="F52" s="1">
        <v>10</v>
      </c>
      <c r="G52" s="2">
        <v>0</v>
      </c>
      <c r="H52" s="2">
        <v>18706</v>
      </c>
      <c r="I52" s="2">
        <v>-0.14000000000000001</v>
      </c>
      <c r="J52" s="2" t="s">
        <v>9</v>
      </c>
      <c r="K52" s="2">
        <v>-110715000</v>
      </c>
      <c r="L52" s="2">
        <v>-122750000</v>
      </c>
      <c r="M52" s="2">
        <v>-39040000</v>
      </c>
      <c r="N52" s="7" t="str">
        <f>IF(AND(Table1[[#This Row],[LIQUIDEZ DIÁRIA]]&gt;1000000,Table1[[#This Row],[CAGR LUCRO]]&gt;0.05,Table1[[#This Row],[P/VP]]&gt;0.3,Table1[[#This Row],[P/VP]]&lt;1.2),"SIM","NÃO")</f>
        <v>NÃO</v>
      </c>
    </row>
    <row r="53" spans="1:14" ht="15.6" thickBot="1" x14ac:dyDescent="0.4">
      <c r="A53" s="8" t="s">
        <v>60</v>
      </c>
      <c r="B53" s="6" t="s">
        <v>7</v>
      </c>
      <c r="C53" t="s">
        <v>940</v>
      </c>
      <c r="D53" s="1">
        <v>9.5</v>
      </c>
      <c r="E53" s="1">
        <v>9.4</v>
      </c>
      <c r="F53" s="1">
        <v>16.059999999999999</v>
      </c>
      <c r="G53" s="2">
        <v>5.9400000000000001E-2</v>
      </c>
      <c r="H53" s="2">
        <v>11777979016</v>
      </c>
      <c r="I53" s="2">
        <v>5.41</v>
      </c>
      <c r="J53" s="2" t="s">
        <v>9</v>
      </c>
      <c r="K53" s="2">
        <v>1062495000</v>
      </c>
      <c r="L53" s="2">
        <v>3134690000</v>
      </c>
      <c r="M53" s="2">
        <v>655060000</v>
      </c>
      <c r="N53" s="7" t="str">
        <f>IF(AND(Table1[[#This Row],[LIQUIDEZ DIÁRIA]]&gt;1000000,Table1[[#This Row],[CAGR LUCRO]]&gt;0.05,Table1[[#This Row],[P/VP]]&gt;0.3,Table1[[#This Row],[P/VP]]&lt;1.2),"SIM","NÃO")</f>
        <v>NÃO</v>
      </c>
    </row>
    <row r="54" spans="1:14" ht="15.6" thickBot="1" x14ac:dyDescent="0.4">
      <c r="A54" s="8" t="s">
        <v>61</v>
      </c>
      <c r="B54" s="6" t="s">
        <v>7</v>
      </c>
      <c r="C54" t="s">
        <v>941</v>
      </c>
      <c r="D54" s="1">
        <v>7.06</v>
      </c>
      <c r="E54" s="1">
        <v>4.68</v>
      </c>
      <c r="F54" s="1">
        <v>6.48</v>
      </c>
      <c r="G54" s="2">
        <v>9.1300000000000006E-2</v>
      </c>
      <c r="H54" s="2">
        <v>9106952</v>
      </c>
      <c r="I54" s="2">
        <v>1.03</v>
      </c>
      <c r="J54" s="2">
        <v>0.15620000000000001</v>
      </c>
      <c r="K54" s="2">
        <v>1992179000</v>
      </c>
      <c r="L54" s="2" t="s">
        <v>9</v>
      </c>
      <c r="M54" s="2">
        <v>345800000</v>
      </c>
      <c r="N54" s="7" t="str">
        <f>IF(AND(Table1[[#This Row],[LIQUIDEZ DIÁRIA]]&gt;1000000,Table1[[#This Row],[CAGR LUCRO]]&gt;0.05,Table1[[#This Row],[P/VP]]&gt;0.3,Table1[[#This Row],[P/VP]]&lt;1.2),"SIM","NÃO")</f>
        <v>SIM</v>
      </c>
    </row>
    <row r="55" spans="1:14" ht="15.6" thickBot="1" x14ac:dyDescent="0.4">
      <c r="A55" s="8" t="s">
        <v>62</v>
      </c>
      <c r="B55" s="6" t="s">
        <v>7</v>
      </c>
      <c r="C55" t="s">
        <v>941</v>
      </c>
      <c r="D55" s="1">
        <v>8.0399999999999991</v>
      </c>
      <c r="E55" s="1">
        <v>4.6399999999999997</v>
      </c>
      <c r="F55" s="1">
        <v>7.39</v>
      </c>
      <c r="G55" s="2">
        <v>0.08</v>
      </c>
      <c r="H55" s="2">
        <v>2695139</v>
      </c>
      <c r="I55" s="2">
        <v>1.17</v>
      </c>
      <c r="J55" s="2">
        <v>0.15620000000000001</v>
      </c>
      <c r="K55" s="2">
        <v>1992179000</v>
      </c>
      <c r="L55" s="2" t="s">
        <v>9</v>
      </c>
      <c r="M55" s="2">
        <v>345800000</v>
      </c>
      <c r="N55" s="7" t="str">
        <f>IF(AND(Table1[[#This Row],[LIQUIDEZ DIÁRIA]]&gt;1000000,Table1[[#This Row],[CAGR LUCRO]]&gt;0.05,Table1[[#This Row],[P/VP]]&gt;0.3,Table1[[#This Row],[P/VP]]&lt;1.2),"SIM","NÃO")</f>
        <v>SIM</v>
      </c>
    </row>
    <row r="56" spans="1:14" ht="15.6" thickBot="1" x14ac:dyDescent="0.4">
      <c r="A56" s="8" t="s">
        <v>63</v>
      </c>
      <c r="B56" s="6" t="s">
        <v>7</v>
      </c>
      <c r="C56" t="s">
        <v>941</v>
      </c>
      <c r="D56" s="1">
        <v>0</v>
      </c>
      <c r="E56" s="1">
        <v>0</v>
      </c>
      <c r="F56" s="1">
        <v>0</v>
      </c>
      <c r="G56" s="2">
        <v>0</v>
      </c>
      <c r="H56" s="2" t="s">
        <v>9</v>
      </c>
      <c r="I56" s="2">
        <v>0</v>
      </c>
      <c r="J56" s="2">
        <v>7.8200000000000006E-2</v>
      </c>
      <c r="K56" s="2">
        <v>207149000</v>
      </c>
      <c r="L56" s="2" t="s">
        <v>9</v>
      </c>
      <c r="M56" s="2">
        <v>18560000</v>
      </c>
      <c r="N56" s="7" t="str">
        <f>IF(AND(Table1[[#This Row],[LIQUIDEZ DIÁRIA]]&gt;1000000,Table1[[#This Row],[CAGR LUCRO]]&gt;0.05,Table1[[#This Row],[P/VP]]&gt;0.3,Table1[[#This Row],[P/VP]]&lt;1.2),"SIM","NÃO")</f>
        <v>NÃO</v>
      </c>
    </row>
    <row r="57" spans="1:14" ht="15.6" thickBot="1" x14ac:dyDescent="0.4">
      <c r="A57" s="8" t="s">
        <v>64</v>
      </c>
      <c r="B57" s="6" t="s">
        <v>7</v>
      </c>
      <c r="C57" t="s">
        <v>941</v>
      </c>
      <c r="D57" s="1">
        <v>0</v>
      </c>
      <c r="E57" s="1">
        <v>0</v>
      </c>
      <c r="F57" s="1">
        <v>0</v>
      </c>
      <c r="G57" s="2">
        <v>0</v>
      </c>
      <c r="H57" s="2" t="s">
        <v>9</v>
      </c>
      <c r="I57" s="2">
        <v>0</v>
      </c>
      <c r="J57" s="2">
        <v>7.8200000000000006E-2</v>
      </c>
      <c r="K57" s="2">
        <v>207149000</v>
      </c>
      <c r="L57" s="2" t="s">
        <v>9</v>
      </c>
      <c r="M57" s="2">
        <v>18560000</v>
      </c>
      <c r="N57" s="7" t="str">
        <f>IF(AND(Table1[[#This Row],[LIQUIDEZ DIÁRIA]]&gt;1000000,Table1[[#This Row],[CAGR LUCRO]]&gt;0.05,Table1[[#This Row],[P/VP]]&gt;0.3,Table1[[#This Row],[P/VP]]&lt;1.2),"SIM","NÃO")</f>
        <v>NÃO</v>
      </c>
    </row>
    <row r="58" spans="1:14" ht="15.6" thickBot="1" x14ac:dyDescent="0.4">
      <c r="A58" s="8" t="s">
        <v>65</v>
      </c>
      <c r="B58" s="6" t="s">
        <v>7</v>
      </c>
      <c r="C58" t="s">
        <v>941</v>
      </c>
      <c r="D58" s="1">
        <v>29.67</v>
      </c>
      <c r="E58" s="1">
        <v>24.49</v>
      </c>
      <c r="F58" s="1">
        <v>34.5</v>
      </c>
      <c r="G58" s="2">
        <v>6.6199999999999995E-2</v>
      </c>
      <c r="H58" s="2">
        <v>4553</v>
      </c>
      <c r="I58" s="2">
        <v>0.87</v>
      </c>
      <c r="J58" s="2">
        <v>-2.4899999999999999E-2</v>
      </c>
      <c r="K58" s="2">
        <v>595556000</v>
      </c>
      <c r="L58" s="2">
        <v>422700000</v>
      </c>
      <c r="M58" s="2">
        <v>75510000</v>
      </c>
      <c r="N58" s="7" t="str">
        <f>IF(AND(Table1[[#This Row],[LIQUIDEZ DIÁRIA]]&gt;1000000,Table1[[#This Row],[CAGR LUCRO]]&gt;0.05,Table1[[#This Row],[P/VP]]&gt;0.3,Table1[[#This Row],[P/VP]]&lt;1.2),"SIM","NÃO")</f>
        <v>NÃO</v>
      </c>
    </row>
    <row r="59" spans="1:14" ht="15.6" thickBot="1" x14ac:dyDescent="0.4">
      <c r="A59" s="8" t="s">
        <v>66</v>
      </c>
      <c r="B59" s="6" t="s">
        <v>7</v>
      </c>
      <c r="C59" t="s">
        <v>941</v>
      </c>
      <c r="D59" s="1">
        <v>18.43</v>
      </c>
      <c r="E59" s="1">
        <v>15.76</v>
      </c>
      <c r="F59" s="1">
        <v>28.63</v>
      </c>
      <c r="G59" s="2">
        <v>0.1457</v>
      </c>
      <c r="H59" s="2">
        <v>4068872</v>
      </c>
      <c r="I59" s="2">
        <v>0.43</v>
      </c>
      <c r="J59" s="2">
        <v>-2.4899999999999999E-2</v>
      </c>
      <c r="K59" s="2">
        <v>595556000</v>
      </c>
      <c r="L59" s="2">
        <v>422700000</v>
      </c>
      <c r="M59" s="2">
        <v>75510000</v>
      </c>
      <c r="N59" s="7" t="str">
        <f>IF(AND(Table1[[#This Row],[LIQUIDEZ DIÁRIA]]&gt;1000000,Table1[[#This Row],[CAGR LUCRO]]&gt;0.05,Table1[[#This Row],[P/VP]]&gt;0.3,Table1[[#This Row],[P/VP]]&lt;1.2),"SIM","NÃO")</f>
        <v>NÃO</v>
      </c>
    </row>
    <row r="60" spans="1:14" ht="15.6" thickBot="1" x14ac:dyDescent="0.4">
      <c r="A60" s="8" t="s">
        <v>67</v>
      </c>
      <c r="B60" s="6" t="s">
        <v>7</v>
      </c>
      <c r="C60" t="s">
        <v>941</v>
      </c>
      <c r="D60" s="1">
        <v>10.4</v>
      </c>
      <c r="E60" s="1">
        <v>9.65</v>
      </c>
      <c r="F60" s="1">
        <v>18.84</v>
      </c>
      <c r="G60" s="2">
        <v>0</v>
      </c>
      <c r="H60" s="2">
        <v>18968030883</v>
      </c>
      <c r="I60" s="2">
        <v>1.08</v>
      </c>
      <c r="J60" s="2" t="s">
        <v>9</v>
      </c>
      <c r="K60" s="2">
        <v>8357164000</v>
      </c>
      <c r="L60" s="2">
        <v>836290000</v>
      </c>
      <c r="M60" s="2">
        <v>-27300000</v>
      </c>
      <c r="N60" s="7" t="str">
        <f>IF(AND(Table1[[#This Row],[LIQUIDEZ DIÁRIA]]&gt;1000000,Table1[[#This Row],[CAGR LUCRO]]&gt;0.05,Table1[[#This Row],[P/VP]]&gt;0.3,Table1[[#This Row],[P/VP]]&lt;1.2),"SIM","NÃO")</f>
        <v>SIM</v>
      </c>
    </row>
    <row r="61" spans="1:14" ht="15.6" thickBot="1" x14ac:dyDescent="0.4">
      <c r="A61" s="8" t="s">
        <v>68</v>
      </c>
      <c r="B61" s="6" t="s">
        <v>7</v>
      </c>
      <c r="C61" t="s">
        <v>941</v>
      </c>
      <c r="D61" s="1">
        <v>3.4</v>
      </c>
      <c r="E61" s="1">
        <v>3.2</v>
      </c>
      <c r="F61" s="1">
        <v>6.19</v>
      </c>
      <c r="G61" s="2">
        <v>0</v>
      </c>
      <c r="H61" s="2">
        <v>97962955</v>
      </c>
      <c r="I61" s="2">
        <v>1.06</v>
      </c>
      <c r="J61" s="2" t="s">
        <v>9</v>
      </c>
      <c r="K61" s="2">
        <v>8357164000</v>
      </c>
      <c r="L61" s="2">
        <v>836290000</v>
      </c>
      <c r="M61" s="2">
        <v>-27300000</v>
      </c>
      <c r="N61" s="7" t="str">
        <f>IF(AND(Table1[[#This Row],[LIQUIDEZ DIÁRIA]]&gt;1000000,Table1[[#This Row],[CAGR LUCRO]]&gt;0.05,Table1[[#This Row],[P/VP]]&gt;0.3,Table1[[#This Row],[P/VP]]&lt;1.2),"SIM","NÃO")</f>
        <v>SIM</v>
      </c>
    </row>
    <row r="62" spans="1:14" ht="15.6" thickBot="1" x14ac:dyDescent="0.4">
      <c r="A62" s="8" t="s">
        <v>69</v>
      </c>
      <c r="B62" s="6" t="s">
        <v>7</v>
      </c>
      <c r="C62" t="s">
        <v>941</v>
      </c>
      <c r="D62" s="1">
        <v>3.41</v>
      </c>
      <c r="E62" s="1">
        <v>3.22</v>
      </c>
      <c r="F62" s="1">
        <v>6.31</v>
      </c>
      <c r="G62" s="2">
        <v>0</v>
      </c>
      <c r="H62" s="2">
        <v>4422319708</v>
      </c>
      <c r="I62" s="2">
        <v>1.06</v>
      </c>
      <c r="J62" s="2" t="s">
        <v>9</v>
      </c>
      <c r="K62" s="2">
        <v>8357164000</v>
      </c>
      <c r="L62" s="2">
        <v>836290000</v>
      </c>
      <c r="M62" s="2">
        <v>-27300000</v>
      </c>
      <c r="N62" s="7" t="str">
        <f>IF(AND(Table1[[#This Row],[LIQUIDEZ DIÁRIA]]&gt;1000000,Table1[[#This Row],[CAGR LUCRO]]&gt;0.05,Table1[[#This Row],[P/VP]]&gt;0.3,Table1[[#This Row],[P/VP]]&lt;1.2),"SIM","NÃO")</f>
        <v>SIM</v>
      </c>
    </row>
    <row r="63" spans="1:14" ht="15.6" thickBot="1" x14ac:dyDescent="0.4">
      <c r="A63" s="8" t="s">
        <v>70</v>
      </c>
      <c r="B63" s="6" t="s">
        <v>7</v>
      </c>
      <c r="C63" t="s">
        <v>8</v>
      </c>
      <c r="D63" s="1">
        <v>3.9</v>
      </c>
      <c r="E63" s="1">
        <v>3.71</v>
      </c>
      <c r="F63" s="1">
        <v>11.87</v>
      </c>
      <c r="G63" s="2">
        <v>0</v>
      </c>
      <c r="H63" s="2">
        <v>15129787</v>
      </c>
      <c r="I63" s="2">
        <v>2.06</v>
      </c>
      <c r="J63" s="2" t="s">
        <v>9</v>
      </c>
      <c r="K63" s="2">
        <v>159109000</v>
      </c>
      <c r="L63" s="2">
        <v>-63000000</v>
      </c>
      <c r="M63" s="2">
        <v>-92560000</v>
      </c>
      <c r="N63" s="7" t="str">
        <f>IF(AND(Table1[[#This Row],[LIQUIDEZ DIÁRIA]]&gt;1000000,Table1[[#This Row],[CAGR LUCRO]]&gt;0.05,Table1[[#This Row],[P/VP]]&gt;0.3,Table1[[#This Row],[P/VP]]&lt;1.2),"SIM","NÃO")</f>
        <v>NÃO</v>
      </c>
    </row>
    <row r="64" spans="1:14" ht="15.6" thickBot="1" x14ac:dyDescent="0.4">
      <c r="A64" s="8" t="s">
        <v>71</v>
      </c>
      <c r="B64" s="6" t="s">
        <v>7</v>
      </c>
      <c r="C64" t="s">
        <v>8</v>
      </c>
      <c r="D64" s="1">
        <v>19.489999999999998</v>
      </c>
      <c r="E64" s="1">
        <v>21.48</v>
      </c>
      <c r="F64" s="1">
        <v>33.729999999999997</v>
      </c>
      <c r="G64" s="2">
        <v>2.9499999999999998E-2</v>
      </c>
      <c r="H64" s="2">
        <v>1110911603</v>
      </c>
      <c r="I64" s="2">
        <v>2.2999999999999998</v>
      </c>
      <c r="J64" s="2" t="s">
        <v>9</v>
      </c>
      <c r="K64" s="2">
        <v>1817934000</v>
      </c>
      <c r="L64" s="2">
        <v>171900000</v>
      </c>
      <c r="M64" s="2">
        <v>468560000</v>
      </c>
      <c r="N64" s="7" t="str">
        <f>IF(AND(Table1[[#This Row],[LIQUIDEZ DIÁRIA]]&gt;1000000,Table1[[#This Row],[CAGR LUCRO]]&gt;0.05,Table1[[#This Row],[P/VP]]&gt;0.3,Table1[[#This Row],[P/VP]]&lt;1.2),"SIM","NÃO")</f>
        <v>NÃO</v>
      </c>
    </row>
    <row r="65" spans="1:14" ht="15.6" thickBot="1" x14ac:dyDescent="0.4">
      <c r="A65" s="8" t="s">
        <v>72</v>
      </c>
      <c r="B65" s="6" t="s">
        <v>7</v>
      </c>
      <c r="C65" t="s">
        <v>941</v>
      </c>
      <c r="D65" s="1">
        <v>5.14</v>
      </c>
      <c r="E65" s="1">
        <v>3.72</v>
      </c>
      <c r="F65" s="1">
        <v>5.3</v>
      </c>
      <c r="G65" s="2">
        <v>0</v>
      </c>
      <c r="H65" s="2">
        <v>25406354</v>
      </c>
      <c r="I65" s="2">
        <v>0.46</v>
      </c>
      <c r="J65" s="2" t="s">
        <v>9</v>
      </c>
      <c r="K65" s="2">
        <v>57197000</v>
      </c>
      <c r="L65" s="2">
        <v>-580000</v>
      </c>
      <c r="M65" s="2" t="s">
        <v>9</v>
      </c>
      <c r="N65" s="7" t="str">
        <f>IF(AND(Table1[[#This Row],[LIQUIDEZ DIÁRIA]]&gt;1000000,Table1[[#This Row],[CAGR LUCRO]]&gt;0.05,Table1[[#This Row],[P/VP]]&gt;0.3,Table1[[#This Row],[P/VP]]&lt;1.2),"SIM","NÃO")</f>
        <v>SIM</v>
      </c>
    </row>
    <row r="66" spans="1:14" ht="15.6" thickBot="1" x14ac:dyDescent="0.4">
      <c r="A66" s="8" t="s">
        <v>73</v>
      </c>
      <c r="B66" s="6" t="s">
        <v>7</v>
      </c>
      <c r="C66" t="s">
        <v>941</v>
      </c>
      <c r="D66" s="1">
        <v>1.52</v>
      </c>
      <c r="E66" s="1">
        <v>1.52</v>
      </c>
      <c r="F66" s="1">
        <v>2.6</v>
      </c>
      <c r="G66" s="2">
        <v>0</v>
      </c>
      <c r="H66" s="2">
        <v>224305</v>
      </c>
      <c r="I66" s="2">
        <v>0.14000000000000001</v>
      </c>
      <c r="J66" s="2" t="s">
        <v>9</v>
      </c>
      <c r="K66" s="2">
        <v>57197000</v>
      </c>
      <c r="L66" s="2">
        <v>-580000</v>
      </c>
      <c r="M66" s="2" t="s">
        <v>9</v>
      </c>
      <c r="N66" s="7" t="str">
        <f>IF(AND(Table1[[#This Row],[LIQUIDEZ DIÁRIA]]&gt;1000000,Table1[[#This Row],[CAGR LUCRO]]&gt;0.05,Table1[[#This Row],[P/VP]]&gt;0.3,Table1[[#This Row],[P/VP]]&lt;1.2),"SIM","NÃO")</f>
        <v>NÃO</v>
      </c>
    </row>
    <row r="67" spans="1:14" ht="15.6" thickBot="1" x14ac:dyDescent="0.4">
      <c r="A67" s="8" t="s">
        <v>74</v>
      </c>
      <c r="B67" s="6" t="s">
        <v>7</v>
      </c>
      <c r="C67" t="s">
        <v>941</v>
      </c>
      <c r="D67" s="1">
        <v>10.6</v>
      </c>
      <c r="E67" s="1">
        <v>9.42</v>
      </c>
      <c r="F67" s="1">
        <v>17.62</v>
      </c>
      <c r="G67" s="2">
        <v>4.2200000000000001E-2</v>
      </c>
      <c r="H67" s="2">
        <v>1175193</v>
      </c>
      <c r="I67" s="2">
        <v>0.9</v>
      </c>
      <c r="J67" s="2">
        <v>0.22459999999999999</v>
      </c>
      <c r="K67" s="2">
        <v>1362545000</v>
      </c>
      <c r="L67" s="2" t="s">
        <v>9</v>
      </c>
      <c r="M67" s="2">
        <v>263380000</v>
      </c>
      <c r="N67" s="7" t="str">
        <f>IF(AND(Table1[[#This Row],[LIQUIDEZ DIÁRIA]]&gt;1000000,Table1[[#This Row],[CAGR LUCRO]]&gt;0.05,Table1[[#This Row],[P/VP]]&gt;0.3,Table1[[#This Row],[P/VP]]&lt;1.2),"SIM","NÃO")</f>
        <v>SIM</v>
      </c>
    </row>
    <row r="68" spans="1:14" ht="15.6" thickBot="1" x14ac:dyDescent="0.4">
      <c r="A68" s="8" t="s">
        <v>75</v>
      </c>
      <c r="B68" s="6" t="s">
        <v>7</v>
      </c>
      <c r="C68" t="s">
        <v>941</v>
      </c>
      <c r="D68" s="1">
        <v>10.25</v>
      </c>
      <c r="E68" s="1">
        <v>9.3800000000000008</v>
      </c>
      <c r="F68" s="1">
        <v>11.06</v>
      </c>
      <c r="G68" s="2">
        <v>5.33E-2</v>
      </c>
      <c r="H68" s="2">
        <v>6207013</v>
      </c>
      <c r="I68" s="2">
        <v>0.78</v>
      </c>
      <c r="J68" s="2">
        <v>0.22459999999999999</v>
      </c>
      <c r="K68" s="2">
        <v>1362545000</v>
      </c>
      <c r="L68" s="2" t="s">
        <v>9</v>
      </c>
      <c r="M68" s="2">
        <v>263380000</v>
      </c>
      <c r="N68" s="7" t="str">
        <f>IF(AND(Table1[[#This Row],[LIQUIDEZ DIÁRIA]]&gt;1000000,Table1[[#This Row],[CAGR LUCRO]]&gt;0.05,Table1[[#This Row],[P/VP]]&gt;0.3,Table1[[#This Row],[P/VP]]&lt;1.2),"SIM","NÃO")</f>
        <v>SIM</v>
      </c>
    </row>
    <row r="69" spans="1:14" ht="15.6" thickBot="1" x14ac:dyDescent="0.4">
      <c r="A69" s="8" t="s">
        <v>76</v>
      </c>
      <c r="B69" s="6" t="s">
        <v>7</v>
      </c>
      <c r="C69" t="s">
        <v>941</v>
      </c>
      <c r="D69" s="1">
        <v>2.12</v>
      </c>
      <c r="E69" s="1">
        <v>1.97</v>
      </c>
      <c r="F69" s="1">
        <v>2.87</v>
      </c>
      <c r="G69" s="2">
        <v>0.1782</v>
      </c>
      <c r="H69" s="2">
        <v>178211352</v>
      </c>
      <c r="I69" s="2">
        <v>0.28999999999999998</v>
      </c>
      <c r="J69" s="2">
        <v>0.37390000000000001</v>
      </c>
      <c r="K69" s="2">
        <v>4130867000</v>
      </c>
      <c r="L69" s="2">
        <v>230110000</v>
      </c>
      <c r="M69" s="2">
        <v>60340000</v>
      </c>
      <c r="N69" s="7" t="str">
        <f>IF(AND(Table1[[#This Row],[LIQUIDEZ DIÁRIA]]&gt;1000000,Table1[[#This Row],[CAGR LUCRO]]&gt;0.05,Table1[[#This Row],[P/VP]]&gt;0.3,Table1[[#This Row],[P/VP]]&lt;1.2),"SIM","NÃO")</f>
        <v>NÃO</v>
      </c>
    </row>
    <row r="70" spans="1:14" ht="15.6" thickBot="1" x14ac:dyDescent="0.4">
      <c r="A70" s="8" t="s">
        <v>77</v>
      </c>
      <c r="B70" s="6" t="s">
        <v>7</v>
      </c>
      <c r="C70" t="s">
        <v>941</v>
      </c>
      <c r="D70" s="1">
        <v>17.04</v>
      </c>
      <c r="E70" s="1">
        <v>16.45</v>
      </c>
      <c r="F70" s="1">
        <v>19.62</v>
      </c>
      <c r="G70" s="2">
        <v>7.3400000000000007E-2</v>
      </c>
      <c r="H70" s="2">
        <v>9690</v>
      </c>
      <c r="I70" s="2">
        <v>0.6</v>
      </c>
      <c r="J70" s="2" t="s">
        <v>9</v>
      </c>
      <c r="K70" s="2">
        <v>132130000</v>
      </c>
      <c r="L70" s="2" t="s">
        <v>9</v>
      </c>
      <c r="M70" s="2">
        <v>12870000</v>
      </c>
      <c r="N70" s="7" t="str">
        <f>IF(AND(Table1[[#This Row],[LIQUIDEZ DIÁRIA]]&gt;1000000,Table1[[#This Row],[CAGR LUCRO]]&gt;0.05,Table1[[#This Row],[P/VP]]&gt;0.3,Table1[[#This Row],[P/VP]]&lt;1.2),"SIM","NÃO")</f>
        <v>NÃO</v>
      </c>
    </row>
    <row r="71" spans="1:14" ht="15.6" thickBot="1" x14ac:dyDescent="0.4">
      <c r="A71" s="8" t="s">
        <v>78</v>
      </c>
      <c r="B71" s="6" t="s">
        <v>7</v>
      </c>
      <c r="C71" t="s">
        <v>941</v>
      </c>
      <c r="D71" s="1">
        <v>12.23</v>
      </c>
      <c r="E71" s="1">
        <v>10.98</v>
      </c>
      <c r="F71" s="1">
        <v>13.83</v>
      </c>
      <c r="G71" s="2">
        <v>8.9399999999999993E-2</v>
      </c>
      <c r="H71" s="2">
        <v>1122361</v>
      </c>
      <c r="I71" s="2">
        <v>0.49</v>
      </c>
      <c r="J71" s="2" t="s">
        <v>9</v>
      </c>
      <c r="K71" s="2">
        <v>132130000</v>
      </c>
      <c r="L71" s="2" t="s">
        <v>9</v>
      </c>
      <c r="M71" s="2">
        <v>12870000</v>
      </c>
      <c r="N71" s="7" t="str">
        <f>IF(AND(Table1[[#This Row],[LIQUIDEZ DIÁRIA]]&gt;1000000,Table1[[#This Row],[CAGR LUCRO]]&gt;0.05,Table1[[#This Row],[P/VP]]&gt;0.3,Table1[[#This Row],[P/VP]]&lt;1.2),"SIM","NÃO")</f>
        <v>SIM</v>
      </c>
    </row>
    <row r="72" spans="1:14" ht="15.6" thickBot="1" x14ac:dyDescent="0.4">
      <c r="A72" s="8" t="s">
        <v>79</v>
      </c>
      <c r="B72" s="6" t="s">
        <v>7</v>
      </c>
      <c r="C72" t="s">
        <v>939</v>
      </c>
      <c r="D72" s="1">
        <v>357.2</v>
      </c>
      <c r="E72" s="1">
        <v>224.43</v>
      </c>
      <c r="F72" s="1">
        <v>395.99</v>
      </c>
      <c r="G72" s="2">
        <v>4.58E-2</v>
      </c>
      <c r="H72" s="2">
        <v>906193</v>
      </c>
      <c r="I72" s="2">
        <v>0.87</v>
      </c>
      <c r="J72" s="2">
        <v>0.26729999999999998</v>
      </c>
      <c r="K72" s="2">
        <v>203449000</v>
      </c>
      <c r="L72" s="2">
        <v>35760000</v>
      </c>
      <c r="M72" s="2">
        <v>32360000</v>
      </c>
      <c r="N72" s="7" t="str">
        <f>IF(AND(Table1[[#This Row],[LIQUIDEZ DIÁRIA]]&gt;1000000,Table1[[#This Row],[CAGR LUCRO]]&gt;0.05,Table1[[#This Row],[P/VP]]&gt;0.3,Table1[[#This Row],[P/VP]]&lt;1.2),"SIM","NÃO")</f>
        <v>NÃO</v>
      </c>
    </row>
    <row r="73" spans="1:14" ht="15.6" thickBot="1" x14ac:dyDescent="0.4">
      <c r="A73" s="8" t="s">
        <v>80</v>
      </c>
      <c r="B73" s="6" t="s">
        <v>7</v>
      </c>
      <c r="C73" t="s">
        <v>945</v>
      </c>
      <c r="D73" s="1">
        <v>14.73</v>
      </c>
      <c r="E73" s="1">
        <v>10.63</v>
      </c>
      <c r="F73" s="1">
        <v>16.489999999999998</v>
      </c>
      <c r="G73" s="2">
        <v>1.54E-2</v>
      </c>
      <c r="H73" s="2">
        <v>442221435</v>
      </c>
      <c r="I73" s="2">
        <v>1.25</v>
      </c>
      <c r="J73" s="2" t="s">
        <v>9</v>
      </c>
      <c r="K73" s="2">
        <v>1058526000</v>
      </c>
      <c r="L73" s="2">
        <v>200910000</v>
      </c>
      <c r="M73" s="2">
        <v>136230000</v>
      </c>
      <c r="N73" s="7" t="str">
        <f>IF(AND(Table1[[#This Row],[LIQUIDEZ DIÁRIA]]&gt;1000000,Table1[[#This Row],[CAGR LUCRO]]&gt;0.05,Table1[[#This Row],[P/VP]]&gt;0.3,Table1[[#This Row],[P/VP]]&lt;1.2),"SIM","NÃO")</f>
        <v>NÃO</v>
      </c>
    </row>
    <row r="74" spans="1:14" ht="15.6" thickBot="1" x14ac:dyDescent="0.4">
      <c r="A74" s="8" t="s">
        <v>81</v>
      </c>
      <c r="B74" s="6" t="s">
        <v>7</v>
      </c>
      <c r="C74" t="s">
        <v>941</v>
      </c>
      <c r="D74" s="1">
        <v>82</v>
      </c>
      <c r="E74" s="1">
        <v>64.430000000000007</v>
      </c>
      <c r="F74" s="1">
        <v>80.290000000000006</v>
      </c>
      <c r="G74" s="2">
        <v>6.8900000000000003E-2</v>
      </c>
      <c r="H74" s="2">
        <v>985625</v>
      </c>
      <c r="I74" s="2">
        <v>0.76</v>
      </c>
      <c r="J74" s="2">
        <v>0.2298</v>
      </c>
      <c r="K74" s="2">
        <v>8996183000</v>
      </c>
      <c r="L74" s="2" t="s">
        <v>9</v>
      </c>
      <c r="M74" s="2">
        <v>329716</v>
      </c>
      <c r="N74" s="7" t="str">
        <f>IF(AND(Table1[[#This Row],[LIQUIDEZ DIÁRIA]]&gt;1000000,Table1[[#This Row],[CAGR LUCRO]]&gt;0.05,Table1[[#This Row],[P/VP]]&gt;0.3,Table1[[#This Row],[P/VP]]&lt;1.2),"SIM","NÃO")</f>
        <v>NÃO</v>
      </c>
    </row>
    <row r="75" spans="1:14" ht="15.6" thickBot="1" x14ac:dyDescent="0.4">
      <c r="A75" s="8" t="s">
        <v>82</v>
      </c>
      <c r="B75" s="6" t="s">
        <v>7</v>
      </c>
      <c r="C75" t="s">
        <v>941</v>
      </c>
      <c r="D75" s="1">
        <v>7.7</v>
      </c>
      <c r="E75" s="1">
        <v>4.0599999999999996</v>
      </c>
      <c r="F75" s="1">
        <v>8.4</v>
      </c>
      <c r="G75" s="2">
        <v>3.49E-2</v>
      </c>
      <c r="H75" s="2">
        <v>936079781</v>
      </c>
      <c r="I75" s="2">
        <v>1.86</v>
      </c>
      <c r="J75" s="2">
        <v>0.76900000000000002</v>
      </c>
      <c r="K75" s="2">
        <v>2199224000</v>
      </c>
      <c r="L75" s="2">
        <v>517240000</v>
      </c>
      <c r="M75" s="2">
        <v>297750000</v>
      </c>
      <c r="N75" s="7" t="str">
        <f>IF(AND(Table1[[#This Row],[LIQUIDEZ DIÁRIA]]&gt;1000000,Table1[[#This Row],[CAGR LUCRO]]&gt;0.05,Table1[[#This Row],[P/VP]]&gt;0.3,Table1[[#This Row],[P/VP]]&lt;1.2),"SIM","NÃO")</f>
        <v>NÃO</v>
      </c>
    </row>
    <row r="76" spans="1:14" ht="15.6" thickBot="1" x14ac:dyDescent="0.4">
      <c r="A76" s="8" t="s">
        <v>83</v>
      </c>
      <c r="B76" s="6" t="s">
        <v>7</v>
      </c>
      <c r="C76" t="s">
        <v>940</v>
      </c>
      <c r="D76" s="1">
        <v>0</v>
      </c>
      <c r="E76" s="1">
        <v>0</v>
      </c>
      <c r="F76" s="1">
        <v>0</v>
      </c>
      <c r="G76" s="2">
        <v>0</v>
      </c>
      <c r="H76" s="2" t="s">
        <v>9</v>
      </c>
      <c r="I76" s="2">
        <v>0</v>
      </c>
      <c r="J76" s="2">
        <v>-0.29189999999999999</v>
      </c>
      <c r="K76" s="2">
        <v>-155672000</v>
      </c>
      <c r="L76" s="2">
        <v>107490000</v>
      </c>
      <c r="M76" s="2">
        <v>15600000</v>
      </c>
      <c r="N76" s="7" t="str">
        <f>IF(AND(Table1[[#This Row],[LIQUIDEZ DIÁRIA]]&gt;1000000,Table1[[#This Row],[CAGR LUCRO]]&gt;0.05,Table1[[#This Row],[P/VP]]&gt;0.3,Table1[[#This Row],[P/VP]]&lt;1.2),"SIM","NÃO")</f>
        <v>NÃO</v>
      </c>
    </row>
    <row r="77" spans="1:14" ht="15.6" thickBot="1" x14ac:dyDescent="0.4">
      <c r="A77" s="8" t="s">
        <v>84</v>
      </c>
      <c r="B77" s="6" t="s">
        <v>7</v>
      </c>
      <c r="C77" t="s">
        <v>940</v>
      </c>
      <c r="D77" s="1">
        <v>1.41</v>
      </c>
      <c r="E77" s="1">
        <v>1.1399999999999999</v>
      </c>
      <c r="F77" s="1">
        <v>1.57</v>
      </c>
      <c r="G77" s="2">
        <v>0</v>
      </c>
      <c r="H77" s="2">
        <v>17825</v>
      </c>
      <c r="I77" s="2">
        <v>-2.0099999999999998</v>
      </c>
      <c r="J77" s="2">
        <v>-0.29189999999999999</v>
      </c>
      <c r="K77" s="2">
        <v>-155672000</v>
      </c>
      <c r="L77" s="2">
        <v>107490000</v>
      </c>
      <c r="M77" s="2">
        <v>15600000</v>
      </c>
      <c r="N77" s="7" t="str">
        <f>IF(AND(Table1[[#This Row],[LIQUIDEZ DIÁRIA]]&gt;1000000,Table1[[#This Row],[CAGR LUCRO]]&gt;0.05,Table1[[#This Row],[P/VP]]&gt;0.3,Table1[[#This Row],[P/VP]]&lt;1.2),"SIM","NÃO")</f>
        <v>NÃO</v>
      </c>
    </row>
    <row r="78" spans="1:14" ht="15.6" thickBot="1" x14ac:dyDescent="0.4">
      <c r="A78" s="8" t="s">
        <v>85</v>
      </c>
      <c r="B78" s="6" t="s">
        <v>7</v>
      </c>
      <c r="C78" t="s">
        <v>941</v>
      </c>
      <c r="D78" s="1">
        <v>24.84</v>
      </c>
      <c r="E78" s="1">
        <v>18.29</v>
      </c>
      <c r="F78" s="1">
        <v>29</v>
      </c>
      <c r="G78" s="2">
        <v>2.86E-2</v>
      </c>
      <c r="H78" s="2">
        <v>29672699197</v>
      </c>
      <c r="I78" s="2">
        <v>2.08</v>
      </c>
      <c r="J78" s="2">
        <v>0.30570000000000003</v>
      </c>
      <c r="K78" s="2">
        <v>42371767000</v>
      </c>
      <c r="L78" s="2">
        <v>22024000000</v>
      </c>
      <c r="M78" s="2">
        <v>-344158</v>
      </c>
      <c r="N78" s="7" t="str">
        <f>IF(AND(Table1[[#This Row],[LIQUIDEZ DIÁRIA]]&gt;1000000,Table1[[#This Row],[CAGR LUCRO]]&gt;0.05,Table1[[#This Row],[P/VP]]&gt;0.3,Table1[[#This Row],[P/VP]]&lt;1.2),"SIM","NÃO")</f>
        <v>NÃO</v>
      </c>
    </row>
    <row r="79" spans="1:14" ht="15.6" thickBot="1" x14ac:dyDescent="0.4">
      <c r="A79" s="8" t="s">
        <v>86</v>
      </c>
      <c r="B79" s="6" t="s">
        <v>7</v>
      </c>
      <c r="C79" t="s">
        <v>941</v>
      </c>
      <c r="D79" s="1">
        <v>12.3</v>
      </c>
      <c r="E79" s="1">
        <v>9.58</v>
      </c>
      <c r="F79" s="1">
        <v>15.51</v>
      </c>
      <c r="G79" s="2">
        <v>1.8599999999999998E-2</v>
      </c>
      <c r="H79" s="2">
        <v>6581965</v>
      </c>
      <c r="I79" s="2">
        <v>3.2</v>
      </c>
      <c r="J79" s="2">
        <v>0.30570000000000003</v>
      </c>
      <c r="K79" s="2">
        <v>42371767000</v>
      </c>
      <c r="L79" s="2">
        <v>22024000000</v>
      </c>
      <c r="M79" s="2">
        <v>-344158</v>
      </c>
      <c r="N79" s="7" t="str">
        <f>IF(AND(Table1[[#This Row],[LIQUIDEZ DIÁRIA]]&gt;1000000,Table1[[#This Row],[CAGR LUCRO]]&gt;0.05,Table1[[#This Row],[P/VP]]&gt;0.3,Table1[[#This Row],[P/VP]]&lt;1.2),"SIM","NÃO")</f>
        <v>NÃO</v>
      </c>
    </row>
    <row r="80" spans="1:14" ht="15.6" thickBot="1" x14ac:dyDescent="0.4">
      <c r="A80" s="8" t="s">
        <v>87</v>
      </c>
      <c r="B80" s="6" t="s">
        <v>7</v>
      </c>
      <c r="C80" t="s">
        <v>941</v>
      </c>
      <c r="D80" s="1">
        <v>6.24</v>
      </c>
      <c r="E80" s="1">
        <v>4.41</v>
      </c>
      <c r="F80" s="1">
        <v>6.78</v>
      </c>
      <c r="G80" s="2">
        <v>3.7400000000000003E-2</v>
      </c>
      <c r="H80" s="2">
        <v>342223</v>
      </c>
      <c r="I80" s="2">
        <v>1.59</v>
      </c>
      <c r="J80" s="2">
        <v>0.30570000000000003</v>
      </c>
      <c r="K80" s="2">
        <v>42371767000</v>
      </c>
      <c r="L80" s="2">
        <v>22024000000</v>
      </c>
      <c r="M80" s="2">
        <v>-344158</v>
      </c>
      <c r="N80" s="7" t="str">
        <f>IF(AND(Table1[[#This Row],[LIQUIDEZ DIÁRIA]]&gt;1000000,Table1[[#This Row],[CAGR LUCRO]]&gt;0.05,Table1[[#This Row],[P/VP]]&gt;0.3,Table1[[#This Row],[P/VP]]&lt;1.2),"SIM","NÃO")</f>
        <v>NÃO</v>
      </c>
    </row>
    <row r="81" spans="1:14" ht="15.6" thickBot="1" x14ac:dyDescent="0.4">
      <c r="A81" s="8" t="s">
        <v>88</v>
      </c>
      <c r="B81" s="6" t="s">
        <v>7</v>
      </c>
      <c r="C81" t="s">
        <v>941</v>
      </c>
      <c r="D81" s="1">
        <v>5.56</v>
      </c>
      <c r="E81" s="1">
        <v>4.6100000000000003</v>
      </c>
      <c r="F81" s="1">
        <v>10.07</v>
      </c>
      <c r="G81" s="2">
        <v>5.0799999999999998E-2</v>
      </c>
      <c r="H81" s="2">
        <v>1580285416</v>
      </c>
      <c r="I81" s="2">
        <v>0.98</v>
      </c>
      <c r="J81" s="2">
        <v>0.43430000000000002</v>
      </c>
      <c r="K81" s="2">
        <v>7124093000</v>
      </c>
      <c r="L81" s="2">
        <v>2989720000</v>
      </c>
      <c r="M81" s="2">
        <v>668280000</v>
      </c>
      <c r="N81" s="7" t="str">
        <f>IF(AND(Table1[[#This Row],[LIQUIDEZ DIÁRIA]]&gt;1000000,Table1[[#This Row],[CAGR LUCRO]]&gt;0.05,Table1[[#This Row],[P/VP]]&gt;0.3,Table1[[#This Row],[P/VP]]&lt;1.2),"SIM","NÃO")</f>
        <v>SIM</v>
      </c>
    </row>
    <row r="82" spans="1:14" ht="15.6" thickBot="1" x14ac:dyDescent="0.4">
      <c r="A82" s="8" t="s">
        <v>89</v>
      </c>
      <c r="B82" s="6" t="s">
        <v>7</v>
      </c>
      <c r="C82" t="s">
        <v>941</v>
      </c>
      <c r="D82" s="1">
        <v>182.07</v>
      </c>
      <c r="E82" s="1">
        <v>182.07</v>
      </c>
      <c r="F82" s="1">
        <v>182.07</v>
      </c>
      <c r="G82" s="2">
        <v>5.6899999999999999E-2</v>
      </c>
      <c r="H82" s="2" t="s">
        <v>9</v>
      </c>
      <c r="I82" s="2">
        <v>1.02</v>
      </c>
      <c r="J82" s="2">
        <v>5.5999999999999999E-3</v>
      </c>
      <c r="K82" s="2">
        <v>1699347000</v>
      </c>
      <c r="L82" s="2" t="s">
        <v>9</v>
      </c>
      <c r="M82" s="2">
        <v>443070000</v>
      </c>
      <c r="N82" s="7" t="str">
        <f>IF(AND(Table1[[#This Row],[LIQUIDEZ DIÁRIA]]&gt;1000000,Table1[[#This Row],[CAGR LUCRO]]&gt;0.05,Table1[[#This Row],[P/VP]]&gt;0.3,Table1[[#This Row],[P/VP]]&lt;1.2),"SIM","NÃO")</f>
        <v>NÃO</v>
      </c>
    </row>
    <row r="83" spans="1:14" ht="15.6" thickBot="1" x14ac:dyDescent="0.4">
      <c r="A83" s="8" t="s">
        <v>90</v>
      </c>
      <c r="B83" s="6" t="s">
        <v>7</v>
      </c>
      <c r="C83" t="s">
        <v>941</v>
      </c>
      <c r="D83" s="1">
        <v>44.05</v>
      </c>
      <c r="E83" s="1">
        <v>44.05</v>
      </c>
      <c r="F83" s="1">
        <v>44.05</v>
      </c>
      <c r="G83" s="2">
        <v>0</v>
      </c>
      <c r="H83" s="2" t="s">
        <v>9</v>
      </c>
      <c r="I83" s="2">
        <v>0.66</v>
      </c>
      <c r="J83" s="2">
        <v>-0.18890000000000001</v>
      </c>
      <c r="K83" s="2">
        <v>2322738000</v>
      </c>
      <c r="L83" s="2">
        <v>223510000</v>
      </c>
      <c r="M83" s="2" t="s">
        <v>9</v>
      </c>
      <c r="N83" s="7" t="str">
        <f>IF(AND(Table1[[#This Row],[LIQUIDEZ DIÁRIA]]&gt;1000000,Table1[[#This Row],[CAGR LUCRO]]&gt;0.05,Table1[[#This Row],[P/VP]]&gt;0.3,Table1[[#This Row],[P/VP]]&lt;1.2),"SIM","NÃO")</f>
        <v>NÃO</v>
      </c>
    </row>
    <row r="84" spans="1:14" ht="15.6" thickBot="1" x14ac:dyDescent="0.4">
      <c r="A84" s="8" t="s">
        <v>91</v>
      </c>
      <c r="B84" s="6" t="s">
        <v>7</v>
      </c>
      <c r="C84" t="s">
        <v>8</v>
      </c>
      <c r="D84" s="1">
        <v>0.62</v>
      </c>
      <c r="E84" s="1">
        <v>0.62</v>
      </c>
      <c r="F84" s="1">
        <v>0.62</v>
      </c>
      <c r="G84" s="2">
        <v>0</v>
      </c>
      <c r="H84" s="2" t="s">
        <v>9</v>
      </c>
      <c r="I84" s="2">
        <v>-0.24</v>
      </c>
      <c r="J84" s="2" t="s">
        <v>9</v>
      </c>
      <c r="K84" s="2">
        <v>-292294000</v>
      </c>
      <c r="L84" s="2">
        <v>-86120000</v>
      </c>
      <c r="M84" s="2">
        <v>104896</v>
      </c>
      <c r="N84" s="7" t="str">
        <f>IF(AND(Table1[[#This Row],[LIQUIDEZ DIÁRIA]]&gt;1000000,Table1[[#This Row],[CAGR LUCRO]]&gt;0.05,Table1[[#This Row],[P/VP]]&gt;0.3,Table1[[#This Row],[P/VP]]&lt;1.2),"SIM","NÃO")</f>
        <v>NÃO</v>
      </c>
    </row>
    <row r="85" spans="1:14" ht="15.6" thickBot="1" x14ac:dyDescent="0.4">
      <c r="A85" s="8" t="s">
        <v>92</v>
      </c>
      <c r="B85" s="6" t="s">
        <v>7</v>
      </c>
      <c r="C85" t="s">
        <v>943</v>
      </c>
      <c r="D85" s="1">
        <v>21.26</v>
      </c>
      <c r="E85" s="1">
        <v>18.89</v>
      </c>
      <c r="F85" s="1">
        <v>28.42</v>
      </c>
      <c r="G85" s="2">
        <v>0.12139999999999999</v>
      </c>
      <c r="H85" s="2">
        <v>135823423</v>
      </c>
      <c r="I85" s="2">
        <v>1.23</v>
      </c>
      <c r="J85" s="2">
        <v>9.8699999999999996E-2</v>
      </c>
      <c r="K85" s="2">
        <v>7833582000</v>
      </c>
      <c r="L85" s="2">
        <v>4252450000</v>
      </c>
      <c r="M85" s="2">
        <v>807926</v>
      </c>
      <c r="N85" s="7" t="str">
        <f>IF(AND(Table1[[#This Row],[LIQUIDEZ DIÁRIA]]&gt;1000000,Table1[[#This Row],[CAGR LUCRO]]&gt;0.05,Table1[[#This Row],[P/VP]]&gt;0.3,Table1[[#This Row],[P/VP]]&lt;1.2),"SIM","NÃO")</f>
        <v>NÃO</v>
      </c>
    </row>
    <row r="86" spans="1:14" ht="15.6" thickBot="1" x14ac:dyDescent="0.4">
      <c r="A86" s="8" t="s">
        <v>93</v>
      </c>
      <c r="B86" s="6" t="s">
        <v>7</v>
      </c>
      <c r="C86" t="s">
        <v>943</v>
      </c>
      <c r="D86" s="1">
        <v>22.7</v>
      </c>
      <c r="E86" s="1">
        <v>20.329999999999998</v>
      </c>
      <c r="F86" s="1">
        <v>32.86</v>
      </c>
      <c r="G86" s="2">
        <v>0.1229</v>
      </c>
      <c r="H86" s="2">
        <v>6923681216</v>
      </c>
      <c r="I86" s="2">
        <v>1.34</v>
      </c>
      <c r="J86" s="2">
        <v>9.8699999999999996E-2</v>
      </c>
      <c r="K86" s="2">
        <v>7833582000</v>
      </c>
      <c r="L86" s="2">
        <v>4252450000</v>
      </c>
      <c r="M86" s="2">
        <v>807926</v>
      </c>
      <c r="N86" s="7" t="str">
        <f>IF(AND(Table1[[#This Row],[LIQUIDEZ DIÁRIA]]&gt;1000000,Table1[[#This Row],[CAGR LUCRO]]&gt;0.05,Table1[[#This Row],[P/VP]]&gt;0.3,Table1[[#This Row],[P/VP]]&lt;1.2),"SIM","NÃO")</f>
        <v>NÃO</v>
      </c>
    </row>
    <row r="87" spans="1:14" ht="15.6" thickBot="1" x14ac:dyDescent="0.4">
      <c r="A87" s="8" t="s">
        <v>94</v>
      </c>
      <c r="B87" s="6" t="s">
        <v>7</v>
      </c>
      <c r="C87" t="s">
        <v>941</v>
      </c>
      <c r="D87" s="1">
        <v>10.57</v>
      </c>
      <c r="E87" s="1">
        <v>9.59</v>
      </c>
      <c r="F87" s="1">
        <v>17.309999999999999</v>
      </c>
      <c r="G87" s="2">
        <v>8.4099999999999994E-2</v>
      </c>
      <c r="H87" s="2">
        <v>68769116</v>
      </c>
      <c r="I87" s="2">
        <v>1.35</v>
      </c>
      <c r="J87" s="2" t="s">
        <v>9</v>
      </c>
      <c r="K87" s="2">
        <v>804217000</v>
      </c>
      <c r="L87" s="2">
        <v>149560000</v>
      </c>
      <c r="M87" s="2">
        <v>147100000</v>
      </c>
      <c r="N87" s="7" t="str">
        <f>IF(AND(Table1[[#This Row],[LIQUIDEZ DIÁRIA]]&gt;1000000,Table1[[#This Row],[CAGR LUCRO]]&gt;0.05,Table1[[#This Row],[P/VP]]&gt;0.3,Table1[[#This Row],[P/VP]]&lt;1.2),"SIM","NÃO")</f>
        <v>NÃO</v>
      </c>
    </row>
    <row r="88" spans="1:14" ht="15.6" thickBot="1" x14ac:dyDescent="0.4">
      <c r="A88" s="8" t="s">
        <v>95</v>
      </c>
      <c r="B88" s="6" t="s">
        <v>7</v>
      </c>
      <c r="C88" t="s">
        <v>941</v>
      </c>
      <c r="D88" s="1">
        <v>0</v>
      </c>
      <c r="E88" s="1">
        <v>0</v>
      </c>
      <c r="F88" s="1">
        <v>0</v>
      </c>
      <c r="G88" s="2">
        <v>0</v>
      </c>
      <c r="H88" s="2" t="s">
        <v>9</v>
      </c>
      <c r="I88" s="2">
        <v>0</v>
      </c>
      <c r="J88" s="2" t="s">
        <v>9</v>
      </c>
      <c r="K88" s="2">
        <v>804217000</v>
      </c>
      <c r="L88" s="2">
        <v>149560000</v>
      </c>
      <c r="M88" s="2">
        <v>147100000</v>
      </c>
      <c r="N88" s="7" t="str">
        <f>IF(AND(Table1[[#This Row],[LIQUIDEZ DIÁRIA]]&gt;1000000,Table1[[#This Row],[CAGR LUCRO]]&gt;0.05,Table1[[#This Row],[P/VP]]&gt;0.3,Table1[[#This Row],[P/VP]]&lt;1.2),"SIM","NÃO")</f>
        <v>NÃO</v>
      </c>
    </row>
    <row r="89" spans="1:14" ht="15.6" thickBot="1" x14ac:dyDescent="0.4">
      <c r="A89" s="8" t="s">
        <v>96</v>
      </c>
      <c r="B89" s="6" t="s">
        <v>7</v>
      </c>
      <c r="C89" t="s">
        <v>941</v>
      </c>
      <c r="D89" s="1">
        <v>0</v>
      </c>
      <c r="E89" s="1">
        <v>0</v>
      </c>
      <c r="F89" s="1">
        <v>0</v>
      </c>
      <c r="G89" s="2">
        <v>0</v>
      </c>
      <c r="H89" s="2" t="s">
        <v>9</v>
      </c>
      <c r="I89" s="2">
        <v>0</v>
      </c>
      <c r="J89" s="2" t="s">
        <v>9</v>
      </c>
      <c r="K89" s="2">
        <v>804217000</v>
      </c>
      <c r="L89" s="2">
        <v>149560000</v>
      </c>
      <c r="M89" s="2">
        <v>147100000</v>
      </c>
      <c r="N89" s="7" t="str">
        <f>IF(AND(Table1[[#This Row],[LIQUIDEZ DIÁRIA]]&gt;1000000,Table1[[#This Row],[CAGR LUCRO]]&gt;0.05,Table1[[#This Row],[P/VP]]&gt;0.3,Table1[[#This Row],[P/VP]]&lt;1.2),"SIM","NÃO")</f>
        <v>NÃO</v>
      </c>
    </row>
    <row r="90" spans="1:14" ht="15.6" thickBot="1" x14ac:dyDescent="0.4">
      <c r="A90" s="8" t="s">
        <v>97</v>
      </c>
      <c r="B90" s="6" t="s">
        <v>7</v>
      </c>
      <c r="C90" t="s">
        <v>940</v>
      </c>
      <c r="D90" s="1">
        <v>6.98</v>
      </c>
      <c r="E90" s="1">
        <v>5.55</v>
      </c>
      <c r="F90" s="1">
        <v>17.62</v>
      </c>
      <c r="G90" s="2">
        <v>0</v>
      </c>
      <c r="H90" s="2">
        <v>12112581635</v>
      </c>
      <c r="I90" s="2">
        <v>0.56000000000000005</v>
      </c>
      <c r="J90" s="2" t="s">
        <v>9</v>
      </c>
      <c r="K90" s="2">
        <v>11822869000</v>
      </c>
      <c r="L90" s="2">
        <v>1876380000</v>
      </c>
      <c r="M90" s="2">
        <v>-309068</v>
      </c>
      <c r="N90" s="7" t="str">
        <f>IF(AND(Table1[[#This Row],[LIQUIDEZ DIÁRIA]]&gt;1000000,Table1[[#This Row],[CAGR LUCRO]]&gt;0.05,Table1[[#This Row],[P/VP]]&gt;0.3,Table1[[#This Row],[P/VP]]&lt;1.2),"SIM","NÃO")</f>
        <v>SIM</v>
      </c>
    </row>
    <row r="91" spans="1:14" ht="15.6" thickBot="1" x14ac:dyDescent="0.4">
      <c r="A91" s="8" t="s">
        <v>98</v>
      </c>
      <c r="B91" s="6" t="s">
        <v>7</v>
      </c>
      <c r="C91" t="s">
        <v>941</v>
      </c>
      <c r="D91" s="1">
        <v>9.25</v>
      </c>
      <c r="E91" s="1">
        <v>5.23</v>
      </c>
      <c r="F91" s="1">
        <v>9.6999999999999993</v>
      </c>
      <c r="G91" s="2">
        <v>4.0300000000000002E-2</v>
      </c>
      <c r="H91" s="2">
        <v>1426</v>
      </c>
      <c r="I91" s="2">
        <v>0.38</v>
      </c>
      <c r="J91" s="2">
        <v>0.1041</v>
      </c>
      <c r="K91" s="2">
        <v>1820148000</v>
      </c>
      <c r="L91" s="2">
        <v>168110000</v>
      </c>
      <c r="M91" s="2">
        <v>126890000</v>
      </c>
      <c r="N91" s="7" t="str">
        <f>IF(AND(Table1[[#This Row],[LIQUIDEZ DIÁRIA]]&gt;1000000,Table1[[#This Row],[CAGR LUCRO]]&gt;0.05,Table1[[#This Row],[P/VP]]&gt;0.3,Table1[[#This Row],[P/VP]]&lt;1.2),"SIM","NÃO")</f>
        <v>NÃO</v>
      </c>
    </row>
    <row r="92" spans="1:14" ht="15.6" thickBot="1" x14ac:dyDescent="0.4">
      <c r="A92" s="8" t="s">
        <v>99</v>
      </c>
      <c r="B92" s="6" t="s">
        <v>7</v>
      </c>
      <c r="C92" t="s">
        <v>941</v>
      </c>
      <c r="D92" s="1">
        <v>9.89</v>
      </c>
      <c r="E92" s="1">
        <v>6.2</v>
      </c>
      <c r="F92" s="1">
        <v>9.99</v>
      </c>
      <c r="G92" s="2">
        <v>0</v>
      </c>
      <c r="H92" s="2">
        <v>81305</v>
      </c>
      <c r="I92" s="2">
        <v>0.4</v>
      </c>
      <c r="J92" s="2">
        <v>0.1041</v>
      </c>
      <c r="K92" s="2">
        <v>1820148000</v>
      </c>
      <c r="L92" s="2">
        <v>168110000</v>
      </c>
      <c r="M92" s="2">
        <v>126890000</v>
      </c>
      <c r="N92" s="7" t="str">
        <f>IF(AND(Table1[[#This Row],[LIQUIDEZ DIÁRIA]]&gt;1000000,Table1[[#This Row],[CAGR LUCRO]]&gt;0.05,Table1[[#This Row],[P/VP]]&gt;0.3,Table1[[#This Row],[P/VP]]&lt;1.2),"SIM","NÃO")</f>
        <v>NÃO</v>
      </c>
    </row>
    <row r="93" spans="1:14" ht="15.6" thickBot="1" x14ac:dyDescent="0.4">
      <c r="A93" s="8" t="s">
        <v>100</v>
      </c>
      <c r="B93" s="6" t="s">
        <v>7</v>
      </c>
      <c r="C93" t="s">
        <v>941</v>
      </c>
      <c r="D93" s="1">
        <v>9.9499999999999993</v>
      </c>
      <c r="E93" s="1">
        <v>5.83</v>
      </c>
      <c r="F93" s="1">
        <v>11.98</v>
      </c>
      <c r="G93" s="2">
        <v>0</v>
      </c>
      <c r="H93" s="2">
        <v>196678</v>
      </c>
      <c r="I93" s="2">
        <v>0.4</v>
      </c>
      <c r="J93" s="2">
        <v>0.1041</v>
      </c>
      <c r="K93" s="2">
        <v>1820148000</v>
      </c>
      <c r="L93" s="2">
        <v>168110000</v>
      </c>
      <c r="M93" s="2">
        <v>126890000</v>
      </c>
      <c r="N93" s="7" t="str">
        <f>IF(AND(Table1[[#This Row],[LIQUIDEZ DIÁRIA]]&gt;1000000,Table1[[#This Row],[CAGR LUCRO]]&gt;0.05,Table1[[#This Row],[P/VP]]&gt;0.3,Table1[[#This Row],[P/VP]]&lt;1.2),"SIM","NÃO")</f>
        <v>NÃO</v>
      </c>
    </row>
    <row r="94" spans="1:14" ht="15.6" thickBot="1" x14ac:dyDescent="0.4">
      <c r="A94" s="8" t="s">
        <v>101</v>
      </c>
      <c r="B94" s="6" t="s">
        <v>7</v>
      </c>
      <c r="C94" t="s">
        <v>941</v>
      </c>
      <c r="D94" s="1">
        <v>11.31</v>
      </c>
      <c r="E94" s="1">
        <v>8.58</v>
      </c>
      <c r="F94" s="1">
        <v>11.31</v>
      </c>
      <c r="G94" s="2">
        <v>2.8199999999999999E-2</v>
      </c>
      <c r="H94" s="2">
        <v>4755</v>
      </c>
      <c r="I94" s="2">
        <v>0.46</v>
      </c>
      <c r="J94" s="2">
        <v>0.1041</v>
      </c>
      <c r="K94" s="2">
        <v>1820148000</v>
      </c>
      <c r="L94" s="2">
        <v>168110000</v>
      </c>
      <c r="M94" s="2">
        <v>126890000</v>
      </c>
      <c r="N94" s="7" t="str">
        <f>IF(AND(Table1[[#This Row],[LIQUIDEZ DIÁRIA]]&gt;1000000,Table1[[#This Row],[CAGR LUCRO]]&gt;0.05,Table1[[#This Row],[P/VP]]&gt;0.3,Table1[[#This Row],[P/VP]]&lt;1.2),"SIM","NÃO")</f>
        <v>NÃO</v>
      </c>
    </row>
    <row r="95" spans="1:14" ht="15.6" thickBot="1" x14ac:dyDescent="0.4">
      <c r="A95" s="8" t="s">
        <v>102</v>
      </c>
      <c r="B95" s="6" t="s">
        <v>7</v>
      </c>
      <c r="C95" t="s">
        <v>941</v>
      </c>
      <c r="D95" s="1">
        <v>9.41</v>
      </c>
      <c r="E95" s="1">
        <v>7.42</v>
      </c>
      <c r="F95" s="1">
        <v>14.82</v>
      </c>
      <c r="G95" s="2">
        <v>7.2800000000000004E-2</v>
      </c>
      <c r="H95" s="2">
        <v>2101</v>
      </c>
      <c r="I95" s="2">
        <v>0.43</v>
      </c>
      <c r="J95" s="2">
        <v>0.1041</v>
      </c>
      <c r="K95" s="2">
        <v>1820148000</v>
      </c>
      <c r="L95" s="2">
        <v>168110000</v>
      </c>
      <c r="M95" s="2">
        <v>126890000</v>
      </c>
      <c r="N95" s="7" t="str">
        <f>IF(AND(Table1[[#This Row],[LIQUIDEZ DIÁRIA]]&gt;1000000,Table1[[#This Row],[CAGR LUCRO]]&gt;0.05,Table1[[#This Row],[P/VP]]&gt;0.3,Table1[[#This Row],[P/VP]]&lt;1.2),"SIM","NÃO")</f>
        <v>NÃO</v>
      </c>
    </row>
    <row r="96" spans="1:14" ht="15.6" thickBot="1" x14ac:dyDescent="0.4">
      <c r="A96" s="8" t="s">
        <v>103</v>
      </c>
      <c r="B96" s="6" t="s">
        <v>7</v>
      </c>
      <c r="C96" t="s">
        <v>941</v>
      </c>
      <c r="D96" s="1">
        <v>5.4</v>
      </c>
      <c r="E96" s="1">
        <v>5.4</v>
      </c>
      <c r="F96" s="1">
        <v>5.4</v>
      </c>
      <c r="G96" s="2">
        <v>8.2699999999999996E-2</v>
      </c>
      <c r="H96" s="2" t="s">
        <v>9</v>
      </c>
      <c r="I96" s="2">
        <v>0.22</v>
      </c>
      <c r="J96" s="2">
        <v>0.1041</v>
      </c>
      <c r="K96" s="2">
        <v>1820148000</v>
      </c>
      <c r="L96" s="2">
        <v>168110000</v>
      </c>
      <c r="M96" s="2">
        <v>126890000</v>
      </c>
      <c r="N96" s="7" t="str">
        <f>IF(AND(Table1[[#This Row],[LIQUIDEZ DIÁRIA]]&gt;1000000,Table1[[#This Row],[CAGR LUCRO]]&gt;0.05,Table1[[#This Row],[P/VP]]&gt;0.3,Table1[[#This Row],[P/VP]]&lt;1.2),"SIM","NÃO")</f>
        <v>NÃO</v>
      </c>
    </row>
    <row r="97" spans="1:14" ht="15.6" thickBot="1" x14ac:dyDescent="0.4">
      <c r="A97" s="8" t="s">
        <v>104</v>
      </c>
      <c r="B97" s="6" t="s">
        <v>7</v>
      </c>
      <c r="C97" t="s">
        <v>941</v>
      </c>
      <c r="D97" s="1">
        <v>9.6999999999999993</v>
      </c>
      <c r="E97" s="1">
        <v>6.91</v>
      </c>
      <c r="F97" s="1">
        <v>9.76</v>
      </c>
      <c r="G97" s="2">
        <v>3.2899999999999999E-2</v>
      </c>
      <c r="H97" s="2">
        <v>97000</v>
      </c>
      <c r="I97" s="2">
        <v>0.39</v>
      </c>
      <c r="J97" s="2">
        <v>0.1041</v>
      </c>
      <c r="K97" s="2">
        <v>1820148000</v>
      </c>
      <c r="L97" s="2">
        <v>168110000</v>
      </c>
      <c r="M97" s="2">
        <v>126890000</v>
      </c>
      <c r="N97" s="7" t="str">
        <f>IF(AND(Table1[[#This Row],[LIQUIDEZ DIÁRIA]]&gt;1000000,Table1[[#This Row],[CAGR LUCRO]]&gt;0.05,Table1[[#This Row],[P/VP]]&gt;0.3,Table1[[#This Row],[P/VP]]&lt;1.2),"SIM","NÃO")</f>
        <v>NÃO</v>
      </c>
    </row>
    <row r="98" spans="1:14" ht="15.6" thickBot="1" x14ac:dyDescent="0.4">
      <c r="A98" s="8" t="s">
        <v>105</v>
      </c>
      <c r="B98" s="6" t="s">
        <v>7</v>
      </c>
      <c r="C98" t="s">
        <v>939</v>
      </c>
      <c r="D98" s="1">
        <v>2.2799999999999998</v>
      </c>
      <c r="E98" s="1">
        <v>1.76</v>
      </c>
      <c r="F98" s="1">
        <v>3.73</v>
      </c>
      <c r="G98" s="2">
        <v>5.0000000000000001E-4</v>
      </c>
      <c r="H98" s="2">
        <v>119050342</v>
      </c>
      <c r="I98" s="2">
        <v>0.75</v>
      </c>
      <c r="J98" s="2" t="s">
        <v>9</v>
      </c>
      <c r="K98" s="2">
        <v>1378627000</v>
      </c>
      <c r="L98" s="2">
        <v>255690000</v>
      </c>
      <c r="M98" s="2">
        <v>60700000</v>
      </c>
      <c r="N98" s="7" t="str">
        <f>IF(AND(Table1[[#This Row],[LIQUIDEZ DIÁRIA]]&gt;1000000,Table1[[#This Row],[CAGR LUCRO]]&gt;0.05,Table1[[#This Row],[P/VP]]&gt;0.3,Table1[[#This Row],[P/VP]]&lt;1.2),"SIM","NÃO")</f>
        <v>SIM</v>
      </c>
    </row>
    <row r="99" spans="1:14" ht="15.6" thickBot="1" x14ac:dyDescent="0.4">
      <c r="A99" s="8" t="s">
        <v>106</v>
      </c>
      <c r="B99" s="6" t="s">
        <v>7</v>
      </c>
      <c r="C99" t="s">
        <v>941</v>
      </c>
      <c r="D99" s="1">
        <v>9.4</v>
      </c>
      <c r="E99" s="1">
        <v>4.95</v>
      </c>
      <c r="F99" s="1">
        <v>13.3</v>
      </c>
      <c r="G99" s="2">
        <v>2.1499999999999998E-2</v>
      </c>
      <c r="H99" s="2">
        <v>788663</v>
      </c>
      <c r="I99" s="2">
        <v>0.52</v>
      </c>
      <c r="J99" s="2">
        <v>0.19189999999999999</v>
      </c>
      <c r="K99" s="2">
        <v>1696682000</v>
      </c>
      <c r="L99" s="2" t="s">
        <v>9</v>
      </c>
      <c r="M99" s="2">
        <v>176230000</v>
      </c>
      <c r="N99" s="7" t="str">
        <f>IF(AND(Table1[[#This Row],[LIQUIDEZ DIÁRIA]]&gt;1000000,Table1[[#This Row],[CAGR LUCRO]]&gt;0.05,Table1[[#This Row],[P/VP]]&gt;0.3,Table1[[#This Row],[P/VP]]&lt;1.2),"SIM","NÃO")</f>
        <v>NÃO</v>
      </c>
    </row>
    <row r="100" spans="1:14" ht="15.6" thickBot="1" x14ac:dyDescent="0.4">
      <c r="A100" s="8" t="s">
        <v>107</v>
      </c>
      <c r="B100" s="6" t="s">
        <v>7</v>
      </c>
      <c r="C100" t="s">
        <v>941</v>
      </c>
      <c r="D100" s="1">
        <v>9.5</v>
      </c>
      <c r="E100" s="1">
        <v>5.8</v>
      </c>
      <c r="F100" s="1">
        <v>9.5299999999999994</v>
      </c>
      <c r="G100" s="2">
        <v>6.59E-2</v>
      </c>
      <c r="H100" s="2">
        <v>1741585</v>
      </c>
      <c r="I100" s="2">
        <v>0.49</v>
      </c>
      <c r="J100" s="2">
        <v>0.19189999999999999</v>
      </c>
      <c r="K100" s="2">
        <v>1696682000</v>
      </c>
      <c r="L100" s="2" t="s">
        <v>9</v>
      </c>
      <c r="M100" s="2">
        <v>176230000</v>
      </c>
      <c r="N100" s="7" t="str">
        <f>IF(AND(Table1[[#This Row],[LIQUIDEZ DIÁRIA]]&gt;1000000,Table1[[#This Row],[CAGR LUCRO]]&gt;0.05,Table1[[#This Row],[P/VP]]&gt;0.3,Table1[[#This Row],[P/VP]]&lt;1.2),"SIM","NÃO")</f>
        <v>SIM</v>
      </c>
    </row>
    <row r="101" spans="1:14" ht="15.6" thickBot="1" x14ac:dyDescent="0.4">
      <c r="A101" s="8" t="s">
        <v>108</v>
      </c>
      <c r="B101" s="6" t="s">
        <v>7</v>
      </c>
      <c r="C101" t="s">
        <v>943</v>
      </c>
      <c r="D101" s="1">
        <v>26.57</v>
      </c>
      <c r="E101" s="1">
        <v>18.82</v>
      </c>
      <c r="F101" s="1">
        <v>45.38</v>
      </c>
      <c r="G101" s="2">
        <v>7.9399999999999998E-2</v>
      </c>
      <c r="H101" s="2">
        <v>28964032</v>
      </c>
      <c r="I101" s="2">
        <v>2.79</v>
      </c>
      <c r="J101" s="2" t="s">
        <v>9</v>
      </c>
      <c r="K101" s="2">
        <v>6108217000</v>
      </c>
      <c r="L101" s="2">
        <v>8951740000</v>
      </c>
      <c r="M101" s="2">
        <v>47340000</v>
      </c>
      <c r="N101" s="7" t="str">
        <f>IF(AND(Table1[[#This Row],[LIQUIDEZ DIÁRIA]]&gt;1000000,Table1[[#This Row],[CAGR LUCRO]]&gt;0.05,Table1[[#This Row],[P/VP]]&gt;0.3,Table1[[#This Row],[P/VP]]&lt;1.2),"SIM","NÃO")</f>
        <v>NÃO</v>
      </c>
    </row>
    <row r="102" spans="1:14" ht="15.6" thickBot="1" x14ac:dyDescent="0.4">
      <c r="A102" s="8" t="s">
        <v>109</v>
      </c>
      <c r="B102" s="6" t="s">
        <v>7</v>
      </c>
      <c r="C102" t="s">
        <v>943</v>
      </c>
      <c r="D102" s="1">
        <v>26.45</v>
      </c>
      <c r="E102" s="1">
        <v>16.64</v>
      </c>
      <c r="F102" s="1">
        <v>46.11</v>
      </c>
      <c r="G102" s="2">
        <v>8.1600000000000006E-2</v>
      </c>
      <c r="H102" s="2">
        <v>6502041552</v>
      </c>
      <c r="I102" s="2">
        <v>2.71</v>
      </c>
      <c r="J102" s="2" t="s">
        <v>9</v>
      </c>
      <c r="K102" s="2">
        <v>6108217000</v>
      </c>
      <c r="L102" s="2">
        <v>8951740000</v>
      </c>
      <c r="M102" s="2">
        <v>47340000</v>
      </c>
      <c r="N102" s="7" t="str">
        <f>IF(AND(Table1[[#This Row],[LIQUIDEZ DIÁRIA]]&gt;1000000,Table1[[#This Row],[CAGR LUCRO]]&gt;0.05,Table1[[#This Row],[P/VP]]&gt;0.3,Table1[[#This Row],[P/VP]]&lt;1.2),"SIM","NÃO")</f>
        <v>NÃO</v>
      </c>
    </row>
    <row r="103" spans="1:14" ht="15.6" thickBot="1" x14ac:dyDescent="0.4">
      <c r="A103" s="8" t="s">
        <v>110</v>
      </c>
      <c r="B103" s="6" t="s">
        <v>7</v>
      </c>
      <c r="C103" t="s">
        <v>943</v>
      </c>
      <c r="D103" s="1">
        <v>17</v>
      </c>
      <c r="E103" s="1">
        <v>16.5</v>
      </c>
      <c r="F103" s="1">
        <v>30</v>
      </c>
      <c r="G103" s="2">
        <v>0</v>
      </c>
      <c r="H103" s="2">
        <v>211733</v>
      </c>
      <c r="I103" s="2">
        <v>2.15</v>
      </c>
      <c r="J103" s="2" t="s">
        <v>9</v>
      </c>
      <c r="K103" s="2">
        <v>6108217000</v>
      </c>
      <c r="L103" s="2">
        <v>8951740000</v>
      </c>
      <c r="M103" s="2">
        <v>47340000</v>
      </c>
      <c r="N103" s="7" t="str">
        <f>IF(AND(Table1[[#This Row],[LIQUIDEZ DIÁRIA]]&gt;1000000,Table1[[#This Row],[CAGR LUCRO]]&gt;0.05,Table1[[#This Row],[P/VP]]&gt;0.3,Table1[[#This Row],[P/VP]]&lt;1.2),"SIM","NÃO")</f>
        <v>NÃO</v>
      </c>
    </row>
    <row r="104" spans="1:14" ht="15.6" thickBot="1" x14ac:dyDescent="0.4">
      <c r="A104" s="8" t="s">
        <v>111</v>
      </c>
      <c r="B104" s="6" t="s">
        <v>7</v>
      </c>
      <c r="C104" t="s">
        <v>941</v>
      </c>
      <c r="D104" s="1">
        <v>8.26</v>
      </c>
      <c r="E104" s="1">
        <v>7.52</v>
      </c>
      <c r="F104" s="1">
        <v>10.44</v>
      </c>
      <c r="G104" s="2">
        <v>6.4999999999999997E-3</v>
      </c>
      <c r="H104" s="2">
        <v>113095545</v>
      </c>
      <c r="I104" s="2">
        <v>0.61</v>
      </c>
      <c r="J104" s="2" t="s">
        <v>9</v>
      </c>
      <c r="K104" s="2">
        <v>11265549000</v>
      </c>
      <c r="L104" s="2">
        <v>893420000</v>
      </c>
      <c r="M104" s="2">
        <v>628480000</v>
      </c>
      <c r="N104" s="7" t="str">
        <f>IF(AND(Table1[[#This Row],[LIQUIDEZ DIÁRIA]]&gt;1000000,Table1[[#This Row],[CAGR LUCRO]]&gt;0.05,Table1[[#This Row],[P/VP]]&gt;0.3,Table1[[#This Row],[P/VP]]&lt;1.2),"SIM","NÃO")</f>
        <v>SIM</v>
      </c>
    </row>
    <row r="105" spans="1:14" ht="15.6" thickBot="1" x14ac:dyDescent="0.4">
      <c r="A105" s="8" t="s">
        <v>112</v>
      </c>
      <c r="B105" s="6" t="s">
        <v>7</v>
      </c>
      <c r="C105" t="s">
        <v>941</v>
      </c>
      <c r="D105" s="1">
        <v>49.19</v>
      </c>
      <c r="E105" s="1">
        <v>63.13</v>
      </c>
      <c r="F105" s="1">
        <v>275.2</v>
      </c>
      <c r="G105" s="2">
        <v>5.62E-2</v>
      </c>
      <c r="H105" s="2">
        <v>3012677848</v>
      </c>
      <c r="I105" s="2">
        <v>0.17</v>
      </c>
      <c r="J105" s="2" t="s">
        <v>9</v>
      </c>
      <c r="K105" s="2">
        <v>4416023000</v>
      </c>
      <c r="L105" s="2">
        <v>-267220000</v>
      </c>
      <c r="M105" s="2">
        <v>-199768</v>
      </c>
      <c r="N105" s="7" t="str">
        <f>IF(AND(Table1[[#This Row],[LIQUIDEZ DIÁRIA]]&gt;1000000,Table1[[#This Row],[CAGR LUCRO]]&gt;0.05,Table1[[#This Row],[P/VP]]&gt;0.3,Table1[[#This Row],[P/VP]]&lt;1.2),"SIM","NÃO")</f>
        <v>NÃO</v>
      </c>
    </row>
    <row r="106" spans="1:14" ht="15.6" thickBot="1" x14ac:dyDescent="0.4">
      <c r="A106" s="8" t="s">
        <v>113</v>
      </c>
      <c r="B106" s="6" t="s">
        <v>7</v>
      </c>
      <c r="C106" t="s">
        <v>945</v>
      </c>
      <c r="D106" s="1">
        <v>0</v>
      </c>
      <c r="E106" s="1">
        <v>0</v>
      </c>
      <c r="F106" s="1">
        <v>0</v>
      </c>
      <c r="G106" s="2">
        <v>0</v>
      </c>
      <c r="H106" s="2" t="s">
        <v>9</v>
      </c>
      <c r="I106" s="2">
        <v>0</v>
      </c>
      <c r="J106" s="12">
        <v>11301</v>
      </c>
      <c r="K106" s="2">
        <v>177853000</v>
      </c>
      <c r="L106" s="2">
        <v>67530000</v>
      </c>
      <c r="M106" s="2" t="s">
        <v>9</v>
      </c>
      <c r="N106" s="7" t="str">
        <f>IF(AND(Table1[[#This Row],[LIQUIDEZ DIÁRIA]]&gt;1000000,Table1[[#This Row],[CAGR LUCRO]]&gt;0.05,Table1[[#This Row],[P/VP]]&gt;0.3,Table1[[#This Row],[P/VP]]&lt;1.2),"SIM","NÃO")</f>
        <v>NÃO</v>
      </c>
    </row>
    <row r="107" spans="1:14" ht="15.6" thickBot="1" x14ac:dyDescent="0.4">
      <c r="A107" s="8" t="s">
        <v>114</v>
      </c>
      <c r="B107" s="6" t="s">
        <v>7</v>
      </c>
      <c r="C107" t="s">
        <v>941</v>
      </c>
      <c r="D107" s="1">
        <v>12.05</v>
      </c>
      <c r="E107" s="1">
        <v>9.92</v>
      </c>
      <c r="F107" s="1">
        <v>13.23</v>
      </c>
      <c r="G107" s="2">
        <v>8.1100000000000005E-2</v>
      </c>
      <c r="H107" s="2">
        <v>6221374</v>
      </c>
      <c r="I107" s="2">
        <v>0.48</v>
      </c>
      <c r="J107" s="2">
        <v>-5.11E-2</v>
      </c>
      <c r="K107" s="2">
        <v>9520306000</v>
      </c>
      <c r="L107" s="2" t="s">
        <v>9</v>
      </c>
      <c r="M107" s="2">
        <v>760430000</v>
      </c>
      <c r="N107" s="7" t="str">
        <f>IF(AND(Table1[[#This Row],[LIQUIDEZ DIÁRIA]]&gt;1000000,Table1[[#This Row],[CAGR LUCRO]]&gt;0.05,Table1[[#This Row],[P/VP]]&gt;0.3,Table1[[#This Row],[P/VP]]&lt;1.2),"SIM","NÃO")</f>
        <v>NÃO</v>
      </c>
    </row>
    <row r="108" spans="1:14" ht="15.6" thickBot="1" x14ac:dyDescent="0.4">
      <c r="A108" s="8" t="s">
        <v>115</v>
      </c>
      <c r="B108" s="6" t="s">
        <v>7</v>
      </c>
      <c r="C108" t="s">
        <v>941</v>
      </c>
      <c r="D108" s="1">
        <v>17.940000000000001</v>
      </c>
      <c r="E108" s="1">
        <v>13.58</v>
      </c>
      <c r="F108" s="1">
        <v>19.25</v>
      </c>
      <c r="G108" s="2">
        <v>4.8099999999999997E-2</v>
      </c>
      <c r="H108" s="2">
        <v>208214</v>
      </c>
      <c r="I108" s="2">
        <v>0.83</v>
      </c>
      <c r="J108" s="2">
        <v>-5.11E-2</v>
      </c>
      <c r="K108" s="2">
        <v>9520306000</v>
      </c>
      <c r="L108" s="2" t="s">
        <v>9</v>
      </c>
      <c r="M108" s="2">
        <v>760430000</v>
      </c>
      <c r="N108" s="7" t="str">
        <f>IF(AND(Table1[[#This Row],[LIQUIDEZ DIÁRIA]]&gt;1000000,Table1[[#This Row],[CAGR LUCRO]]&gt;0.05,Table1[[#This Row],[P/VP]]&gt;0.3,Table1[[#This Row],[P/VP]]&lt;1.2),"SIM","NÃO")</f>
        <v>NÃO</v>
      </c>
    </row>
    <row r="109" spans="1:14" ht="15.6" thickBot="1" x14ac:dyDescent="0.4">
      <c r="A109" s="8" t="s">
        <v>116</v>
      </c>
      <c r="B109" s="6" t="s">
        <v>7</v>
      </c>
      <c r="C109" t="s">
        <v>941</v>
      </c>
      <c r="D109" s="1">
        <v>11.11</v>
      </c>
      <c r="E109" s="1">
        <v>8.57</v>
      </c>
      <c r="F109" s="1">
        <v>12.28</v>
      </c>
      <c r="G109" s="2">
        <v>8.7900000000000006E-2</v>
      </c>
      <c r="H109" s="2">
        <v>1652707642</v>
      </c>
      <c r="I109" s="2">
        <v>0.45</v>
      </c>
      <c r="J109" s="2">
        <v>-5.11E-2</v>
      </c>
      <c r="K109" s="2">
        <v>9520306000</v>
      </c>
      <c r="L109" s="2" t="s">
        <v>9</v>
      </c>
      <c r="M109" s="2">
        <v>760430000</v>
      </c>
      <c r="N109" s="7" t="str">
        <f>IF(AND(Table1[[#This Row],[LIQUIDEZ DIÁRIA]]&gt;1000000,Table1[[#This Row],[CAGR LUCRO]]&gt;0.05,Table1[[#This Row],[P/VP]]&gt;0.3,Table1[[#This Row],[P/VP]]&lt;1.2),"SIM","NÃO")</f>
        <v>NÃO</v>
      </c>
    </row>
    <row r="110" spans="1:14" ht="15.6" thickBot="1" x14ac:dyDescent="0.4">
      <c r="A110" s="8" t="s">
        <v>117</v>
      </c>
      <c r="B110" s="6" t="s">
        <v>7</v>
      </c>
      <c r="C110" t="s">
        <v>940</v>
      </c>
      <c r="D110" s="1">
        <v>9</v>
      </c>
      <c r="E110" s="1">
        <v>9</v>
      </c>
      <c r="F110" s="1">
        <v>9</v>
      </c>
      <c r="G110" s="2">
        <v>0</v>
      </c>
      <c r="H110" s="2" t="s">
        <v>9</v>
      </c>
      <c r="I110" s="2">
        <v>-10.84</v>
      </c>
      <c r="J110" s="2" t="s">
        <v>9</v>
      </c>
      <c r="K110" s="2">
        <v>-847034000</v>
      </c>
      <c r="L110" s="2">
        <v>2093640000</v>
      </c>
      <c r="M110" s="2">
        <v>163040000</v>
      </c>
      <c r="N110" s="7" t="str">
        <f>IF(AND(Table1[[#This Row],[LIQUIDEZ DIÁRIA]]&gt;1000000,Table1[[#This Row],[CAGR LUCRO]]&gt;0.05,Table1[[#This Row],[P/VP]]&gt;0.3,Table1[[#This Row],[P/VP]]&lt;1.2),"SIM","NÃO")</f>
        <v>NÃO</v>
      </c>
    </row>
    <row r="111" spans="1:14" ht="15.6" thickBot="1" x14ac:dyDescent="0.4">
      <c r="A111" s="8" t="s">
        <v>118</v>
      </c>
      <c r="B111" s="6" t="s">
        <v>7</v>
      </c>
      <c r="C111" t="s">
        <v>941</v>
      </c>
      <c r="D111" s="1">
        <v>14.5</v>
      </c>
      <c r="E111" s="1">
        <v>12.6</v>
      </c>
      <c r="F111" s="1">
        <v>24.15</v>
      </c>
      <c r="G111" s="2">
        <v>1.4800000000000001E-2</v>
      </c>
      <c r="H111" s="2">
        <v>333038</v>
      </c>
      <c r="I111" s="2">
        <v>2.16</v>
      </c>
      <c r="J111" s="2">
        <v>3.7900000000000003E-2</v>
      </c>
      <c r="K111" s="2">
        <v>2227812000</v>
      </c>
      <c r="L111" s="2" t="s">
        <v>9</v>
      </c>
      <c r="M111" s="2">
        <v>287720000</v>
      </c>
      <c r="N111" s="7" t="str">
        <f>IF(AND(Table1[[#This Row],[LIQUIDEZ DIÁRIA]]&gt;1000000,Table1[[#This Row],[CAGR LUCRO]]&gt;0.05,Table1[[#This Row],[P/VP]]&gt;0.3,Table1[[#This Row],[P/VP]]&lt;1.2),"SIM","NÃO")</f>
        <v>NÃO</v>
      </c>
    </row>
    <row r="112" spans="1:14" ht="15.6" thickBot="1" x14ac:dyDescent="0.4">
      <c r="A112" s="8" t="s">
        <v>119</v>
      </c>
      <c r="B112" s="6" t="s">
        <v>7</v>
      </c>
      <c r="C112" t="s">
        <v>941</v>
      </c>
      <c r="D112" s="1">
        <v>11.19</v>
      </c>
      <c r="E112" s="1">
        <v>10.95</v>
      </c>
      <c r="F112" s="1">
        <v>17.29</v>
      </c>
      <c r="G112" s="2">
        <v>1.8800000000000001E-2</v>
      </c>
      <c r="H112" s="2">
        <v>334233</v>
      </c>
      <c r="I112" s="2">
        <v>1.87</v>
      </c>
      <c r="J112" s="2">
        <v>3.7900000000000003E-2</v>
      </c>
      <c r="K112" s="2">
        <v>2227812000</v>
      </c>
      <c r="L112" s="2" t="s">
        <v>9</v>
      </c>
      <c r="M112" s="2">
        <v>287720000</v>
      </c>
      <c r="N112" s="7" t="str">
        <f>IF(AND(Table1[[#This Row],[LIQUIDEZ DIÁRIA]]&gt;1000000,Table1[[#This Row],[CAGR LUCRO]]&gt;0.05,Table1[[#This Row],[P/VP]]&gt;0.3,Table1[[#This Row],[P/VP]]&lt;1.2),"SIM","NÃO")</f>
        <v>NÃO</v>
      </c>
    </row>
    <row r="113" spans="1:14" ht="15.6" thickBot="1" x14ac:dyDescent="0.4">
      <c r="A113" s="8" t="s">
        <v>120</v>
      </c>
      <c r="B113" s="6" t="s">
        <v>7</v>
      </c>
      <c r="C113" t="s">
        <v>941</v>
      </c>
      <c r="D113" s="13">
        <v>11091.73</v>
      </c>
      <c r="E113" s="13">
        <v>11091.73</v>
      </c>
      <c r="F113" s="13">
        <v>11091.73</v>
      </c>
      <c r="G113" s="2">
        <v>0</v>
      </c>
      <c r="H113" s="2" t="s">
        <v>9</v>
      </c>
      <c r="I113" s="2">
        <v>1434.97</v>
      </c>
      <c r="J113" s="2" t="s">
        <v>9</v>
      </c>
      <c r="K113" s="2">
        <v>114866000</v>
      </c>
      <c r="L113" s="2">
        <v>-50380000</v>
      </c>
      <c r="M113" s="2">
        <v>88530000</v>
      </c>
      <c r="N113" s="7" t="str">
        <f>IF(AND(Table1[[#This Row],[LIQUIDEZ DIÁRIA]]&gt;1000000,Table1[[#This Row],[CAGR LUCRO]]&gt;0.05,Table1[[#This Row],[P/VP]]&gt;0.3,Table1[[#This Row],[P/VP]]&lt;1.2),"SIM","NÃO")</f>
        <v>NÃO</v>
      </c>
    </row>
    <row r="114" spans="1:14" ht="15.6" thickBot="1" x14ac:dyDescent="0.4">
      <c r="A114" s="8" t="s">
        <v>121</v>
      </c>
      <c r="B114" s="6" t="s">
        <v>7</v>
      </c>
      <c r="C114" t="s">
        <v>939</v>
      </c>
      <c r="D114" s="1">
        <v>14.74</v>
      </c>
      <c r="E114" s="1">
        <v>5.15</v>
      </c>
      <c r="F114" s="1">
        <v>10.79</v>
      </c>
      <c r="G114" s="2">
        <v>0</v>
      </c>
      <c r="H114" s="2">
        <v>820217</v>
      </c>
      <c r="I114" s="2">
        <v>1.48</v>
      </c>
      <c r="J114" s="2">
        <v>8.7400000000000005E-2</v>
      </c>
      <c r="K114" s="2">
        <v>23651000</v>
      </c>
      <c r="L114" s="2">
        <v>5280000</v>
      </c>
      <c r="M114" s="2">
        <v>8580000</v>
      </c>
      <c r="N114" s="7" t="str">
        <f>IF(AND(Table1[[#This Row],[LIQUIDEZ DIÁRIA]]&gt;1000000,Table1[[#This Row],[CAGR LUCRO]]&gt;0.05,Table1[[#This Row],[P/VP]]&gt;0.3,Table1[[#This Row],[P/VP]]&lt;1.2),"SIM","NÃO")</f>
        <v>NÃO</v>
      </c>
    </row>
    <row r="115" spans="1:14" ht="15.6" thickBot="1" x14ac:dyDescent="0.4">
      <c r="A115" s="8" t="s">
        <v>122</v>
      </c>
      <c r="B115" s="6" t="s">
        <v>7</v>
      </c>
      <c r="C115" t="s">
        <v>939</v>
      </c>
      <c r="D115" s="1">
        <v>50</v>
      </c>
      <c r="E115" s="1">
        <v>50</v>
      </c>
      <c r="F115" s="1">
        <v>50</v>
      </c>
      <c r="G115" s="2">
        <v>0</v>
      </c>
      <c r="H115" s="2" t="s">
        <v>9</v>
      </c>
      <c r="I115" s="2">
        <v>7.87</v>
      </c>
      <c r="J115" s="2">
        <v>8.7400000000000005E-2</v>
      </c>
      <c r="K115" s="2">
        <v>23651000</v>
      </c>
      <c r="L115" s="2">
        <v>5280000</v>
      </c>
      <c r="M115" s="2">
        <v>8580000</v>
      </c>
      <c r="N115" s="7" t="str">
        <f>IF(AND(Table1[[#This Row],[LIQUIDEZ DIÁRIA]]&gt;1000000,Table1[[#This Row],[CAGR LUCRO]]&gt;0.05,Table1[[#This Row],[P/VP]]&gt;0.3,Table1[[#This Row],[P/VP]]&lt;1.2),"SIM","NÃO")</f>
        <v>NÃO</v>
      </c>
    </row>
    <row r="116" spans="1:14" ht="15.6" thickBot="1" x14ac:dyDescent="0.4">
      <c r="A116" s="8" t="s">
        <v>123</v>
      </c>
      <c r="B116" s="6" t="s">
        <v>7</v>
      </c>
      <c r="C116" t="s">
        <v>939</v>
      </c>
      <c r="D116" s="1">
        <v>6.14</v>
      </c>
      <c r="E116" s="1">
        <v>3.83</v>
      </c>
      <c r="F116" s="1">
        <v>7.25</v>
      </c>
      <c r="G116" s="2">
        <v>4.41E-2</v>
      </c>
      <c r="H116" s="2">
        <v>19045913</v>
      </c>
      <c r="I116" s="2">
        <v>1.45</v>
      </c>
      <c r="J116" s="2">
        <v>4.8300000000000003E-2</v>
      </c>
      <c r="K116" s="2">
        <v>171115000</v>
      </c>
      <c r="L116" s="2">
        <v>42750000</v>
      </c>
      <c r="M116" s="2">
        <v>56740000</v>
      </c>
      <c r="N116" s="7" t="str">
        <f>IF(AND(Table1[[#This Row],[LIQUIDEZ DIÁRIA]]&gt;1000000,Table1[[#This Row],[CAGR LUCRO]]&gt;0.05,Table1[[#This Row],[P/VP]]&gt;0.3,Table1[[#This Row],[P/VP]]&lt;1.2),"SIM","NÃO")</f>
        <v>NÃO</v>
      </c>
    </row>
    <row r="117" spans="1:14" ht="15.6" thickBot="1" x14ac:dyDescent="0.4">
      <c r="A117" s="8" t="s">
        <v>124</v>
      </c>
      <c r="B117" s="6" t="s">
        <v>7</v>
      </c>
      <c r="C117" t="s">
        <v>939</v>
      </c>
      <c r="D117" s="1">
        <v>6.25</v>
      </c>
      <c r="E117" s="1">
        <v>6.25</v>
      </c>
      <c r="F117" s="1">
        <v>6.25</v>
      </c>
      <c r="G117" s="2">
        <v>3.3000000000000002E-2</v>
      </c>
      <c r="H117" s="2" t="s">
        <v>9</v>
      </c>
      <c r="I117" s="2">
        <v>1.54</v>
      </c>
      <c r="J117" s="2">
        <v>4.8300000000000003E-2</v>
      </c>
      <c r="K117" s="2">
        <v>171115000</v>
      </c>
      <c r="L117" s="2">
        <v>42750000</v>
      </c>
      <c r="M117" s="2">
        <v>56740000</v>
      </c>
      <c r="N117" s="7" t="str">
        <f>IF(AND(Table1[[#This Row],[LIQUIDEZ DIÁRIA]]&gt;1000000,Table1[[#This Row],[CAGR LUCRO]]&gt;0.05,Table1[[#This Row],[P/VP]]&gt;0.3,Table1[[#This Row],[P/VP]]&lt;1.2),"SIM","NÃO")</f>
        <v>NÃO</v>
      </c>
    </row>
    <row r="118" spans="1:14" ht="15.6" thickBot="1" x14ac:dyDescent="0.4">
      <c r="A118" s="8" t="s">
        <v>125</v>
      </c>
      <c r="B118" s="6" t="s">
        <v>7</v>
      </c>
      <c r="C118" t="s">
        <v>940</v>
      </c>
      <c r="D118" s="1">
        <v>6.79</v>
      </c>
      <c r="E118" s="1">
        <v>6.59</v>
      </c>
      <c r="F118" s="1">
        <v>10.94</v>
      </c>
      <c r="G118" s="2">
        <v>5.0900000000000001E-2</v>
      </c>
      <c r="H118" s="2">
        <v>1049925145</v>
      </c>
      <c r="I118" s="2">
        <v>0.84</v>
      </c>
      <c r="J118" s="2">
        <v>0.19189999999999999</v>
      </c>
      <c r="K118" s="2">
        <v>3008162000</v>
      </c>
      <c r="L118" s="2">
        <v>485590000</v>
      </c>
      <c r="M118" s="2">
        <v>509340000</v>
      </c>
      <c r="N118" s="7" t="str">
        <f>IF(AND(Table1[[#This Row],[LIQUIDEZ DIÁRIA]]&gt;1000000,Table1[[#This Row],[CAGR LUCRO]]&gt;0.05,Table1[[#This Row],[P/VP]]&gt;0.3,Table1[[#This Row],[P/VP]]&lt;1.2),"SIM","NÃO")</f>
        <v>SIM</v>
      </c>
    </row>
    <row r="119" spans="1:14" ht="15.6" thickBot="1" x14ac:dyDescent="0.4">
      <c r="A119" s="8" t="s">
        <v>126</v>
      </c>
      <c r="B119" s="6" t="s">
        <v>7</v>
      </c>
      <c r="C119" t="s">
        <v>945</v>
      </c>
      <c r="D119" s="1">
        <v>0.93</v>
      </c>
      <c r="E119" s="1">
        <v>0.79</v>
      </c>
      <c r="F119" s="1">
        <v>2.15</v>
      </c>
      <c r="G119" s="2">
        <v>0</v>
      </c>
      <c r="H119" s="2">
        <v>2485110132</v>
      </c>
      <c r="I119" s="2">
        <v>1.02</v>
      </c>
      <c r="J119" s="2" t="s">
        <v>9</v>
      </c>
      <c r="K119" s="2">
        <v>799198000</v>
      </c>
      <c r="L119" s="2">
        <v>-43030000</v>
      </c>
      <c r="M119" s="2">
        <v>-71890000</v>
      </c>
      <c r="N119" s="7" t="str">
        <f>IF(AND(Table1[[#This Row],[LIQUIDEZ DIÁRIA]]&gt;1000000,Table1[[#This Row],[CAGR LUCRO]]&gt;0.05,Table1[[#This Row],[P/VP]]&gt;0.3,Table1[[#This Row],[P/VP]]&lt;1.2),"SIM","NÃO")</f>
        <v>SIM</v>
      </c>
    </row>
    <row r="120" spans="1:14" ht="15.6" thickBot="1" x14ac:dyDescent="0.4">
      <c r="A120" s="8" t="s">
        <v>127</v>
      </c>
      <c r="B120" s="6" t="s">
        <v>7</v>
      </c>
      <c r="C120" t="s">
        <v>947</v>
      </c>
      <c r="D120" s="1">
        <v>10.42</v>
      </c>
      <c r="E120" s="1">
        <v>15.01</v>
      </c>
      <c r="F120" s="1">
        <v>15.01</v>
      </c>
      <c r="G120" s="2">
        <v>2.3E-3</v>
      </c>
      <c r="H120" s="2" t="s">
        <v>9</v>
      </c>
      <c r="I120" s="2">
        <v>7.66</v>
      </c>
      <c r="J120" s="2" t="s">
        <v>9</v>
      </c>
      <c r="K120" s="2">
        <v>1860911000</v>
      </c>
      <c r="L120" s="2">
        <v>84000000</v>
      </c>
      <c r="M120" s="2">
        <v>990000</v>
      </c>
      <c r="N120" s="7" t="str">
        <f>IF(AND(Table1[[#This Row],[LIQUIDEZ DIÁRIA]]&gt;1000000,Table1[[#This Row],[CAGR LUCRO]]&gt;0.05,Table1[[#This Row],[P/VP]]&gt;0.3,Table1[[#This Row],[P/VP]]&lt;1.2),"SIM","NÃO")</f>
        <v>NÃO</v>
      </c>
    </row>
    <row r="121" spans="1:14" ht="15.6" thickBot="1" x14ac:dyDescent="0.4">
      <c r="A121" s="8" t="s">
        <v>128</v>
      </c>
      <c r="B121" s="6" t="s">
        <v>7</v>
      </c>
      <c r="C121" t="s">
        <v>947</v>
      </c>
      <c r="D121" s="1">
        <v>8.3699999999999992</v>
      </c>
      <c r="E121" s="1">
        <v>8.3699999999999992</v>
      </c>
      <c r="F121" s="1">
        <v>8.3699999999999992</v>
      </c>
      <c r="G121" s="2">
        <v>4.5999999999999999E-3</v>
      </c>
      <c r="H121" s="2" t="s">
        <v>9</v>
      </c>
      <c r="I121" s="2">
        <v>4.2699999999999996</v>
      </c>
      <c r="J121" s="2" t="s">
        <v>9</v>
      </c>
      <c r="K121" s="2">
        <v>1860911000</v>
      </c>
      <c r="L121" s="2">
        <v>84000000</v>
      </c>
      <c r="M121" s="2">
        <v>990000</v>
      </c>
      <c r="N121" s="7" t="str">
        <f>IF(AND(Table1[[#This Row],[LIQUIDEZ DIÁRIA]]&gt;1000000,Table1[[#This Row],[CAGR LUCRO]]&gt;0.05,Table1[[#This Row],[P/VP]]&gt;0.3,Table1[[#This Row],[P/VP]]&lt;1.2),"SIM","NÃO")</f>
        <v>NÃO</v>
      </c>
    </row>
    <row r="122" spans="1:14" ht="15.6" thickBot="1" x14ac:dyDescent="0.4">
      <c r="A122" s="8" t="s">
        <v>129</v>
      </c>
      <c r="B122" s="6" t="s">
        <v>7</v>
      </c>
      <c r="C122" t="s">
        <v>939</v>
      </c>
      <c r="D122" s="1">
        <v>103.61</v>
      </c>
      <c r="E122" s="1">
        <v>103.61</v>
      </c>
      <c r="F122" s="1">
        <v>103.61</v>
      </c>
      <c r="G122" s="2">
        <v>0.1903</v>
      </c>
      <c r="H122" s="2" t="s">
        <v>9</v>
      </c>
      <c r="I122" s="2">
        <v>0.09</v>
      </c>
      <c r="J122" s="2" t="s">
        <v>9</v>
      </c>
      <c r="K122" s="2">
        <v>167743000</v>
      </c>
      <c r="L122" s="2">
        <v>33160000</v>
      </c>
      <c r="M122" s="2">
        <v>15770000</v>
      </c>
      <c r="N122" s="7" t="str">
        <f>IF(AND(Table1[[#This Row],[LIQUIDEZ DIÁRIA]]&gt;1000000,Table1[[#This Row],[CAGR LUCRO]]&gt;0.05,Table1[[#This Row],[P/VP]]&gt;0.3,Table1[[#This Row],[P/VP]]&lt;1.2),"SIM","NÃO")</f>
        <v>NÃO</v>
      </c>
    </row>
    <row r="123" spans="1:14" ht="15.6" thickBot="1" x14ac:dyDescent="0.4">
      <c r="A123" s="8" t="s">
        <v>130</v>
      </c>
      <c r="B123" s="6" t="s">
        <v>7</v>
      </c>
      <c r="C123" t="s">
        <v>939</v>
      </c>
      <c r="D123" s="1">
        <v>0</v>
      </c>
      <c r="E123" s="1">
        <v>0</v>
      </c>
      <c r="F123" s="1">
        <v>0</v>
      </c>
      <c r="G123" s="2">
        <v>0</v>
      </c>
      <c r="H123" s="2" t="s">
        <v>9</v>
      </c>
      <c r="I123" s="2">
        <v>0</v>
      </c>
      <c r="J123" s="2" t="s">
        <v>9</v>
      </c>
      <c r="K123" s="2">
        <v>167743000</v>
      </c>
      <c r="L123" s="2">
        <v>33160000</v>
      </c>
      <c r="M123" s="2">
        <v>15770000</v>
      </c>
      <c r="N123" s="7" t="str">
        <f>IF(AND(Table1[[#This Row],[LIQUIDEZ DIÁRIA]]&gt;1000000,Table1[[#This Row],[CAGR LUCRO]]&gt;0.05,Table1[[#This Row],[P/VP]]&gt;0.3,Table1[[#This Row],[P/VP]]&lt;1.2),"SIM","NÃO")</f>
        <v>NÃO</v>
      </c>
    </row>
    <row r="124" spans="1:14" ht="15.6" thickBot="1" x14ac:dyDescent="0.4">
      <c r="A124" s="8" t="s">
        <v>131</v>
      </c>
      <c r="B124" s="6" t="s">
        <v>7</v>
      </c>
      <c r="C124" t="s">
        <v>943</v>
      </c>
      <c r="D124" s="1">
        <v>4.95</v>
      </c>
      <c r="E124" s="1">
        <v>5.91</v>
      </c>
      <c r="F124" s="1">
        <v>17.96</v>
      </c>
      <c r="G124" s="2">
        <v>6.3600000000000004E-2</v>
      </c>
      <c r="H124" s="2">
        <v>3689554855</v>
      </c>
      <c r="I124" s="2">
        <v>0.67</v>
      </c>
      <c r="J124" s="2" t="s">
        <v>9</v>
      </c>
      <c r="K124" s="2">
        <v>5323477000</v>
      </c>
      <c r="L124" s="2">
        <v>754780000</v>
      </c>
      <c r="M124" s="2">
        <v>113033</v>
      </c>
      <c r="N124" s="7" t="str">
        <f>IF(AND(Table1[[#This Row],[LIQUIDEZ DIÁRIA]]&gt;1000000,Table1[[#This Row],[CAGR LUCRO]]&gt;0.05,Table1[[#This Row],[P/VP]]&gt;0.3,Table1[[#This Row],[P/VP]]&lt;1.2),"SIM","NÃO")</f>
        <v>SIM</v>
      </c>
    </row>
    <row r="125" spans="1:14" ht="15.6" thickBot="1" x14ac:dyDescent="0.4">
      <c r="A125" s="8" t="s">
        <v>132</v>
      </c>
      <c r="B125" s="6" t="s">
        <v>7</v>
      </c>
      <c r="C125" t="s">
        <v>947</v>
      </c>
      <c r="D125" s="1">
        <v>13</v>
      </c>
      <c r="E125" s="1">
        <v>12.2</v>
      </c>
      <c r="F125" s="1">
        <v>19.21</v>
      </c>
      <c r="G125" s="2">
        <v>0</v>
      </c>
      <c r="H125" s="2">
        <v>242457</v>
      </c>
      <c r="I125" s="2">
        <v>0.6</v>
      </c>
      <c r="J125" s="2" t="s">
        <v>9</v>
      </c>
      <c r="K125" s="2">
        <v>5234890000</v>
      </c>
      <c r="L125" s="2">
        <v>467230000</v>
      </c>
      <c r="M125" s="2">
        <v>-92390000</v>
      </c>
      <c r="N125" s="7" t="str">
        <f>IF(AND(Table1[[#This Row],[LIQUIDEZ DIÁRIA]]&gt;1000000,Table1[[#This Row],[CAGR LUCRO]]&gt;0.05,Table1[[#This Row],[P/VP]]&gt;0.3,Table1[[#This Row],[P/VP]]&lt;1.2),"SIM","NÃO")</f>
        <v>NÃO</v>
      </c>
    </row>
    <row r="126" spans="1:14" ht="15.6" thickBot="1" x14ac:dyDescent="0.4">
      <c r="A126" s="8" t="s">
        <v>133</v>
      </c>
      <c r="B126" s="6" t="s">
        <v>7</v>
      </c>
      <c r="C126" t="s">
        <v>938</v>
      </c>
      <c r="D126" s="1">
        <v>13.74</v>
      </c>
      <c r="E126" s="1">
        <v>10.06</v>
      </c>
      <c r="F126" s="1">
        <v>14.35</v>
      </c>
      <c r="G126" s="2">
        <v>2.9100000000000001E-2</v>
      </c>
      <c r="H126" s="2">
        <v>13528218874</v>
      </c>
      <c r="I126" s="2">
        <v>2.23</v>
      </c>
      <c r="J126" s="2">
        <v>0.1812</v>
      </c>
      <c r="K126" s="2">
        <v>11822750000</v>
      </c>
      <c r="L126" s="2">
        <v>6485580000</v>
      </c>
      <c r="M126" s="2">
        <v>421218</v>
      </c>
      <c r="N126" s="7" t="str">
        <f>IF(AND(Table1[[#This Row],[LIQUIDEZ DIÁRIA]]&gt;1000000,Table1[[#This Row],[CAGR LUCRO]]&gt;0.05,Table1[[#This Row],[P/VP]]&gt;0.3,Table1[[#This Row],[P/VP]]&lt;1.2),"SIM","NÃO")</f>
        <v>NÃO</v>
      </c>
    </row>
    <row r="127" spans="1:14" ht="15.6" thickBot="1" x14ac:dyDescent="0.4">
      <c r="A127" s="8" t="s">
        <v>134</v>
      </c>
      <c r="B127" s="6" t="s">
        <v>7</v>
      </c>
      <c r="C127" t="s">
        <v>941</v>
      </c>
      <c r="D127" s="1">
        <v>1.1599999999999999</v>
      </c>
      <c r="E127" s="1">
        <v>1.1599999999999999</v>
      </c>
      <c r="F127" s="1">
        <v>1.1599999999999999</v>
      </c>
      <c r="G127" s="2">
        <v>0</v>
      </c>
      <c r="H127" s="2" t="s">
        <v>9</v>
      </c>
      <c r="I127" s="2">
        <v>-0.03</v>
      </c>
      <c r="J127" s="2" t="s">
        <v>9</v>
      </c>
      <c r="K127" s="2">
        <v>-77247000</v>
      </c>
      <c r="L127" s="2">
        <v>-670000</v>
      </c>
      <c r="M127" s="2">
        <v>2170000</v>
      </c>
      <c r="N127" s="7" t="str">
        <f>IF(AND(Table1[[#This Row],[LIQUIDEZ DIÁRIA]]&gt;1000000,Table1[[#This Row],[CAGR LUCRO]]&gt;0.05,Table1[[#This Row],[P/VP]]&gt;0.3,Table1[[#This Row],[P/VP]]&lt;1.2),"SIM","NÃO")</f>
        <v>NÃO</v>
      </c>
    </row>
    <row r="128" spans="1:14" ht="15.6" thickBot="1" x14ac:dyDescent="0.4">
      <c r="A128" s="8" t="s">
        <v>135</v>
      </c>
      <c r="B128" s="6" t="s">
        <v>7</v>
      </c>
      <c r="C128" t="s">
        <v>939</v>
      </c>
      <c r="D128" s="1">
        <v>3.66</v>
      </c>
      <c r="E128" s="1">
        <v>1.94</v>
      </c>
      <c r="F128" s="1">
        <v>4.95</v>
      </c>
      <c r="G128" s="2">
        <v>0</v>
      </c>
      <c r="H128" s="2">
        <v>1491115035</v>
      </c>
      <c r="I128" s="2">
        <v>0.31</v>
      </c>
      <c r="J128" s="2">
        <v>-0.6139</v>
      </c>
      <c r="K128" s="2">
        <v>3000196000</v>
      </c>
      <c r="L128" s="2">
        <v>1090370000</v>
      </c>
      <c r="M128" s="2">
        <v>-43280000</v>
      </c>
      <c r="N128" s="7" t="str">
        <f>IF(AND(Table1[[#This Row],[LIQUIDEZ DIÁRIA]]&gt;1000000,Table1[[#This Row],[CAGR LUCRO]]&gt;0.05,Table1[[#This Row],[P/VP]]&gt;0.3,Table1[[#This Row],[P/VP]]&lt;1.2),"SIM","NÃO")</f>
        <v>NÃO</v>
      </c>
    </row>
    <row r="129" spans="1:14" ht="15.6" thickBot="1" x14ac:dyDescent="0.4">
      <c r="A129" s="8" t="s">
        <v>136</v>
      </c>
      <c r="B129" s="6" t="s">
        <v>7</v>
      </c>
      <c r="C129" t="s">
        <v>947</v>
      </c>
      <c r="D129" s="1">
        <v>12</v>
      </c>
      <c r="E129" s="1">
        <v>9.68</v>
      </c>
      <c r="F129" s="1">
        <v>15.65</v>
      </c>
      <c r="G129" s="2">
        <v>0.26629999999999998</v>
      </c>
      <c r="H129" s="2">
        <v>9282261</v>
      </c>
      <c r="I129" s="2">
        <v>0.78</v>
      </c>
      <c r="J129" s="2">
        <v>8.5300000000000001E-2</v>
      </c>
      <c r="K129" s="2">
        <v>1226957000</v>
      </c>
      <c r="L129" s="2">
        <v>198890000</v>
      </c>
      <c r="M129" s="2" t="s">
        <v>9</v>
      </c>
      <c r="N129" s="7" t="str">
        <f>IF(AND(Table1[[#This Row],[LIQUIDEZ DIÁRIA]]&gt;1000000,Table1[[#This Row],[CAGR LUCRO]]&gt;0.05,Table1[[#This Row],[P/VP]]&gt;0.3,Table1[[#This Row],[P/VP]]&lt;1.2),"SIM","NÃO")</f>
        <v>SIM</v>
      </c>
    </row>
    <row r="130" spans="1:14" ht="15.6" thickBot="1" x14ac:dyDescent="0.4">
      <c r="A130" s="8" t="s">
        <v>137</v>
      </c>
      <c r="B130" s="6" t="s">
        <v>7</v>
      </c>
      <c r="C130" t="s">
        <v>947</v>
      </c>
      <c r="D130" s="1">
        <v>12.25</v>
      </c>
      <c r="E130" s="1">
        <v>9.82</v>
      </c>
      <c r="F130" s="1">
        <v>14.37</v>
      </c>
      <c r="G130" s="2">
        <v>0.2712</v>
      </c>
      <c r="H130" s="2">
        <v>2938614</v>
      </c>
      <c r="I130" s="2">
        <v>0.77</v>
      </c>
      <c r="J130" s="2">
        <v>8.5300000000000001E-2</v>
      </c>
      <c r="K130" s="2">
        <v>1226957000</v>
      </c>
      <c r="L130" s="2">
        <v>198890000</v>
      </c>
      <c r="M130" s="2" t="s">
        <v>9</v>
      </c>
      <c r="N130" s="7" t="str">
        <f>IF(AND(Table1[[#This Row],[LIQUIDEZ DIÁRIA]]&gt;1000000,Table1[[#This Row],[CAGR LUCRO]]&gt;0.05,Table1[[#This Row],[P/VP]]&gt;0.3,Table1[[#This Row],[P/VP]]&lt;1.2),"SIM","NÃO")</f>
        <v>SIM</v>
      </c>
    </row>
    <row r="131" spans="1:14" ht="15.6" thickBot="1" x14ac:dyDescent="0.4">
      <c r="A131" s="8" t="s">
        <v>138</v>
      </c>
      <c r="B131" s="6" t="s">
        <v>7</v>
      </c>
      <c r="C131" t="s">
        <v>947</v>
      </c>
      <c r="D131" s="1">
        <v>12.79</v>
      </c>
      <c r="E131" s="1">
        <v>9.6</v>
      </c>
      <c r="F131" s="1">
        <v>14.42</v>
      </c>
      <c r="G131" s="2">
        <v>0.28029999999999999</v>
      </c>
      <c r="H131" s="2">
        <v>22580045</v>
      </c>
      <c r="I131" s="2">
        <v>0.82</v>
      </c>
      <c r="J131" s="2">
        <v>8.5300000000000001E-2</v>
      </c>
      <c r="K131" s="2">
        <v>1226957000</v>
      </c>
      <c r="L131" s="2">
        <v>198890000</v>
      </c>
      <c r="M131" s="2" t="s">
        <v>9</v>
      </c>
      <c r="N131" s="7" t="str">
        <f>IF(AND(Table1[[#This Row],[LIQUIDEZ DIÁRIA]]&gt;1000000,Table1[[#This Row],[CAGR LUCRO]]&gt;0.05,Table1[[#This Row],[P/VP]]&gt;0.3,Table1[[#This Row],[P/VP]]&lt;1.2),"SIM","NÃO")</f>
        <v>SIM</v>
      </c>
    </row>
    <row r="132" spans="1:14" ht="15.6" thickBot="1" x14ac:dyDescent="0.4">
      <c r="A132" s="8" t="s">
        <v>139</v>
      </c>
      <c r="B132" s="6" t="s">
        <v>7</v>
      </c>
      <c r="C132" t="s">
        <v>939</v>
      </c>
      <c r="D132" s="1">
        <v>6.5</v>
      </c>
      <c r="E132" s="1">
        <v>5.45</v>
      </c>
      <c r="F132" s="1">
        <v>7.2</v>
      </c>
      <c r="G132" s="2">
        <v>0</v>
      </c>
      <c r="H132" s="2">
        <v>99147888</v>
      </c>
      <c r="I132" s="2">
        <v>0.6</v>
      </c>
      <c r="J132" s="2" t="s">
        <v>9</v>
      </c>
      <c r="K132" s="2">
        <v>119818000</v>
      </c>
      <c r="L132" s="2">
        <v>-21020000</v>
      </c>
      <c r="M132" s="2">
        <v>-23670000</v>
      </c>
      <c r="N132" s="7" t="str">
        <f>IF(AND(Table1[[#This Row],[LIQUIDEZ DIÁRIA]]&gt;1000000,Table1[[#This Row],[CAGR LUCRO]]&gt;0.05,Table1[[#This Row],[P/VP]]&gt;0.3,Table1[[#This Row],[P/VP]]&lt;1.2),"SIM","NÃO")</f>
        <v>SIM</v>
      </c>
    </row>
    <row r="133" spans="1:14" ht="15.6" thickBot="1" x14ac:dyDescent="0.4">
      <c r="A133" s="8" t="s">
        <v>140</v>
      </c>
      <c r="B133" s="6" t="s">
        <v>7</v>
      </c>
      <c r="C133" t="s">
        <v>939</v>
      </c>
      <c r="D133" s="1">
        <v>3.48</v>
      </c>
      <c r="E133" s="1">
        <v>3.1</v>
      </c>
      <c r="F133" s="1">
        <v>4.9400000000000004</v>
      </c>
      <c r="G133" s="2">
        <v>0</v>
      </c>
      <c r="H133" s="2">
        <v>28750341</v>
      </c>
      <c r="I133" s="2">
        <v>0.27</v>
      </c>
      <c r="J133" s="2" t="s">
        <v>9</v>
      </c>
      <c r="K133" s="2">
        <v>119818000</v>
      </c>
      <c r="L133" s="2">
        <v>-21020000</v>
      </c>
      <c r="M133" s="2">
        <v>-23670000</v>
      </c>
      <c r="N133" s="7" t="str">
        <f>IF(AND(Table1[[#This Row],[LIQUIDEZ DIÁRIA]]&gt;1000000,Table1[[#This Row],[CAGR LUCRO]]&gt;0.05,Table1[[#This Row],[P/VP]]&gt;0.3,Table1[[#This Row],[P/VP]]&lt;1.2),"SIM","NÃO")</f>
        <v>NÃO</v>
      </c>
    </row>
    <row r="134" spans="1:14" ht="15.6" thickBot="1" x14ac:dyDescent="0.4">
      <c r="A134" s="8" t="s">
        <v>141</v>
      </c>
      <c r="B134" s="6" t="s">
        <v>7</v>
      </c>
      <c r="C134" t="s">
        <v>947</v>
      </c>
      <c r="D134" s="1">
        <v>38.72</v>
      </c>
      <c r="E134" s="1">
        <v>31.58</v>
      </c>
      <c r="F134" s="1">
        <v>41.88</v>
      </c>
      <c r="G134" s="2">
        <v>0.16900000000000001</v>
      </c>
      <c r="H134" s="2">
        <v>2054161</v>
      </c>
      <c r="I134" s="2">
        <v>1.68</v>
      </c>
      <c r="J134" s="2">
        <v>0.54669999999999996</v>
      </c>
      <c r="K134" s="2">
        <v>5911000000</v>
      </c>
      <c r="L134" s="2">
        <v>2673000000</v>
      </c>
      <c r="M134" s="2">
        <v>1567</v>
      </c>
      <c r="N134" s="7" t="str">
        <f>IF(AND(Table1[[#This Row],[LIQUIDEZ DIÁRIA]]&gt;1000000,Table1[[#This Row],[CAGR LUCRO]]&gt;0.05,Table1[[#This Row],[P/VP]]&gt;0.3,Table1[[#This Row],[P/VP]]&lt;1.2),"SIM","NÃO")</f>
        <v>NÃO</v>
      </c>
    </row>
    <row r="135" spans="1:14" ht="15.6" thickBot="1" x14ac:dyDescent="0.4">
      <c r="A135" s="8" t="s">
        <v>142</v>
      </c>
      <c r="B135" s="6" t="s">
        <v>7</v>
      </c>
      <c r="C135" t="s">
        <v>947</v>
      </c>
      <c r="D135" s="1">
        <v>35.21</v>
      </c>
      <c r="E135" s="1">
        <v>26.05</v>
      </c>
      <c r="F135" s="1">
        <v>45.69</v>
      </c>
      <c r="G135" s="2">
        <v>0.1825</v>
      </c>
      <c r="H135" s="2">
        <v>358133</v>
      </c>
      <c r="I135" s="2">
        <v>1.55</v>
      </c>
      <c r="J135" s="2">
        <v>0.54669999999999996</v>
      </c>
      <c r="K135" s="2">
        <v>5911000000</v>
      </c>
      <c r="L135" s="2">
        <v>2673000000</v>
      </c>
      <c r="M135" s="2">
        <v>1567</v>
      </c>
      <c r="N135" s="7" t="str">
        <f>IF(AND(Table1[[#This Row],[LIQUIDEZ DIÁRIA]]&gt;1000000,Table1[[#This Row],[CAGR LUCRO]]&gt;0.05,Table1[[#This Row],[P/VP]]&gt;0.3,Table1[[#This Row],[P/VP]]&lt;1.2),"SIM","NÃO")</f>
        <v>NÃO</v>
      </c>
    </row>
    <row r="136" spans="1:14" ht="15.6" thickBot="1" x14ac:dyDescent="0.4">
      <c r="A136" s="8" t="s">
        <v>143</v>
      </c>
      <c r="B136" s="6" t="s">
        <v>7</v>
      </c>
      <c r="C136" t="s">
        <v>947</v>
      </c>
      <c r="D136" s="1">
        <v>60.68</v>
      </c>
      <c r="E136" s="1">
        <v>60.68</v>
      </c>
      <c r="F136" s="1">
        <v>60.68</v>
      </c>
      <c r="G136" s="2">
        <v>0.1158</v>
      </c>
      <c r="H136" s="2" t="s">
        <v>9</v>
      </c>
      <c r="I136" s="2">
        <v>2.69</v>
      </c>
      <c r="J136" s="2">
        <v>0.54669999999999996</v>
      </c>
      <c r="K136" s="2">
        <v>5911000000</v>
      </c>
      <c r="L136" s="2">
        <v>2673000000</v>
      </c>
      <c r="M136" s="2">
        <v>1567</v>
      </c>
      <c r="N136" s="7" t="str">
        <f>IF(AND(Table1[[#This Row],[LIQUIDEZ DIÁRIA]]&gt;1000000,Table1[[#This Row],[CAGR LUCRO]]&gt;0.05,Table1[[#This Row],[P/VP]]&gt;0.3,Table1[[#This Row],[P/VP]]&lt;1.2),"SIM","NÃO")</f>
        <v>NÃO</v>
      </c>
    </row>
    <row r="137" spans="1:14" ht="15.6" thickBot="1" x14ac:dyDescent="0.4">
      <c r="A137" s="8" t="s">
        <v>144</v>
      </c>
      <c r="B137" s="6" t="s">
        <v>7</v>
      </c>
      <c r="C137" t="s">
        <v>947</v>
      </c>
      <c r="D137" s="1">
        <v>30.9</v>
      </c>
      <c r="E137" s="1">
        <v>30.9</v>
      </c>
      <c r="F137" s="1">
        <v>47</v>
      </c>
      <c r="G137" s="2">
        <v>0</v>
      </c>
      <c r="H137" s="2">
        <v>3090</v>
      </c>
      <c r="I137" s="2">
        <v>-0.77</v>
      </c>
      <c r="J137" s="2" t="s">
        <v>9</v>
      </c>
      <c r="K137" s="2">
        <v>-2744657000</v>
      </c>
      <c r="L137" s="2">
        <v>404090000</v>
      </c>
      <c r="M137" s="2">
        <v>-266170000</v>
      </c>
      <c r="N137" s="7" t="str">
        <f>IF(AND(Table1[[#This Row],[LIQUIDEZ DIÁRIA]]&gt;1000000,Table1[[#This Row],[CAGR LUCRO]]&gt;0.05,Table1[[#This Row],[P/VP]]&gt;0.3,Table1[[#This Row],[P/VP]]&lt;1.2),"SIM","NÃO")</f>
        <v>NÃO</v>
      </c>
    </row>
    <row r="138" spans="1:14" ht="15.6" thickBot="1" x14ac:dyDescent="0.4">
      <c r="A138" s="8" t="s">
        <v>145</v>
      </c>
      <c r="B138" s="6" t="s">
        <v>7</v>
      </c>
      <c r="C138" t="s">
        <v>947</v>
      </c>
      <c r="D138" s="1">
        <v>30</v>
      </c>
      <c r="E138" s="1">
        <v>30</v>
      </c>
      <c r="F138" s="1">
        <v>65.5</v>
      </c>
      <c r="G138" s="2">
        <v>0</v>
      </c>
      <c r="H138" s="2">
        <v>3000</v>
      </c>
      <c r="I138" s="2">
        <v>-0.75</v>
      </c>
      <c r="J138" s="2" t="s">
        <v>9</v>
      </c>
      <c r="K138" s="2">
        <v>-2744657000</v>
      </c>
      <c r="L138" s="2">
        <v>404090000</v>
      </c>
      <c r="M138" s="2">
        <v>-266170000</v>
      </c>
      <c r="N138" s="7" t="str">
        <f>IF(AND(Table1[[#This Row],[LIQUIDEZ DIÁRIA]]&gt;1000000,Table1[[#This Row],[CAGR LUCRO]]&gt;0.05,Table1[[#This Row],[P/VP]]&gt;0.3,Table1[[#This Row],[P/VP]]&lt;1.2),"SIM","NÃO")</f>
        <v>NÃO</v>
      </c>
    </row>
    <row r="139" spans="1:14" ht="15.6" thickBot="1" x14ac:dyDescent="0.4">
      <c r="A139" s="8" t="s">
        <v>146</v>
      </c>
      <c r="B139" s="6" t="s">
        <v>7</v>
      </c>
      <c r="C139" t="s">
        <v>947</v>
      </c>
      <c r="D139" s="1">
        <v>88.32</v>
      </c>
      <c r="E139" s="1">
        <v>88.32</v>
      </c>
      <c r="F139" s="1">
        <v>88.32</v>
      </c>
      <c r="G139" s="2">
        <v>8.0999999999999996E-3</v>
      </c>
      <c r="H139" s="2" t="s">
        <v>9</v>
      </c>
      <c r="I139" s="2">
        <v>19.899999999999999</v>
      </c>
      <c r="J139" s="2">
        <v>-4.1599999999999998E-2</v>
      </c>
      <c r="K139" s="2">
        <v>1152259000</v>
      </c>
      <c r="L139" s="2">
        <v>582930000</v>
      </c>
      <c r="M139" s="2">
        <v>-111670000</v>
      </c>
      <c r="N139" s="7" t="str">
        <f>IF(AND(Table1[[#This Row],[LIQUIDEZ DIÁRIA]]&gt;1000000,Table1[[#This Row],[CAGR LUCRO]]&gt;0.05,Table1[[#This Row],[P/VP]]&gt;0.3,Table1[[#This Row],[P/VP]]&lt;1.2),"SIM","NÃO")</f>
        <v>NÃO</v>
      </c>
    </row>
    <row r="140" spans="1:14" ht="15.6" thickBot="1" x14ac:dyDescent="0.4">
      <c r="A140" s="8" t="s">
        <v>147</v>
      </c>
      <c r="B140" s="6" t="s">
        <v>7</v>
      </c>
      <c r="C140" t="s">
        <v>947</v>
      </c>
      <c r="D140" s="1">
        <v>125.26</v>
      </c>
      <c r="E140" s="1">
        <v>125.26</v>
      </c>
      <c r="F140" s="1">
        <v>125.26</v>
      </c>
      <c r="G140" s="2">
        <v>3.4299999999999997E-2</v>
      </c>
      <c r="H140" s="2" t="s">
        <v>9</v>
      </c>
      <c r="I140" s="2">
        <v>6.06</v>
      </c>
      <c r="J140" s="2">
        <v>0.22720000000000001</v>
      </c>
      <c r="K140" s="2">
        <v>1543000000</v>
      </c>
      <c r="L140" s="2">
        <v>433000000</v>
      </c>
      <c r="M140" s="2">
        <v>157000000</v>
      </c>
      <c r="N140" s="7" t="str">
        <f>IF(AND(Table1[[#This Row],[LIQUIDEZ DIÁRIA]]&gt;1000000,Table1[[#This Row],[CAGR LUCRO]]&gt;0.05,Table1[[#This Row],[P/VP]]&gt;0.3,Table1[[#This Row],[P/VP]]&lt;1.2),"SIM","NÃO")</f>
        <v>NÃO</v>
      </c>
    </row>
    <row r="141" spans="1:14" ht="15.6" thickBot="1" x14ac:dyDescent="0.4">
      <c r="A141" s="8" t="s">
        <v>148</v>
      </c>
      <c r="B141" s="6" t="s">
        <v>7</v>
      </c>
      <c r="C141" t="s">
        <v>947</v>
      </c>
      <c r="D141" s="1">
        <v>40.119999999999997</v>
      </c>
      <c r="E141" s="1">
        <v>31</v>
      </c>
      <c r="F141" s="1">
        <v>41.9</v>
      </c>
      <c r="G141" s="2">
        <v>0.107</v>
      </c>
      <c r="H141" s="2">
        <v>6418</v>
      </c>
      <c r="I141" s="2">
        <v>1.94</v>
      </c>
      <c r="J141" s="2">
        <v>0.22720000000000001</v>
      </c>
      <c r="K141" s="2">
        <v>1543000000</v>
      </c>
      <c r="L141" s="2">
        <v>433000000</v>
      </c>
      <c r="M141" s="2">
        <v>157000000</v>
      </c>
      <c r="N141" s="7" t="str">
        <f>IF(AND(Table1[[#This Row],[LIQUIDEZ DIÁRIA]]&gt;1000000,Table1[[#This Row],[CAGR LUCRO]]&gt;0.05,Table1[[#This Row],[P/VP]]&gt;0.3,Table1[[#This Row],[P/VP]]&lt;1.2),"SIM","NÃO")</f>
        <v>NÃO</v>
      </c>
    </row>
    <row r="142" spans="1:14" ht="15.6" thickBot="1" x14ac:dyDescent="0.4">
      <c r="A142" s="8" t="s">
        <v>149</v>
      </c>
      <c r="B142" s="6" t="s">
        <v>7</v>
      </c>
      <c r="C142" t="s">
        <v>947</v>
      </c>
      <c r="D142" s="1">
        <v>43</v>
      </c>
      <c r="E142" s="1">
        <v>32.11</v>
      </c>
      <c r="F142" s="1">
        <v>43</v>
      </c>
      <c r="G142" s="2">
        <v>0.10979999999999999</v>
      </c>
      <c r="H142" s="2">
        <v>6183</v>
      </c>
      <c r="I142" s="2">
        <v>2.08</v>
      </c>
      <c r="J142" s="2">
        <v>0.22720000000000001</v>
      </c>
      <c r="K142" s="2">
        <v>1543000000</v>
      </c>
      <c r="L142" s="2">
        <v>433000000</v>
      </c>
      <c r="M142" s="2">
        <v>157000000</v>
      </c>
      <c r="N142" s="7" t="str">
        <f>IF(AND(Table1[[#This Row],[LIQUIDEZ DIÁRIA]]&gt;1000000,Table1[[#This Row],[CAGR LUCRO]]&gt;0.05,Table1[[#This Row],[P/VP]]&gt;0.3,Table1[[#This Row],[P/VP]]&lt;1.2),"SIM","NÃO")</f>
        <v>NÃO</v>
      </c>
    </row>
    <row r="143" spans="1:14" ht="15.6" thickBot="1" x14ac:dyDescent="0.4">
      <c r="A143" s="8" t="s">
        <v>150</v>
      </c>
      <c r="B143" s="6" t="s">
        <v>7</v>
      </c>
      <c r="C143" t="s">
        <v>947</v>
      </c>
      <c r="D143" s="1">
        <v>25.55</v>
      </c>
      <c r="E143" s="1">
        <v>25.55</v>
      </c>
      <c r="F143" s="1">
        <v>25.55</v>
      </c>
      <c r="G143" s="2">
        <v>0</v>
      </c>
      <c r="H143" s="2" t="s">
        <v>9</v>
      </c>
      <c r="I143" s="2">
        <v>0.83</v>
      </c>
      <c r="J143" s="2" t="s">
        <v>9</v>
      </c>
      <c r="K143" s="2">
        <v>10141330000</v>
      </c>
      <c r="L143" s="2">
        <v>356400000</v>
      </c>
      <c r="M143" s="2">
        <v>275671</v>
      </c>
      <c r="N143" s="7" t="str">
        <f>IF(AND(Table1[[#This Row],[LIQUIDEZ DIÁRIA]]&gt;1000000,Table1[[#This Row],[CAGR LUCRO]]&gt;0.05,Table1[[#This Row],[P/VP]]&gt;0.3,Table1[[#This Row],[P/VP]]&lt;1.2),"SIM","NÃO")</f>
        <v>SIM</v>
      </c>
    </row>
    <row r="144" spans="1:14" ht="15.6" thickBot="1" x14ac:dyDescent="0.4">
      <c r="A144" s="8" t="s">
        <v>151</v>
      </c>
      <c r="B144" s="6" t="s">
        <v>7</v>
      </c>
      <c r="C144" t="s">
        <v>947</v>
      </c>
      <c r="D144" s="1">
        <v>25</v>
      </c>
      <c r="E144" s="1">
        <v>25</v>
      </c>
      <c r="F144" s="1">
        <v>25</v>
      </c>
      <c r="G144" s="2">
        <v>0</v>
      </c>
      <c r="H144" s="2" t="s">
        <v>9</v>
      </c>
      <c r="I144" s="2">
        <v>0.81</v>
      </c>
      <c r="J144" s="2" t="s">
        <v>9</v>
      </c>
      <c r="K144" s="2">
        <v>10141330000</v>
      </c>
      <c r="L144" s="2">
        <v>356400000</v>
      </c>
      <c r="M144" s="2">
        <v>275671</v>
      </c>
      <c r="N144" s="7" t="str">
        <f>IF(AND(Table1[[#This Row],[LIQUIDEZ DIÁRIA]]&gt;1000000,Table1[[#This Row],[CAGR LUCRO]]&gt;0.05,Table1[[#This Row],[P/VP]]&gt;0.3,Table1[[#This Row],[P/VP]]&lt;1.2),"SIM","NÃO")</f>
        <v>SIM</v>
      </c>
    </row>
    <row r="145" spans="1:14" ht="15.6" thickBot="1" x14ac:dyDescent="0.4">
      <c r="A145" s="8" t="s">
        <v>152</v>
      </c>
      <c r="B145" s="6" t="s">
        <v>7</v>
      </c>
      <c r="C145" t="s">
        <v>947</v>
      </c>
      <c r="D145" s="1">
        <v>25.25</v>
      </c>
      <c r="E145" s="1">
        <v>25.25</v>
      </c>
      <c r="F145" s="1">
        <v>25.25</v>
      </c>
      <c r="G145" s="2">
        <v>0</v>
      </c>
      <c r="H145" s="2" t="s">
        <v>9</v>
      </c>
      <c r="I145" s="2">
        <v>0.82</v>
      </c>
      <c r="J145" s="2" t="s">
        <v>9</v>
      </c>
      <c r="K145" s="2">
        <v>10141330000</v>
      </c>
      <c r="L145" s="2">
        <v>356400000</v>
      </c>
      <c r="M145" s="2">
        <v>275671</v>
      </c>
      <c r="N145" s="7" t="str">
        <f>IF(AND(Table1[[#This Row],[LIQUIDEZ DIÁRIA]]&gt;1000000,Table1[[#This Row],[CAGR LUCRO]]&gt;0.05,Table1[[#This Row],[P/VP]]&gt;0.3,Table1[[#This Row],[P/VP]]&lt;1.2),"SIM","NÃO")</f>
        <v>SIM</v>
      </c>
    </row>
    <row r="146" spans="1:14" ht="15.6" thickBot="1" x14ac:dyDescent="0.4">
      <c r="A146" s="8" t="s">
        <v>153</v>
      </c>
      <c r="B146" s="6" t="s">
        <v>7</v>
      </c>
      <c r="C146" t="s">
        <v>947</v>
      </c>
      <c r="D146" s="1">
        <v>116.76</v>
      </c>
      <c r="E146" s="1">
        <v>97.03</v>
      </c>
      <c r="F146" s="1">
        <v>145.54</v>
      </c>
      <c r="G146" s="2">
        <v>9.64E-2</v>
      </c>
      <c r="H146" s="2">
        <v>3562908</v>
      </c>
      <c r="I146" s="2">
        <v>15.86</v>
      </c>
      <c r="J146" s="2">
        <v>0.23130000000000001</v>
      </c>
      <c r="K146" s="2">
        <v>1032753000</v>
      </c>
      <c r="L146" s="2">
        <v>3439490000</v>
      </c>
      <c r="M146" s="2" t="s">
        <v>9</v>
      </c>
      <c r="N146" s="7" t="str">
        <f>IF(AND(Table1[[#This Row],[LIQUIDEZ DIÁRIA]]&gt;1000000,Table1[[#This Row],[CAGR LUCRO]]&gt;0.05,Table1[[#This Row],[P/VP]]&gt;0.3,Table1[[#This Row],[P/VP]]&lt;1.2),"SIM","NÃO")</f>
        <v>NÃO</v>
      </c>
    </row>
    <row r="147" spans="1:14" ht="15.6" thickBot="1" x14ac:dyDescent="0.4">
      <c r="A147" s="8" t="s">
        <v>154</v>
      </c>
      <c r="B147" s="6" t="s">
        <v>7</v>
      </c>
      <c r="C147" t="s">
        <v>947</v>
      </c>
      <c r="D147" s="1">
        <v>127.05</v>
      </c>
      <c r="E147" s="1">
        <v>109.31</v>
      </c>
      <c r="F147" s="1">
        <v>145.87</v>
      </c>
      <c r="G147" s="2">
        <v>0.1038</v>
      </c>
      <c r="H147" s="2">
        <v>1166447</v>
      </c>
      <c r="I147" s="2">
        <v>16.21</v>
      </c>
      <c r="J147" s="2">
        <v>0.23130000000000001</v>
      </c>
      <c r="K147" s="2">
        <v>1032753000</v>
      </c>
      <c r="L147" s="2">
        <v>3439490000</v>
      </c>
      <c r="M147" s="2" t="s">
        <v>9</v>
      </c>
      <c r="N147" s="7" t="str">
        <f>IF(AND(Table1[[#This Row],[LIQUIDEZ DIÁRIA]]&gt;1000000,Table1[[#This Row],[CAGR LUCRO]]&gt;0.05,Table1[[#This Row],[P/VP]]&gt;0.3,Table1[[#This Row],[P/VP]]&lt;1.2),"SIM","NÃO")</f>
        <v>NÃO</v>
      </c>
    </row>
    <row r="148" spans="1:14" ht="15.6" thickBot="1" x14ac:dyDescent="0.4">
      <c r="A148" s="8" t="s">
        <v>155</v>
      </c>
      <c r="B148" s="6" t="s">
        <v>7</v>
      </c>
      <c r="C148" t="s">
        <v>939</v>
      </c>
      <c r="D148" s="1">
        <v>30.98</v>
      </c>
      <c r="E148" s="1">
        <v>25.71</v>
      </c>
      <c r="F148" s="1">
        <v>35.14</v>
      </c>
      <c r="G148" s="2">
        <v>8.1000000000000003E-2</v>
      </c>
      <c r="H148" s="2">
        <v>7793576</v>
      </c>
      <c r="I148" s="2">
        <v>0.69</v>
      </c>
      <c r="J148" s="2">
        <v>0.1416</v>
      </c>
      <c r="K148" s="2">
        <v>832361000</v>
      </c>
      <c r="L148" s="2">
        <v>229310000</v>
      </c>
      <c r="M148" s="2">
        <v>119070000</v>
      </c>
      <c r="N148" s="7" t="str">
        <f>IF(AND(Table1[[#This Row],[LIQUIDEZ DIÁRIA]]&gt;1000000,Table1[[#This Row],[CAGR LUCRO]]&gt;0.05,Table1[[#This Row],[P/VP]]&gt;0.3,Table1[[#This Row],[P/VP]]&lt;1.2),"SIM","NÃO")</f>
        <v>SIM</v>
      </c>
    </row>
    <row r="149" spans="1:14" ht="15.6" thickBot="1" x14ac:dyDescent="0.4">
      <c r="A149" s="8" t="s">
        <v>156</v>
      </c>
      <c r="B149" s="6" t="s">
        <v>7</v>
      </c>
      <c r="C149" t="s">
        <v>939</v>
      </c>
      <c r="D149" s="1">
        <v>29.02</v>
      </c>
      <c r="E149" s="1">
        <v>25</v>
      </c>
      <c r="F149" s="1">
        <v>34.549999999999997</v>
      </c>
      <c r="G149" s="2">
        <v>8.2799999999999999E-2</v>
      </c>
      <c r="H149" s="2">
        <v>16592016</v>
      </c>
      <c r="I149" s="2">
        <v>0.67</v>
      </c>
      <c r="J149" s="2">
        <v>0.1416</v>
      </c>
      <c r="K149" s="2">
        <v>832361000</v>
      </c>
      <c r="L149" s="2">
        <v>229310000</v>
      </c>
      <c r="M149" s="2">
        <v>119070000</v>
      </c>
      <c r="N149" s="7" t="str">
        <f>IF(AND(Table1[[#This Row],[LIQUIDEZ DIÁRIA]]&gt;1000000,Table1[[#This Row],[CAGR LUCRO]]&gt;0.05,Table1[[#This Row],[P/VP]]&gt;0.3,Table1[[#This Row],[P/VP]]&lt;1.2),"SIM","NÃO")</f>
        <v>SIM</v>
      </c>
    </row>
    <row r="150" spans="1:14" ht="15.6" thickBot="1" x14ac:dyDescent="0.4">
      <c r="A150" s="8" t="s">
        <v>157</v>
      </c>
      <c r="B150" s="6" t="s">
        <v>7</v>
      </c>
      <c r="C150" t="s">
        <v>941</v>
      </c>
      <c r="D150" s="1">
        <v>5.47</v>
      </c>
      <c r="E150" s="1">
        <v>2.92</v>
      </c>
      <c r="F150" s="1">
        <v>5.86</v>
      </c>
      <c r="G150" s="2">
        <v>4.9500000000000002E-2</v>
      </c>
      <c r="H150" s="2">
        <v>12296631932</v>
      </c>
      <c r="I150" s="2">
        <v>1</v>
      </c>
      <c r="J150" s="2">
        <v>-0.1903</v>
      </c>
      <c r="K150" s="2">
        <v>13816772000</v>
      </c>
      <c r="L150" s="2">
        <v>-2131200000</v>
      </c>
      <c r="M150" s="2">
        <v>229869</v>
      </c>
      <c r="N150" s="7" t="str">
        <f>IF(AND(Table1[[#This Row],[LIQUIDEZ DIÁRIA]]&gt;1000000,Table1[[#This Row],[CAGR LUCRO]]&gt;0.05,Table1[[#This Row],[P/VP]]&gt;0.3,Table1[[#This Row],[P/VP]]&lt;1.2),"SIM","NÃO")</f>
        <v>NÃO</v>
      </c>
    </row>
    <row r="151" spans="1:14" ht="15.6" thickBot="1" x14ac:dyDescent="0.4">
      <c r="A151" s="8" t="s">
        <v>158</v>
      </c>
      <c r="B151" s="6" t="s">
        <v>7</v>
      </c>
      <c r="C151" t="s">
        <v>945</v>
      </c>
      <c r="D151" s="1">
        <v>6.43</v>
      </c>
      <c r="E151" s="1">
        <v>3.55</v>
      </c>
      <c r="F151" s="1">
        <v>6.4</v>
      </c>
      <c r="G151" s="2">
        <v>0</v>
      </c>
      <c r="H151" s="2">
        <v>41140991</v>
      </c>
      <c r="I151" s="2">
        <v>1.5</v>
      </c>
      <c r="J151" s="2" t="s">
        <v>9</v>
      </c>
      <c r="K151" s="2">
        <v>745253000</v>
      </c>
      <c r="L151" s="2">
        <v>-46770000</v>
      </c>
      <c r="M151" s="2">
        <v>-37060000</v>
      </c>
      <c r="N151" s="7" t="str">
        <f>IF(AND(Table1[[#This Row],[LIQUIDEZ DIÁRIA]]&gt;1000000,Table1[[#This Row],[CAGR LUCRO]]&gt;0.05,Table1[[#This Row],[P/VP]]&gt;0.3,Table1[[#This Row],[P/VP]]&lt;1.2),"SIM","NÃO")</f>
        <v>NÃO</v>
      </c>
    </row>
    <row r="152" spans="1:14" ht="15.6" thickBot="1" x14ac:dyDescent="0.4">
      <c r="A152" s="8" t="s">
        <v>159</v>
      </c>
      <c r="B152" s="6" t="s">
        <v>7</v>
      </c>
      <c r="C152" t="s">
        <v>947</v>
      </c>
      <c r="D152" s="1">
        <v>49.5</v>
      </c>
      <c r="E152" s="1">
        <v>44.16</v>
      </c>
      <c r="F152" s="1">
        <v>55.16</v>
      </c>
      <c r="G152" s="2">
        <v>0.1052</v>
      </c>
      <c r="H152" s="2">
        <v>2630447</v>
      </c>
      <c r="I152" s="2">
        <v>0.63</v>
      </c>
      <c r="J152" s="2">
        <v>0.52059999999999995</v>
      </c>
      <c r="K152" s="2">
        <v>2899181000</v>
      </c>
      <c r="L152" s="2">
        <v>378280000</v>
      </c>
      <c r="M152" s="2">
        <v>821530000</v>
      </c>
      <c r="N152" s="7" t="str">
        <f>IF(AND(Table1[[#This Row],[LIQUIDEZ DIÁRIA]]&gt;1000000,Table1[[#This Row],[CAGR LUCRO]]&gt;0.05,Table1[[#This Row],[P/VP]]&gt;0.3,Table1[[#This Row],[P/VP]]&lt;1.2),"SIM","NÃO")</f>
        <v>SIM</v>
      </c>
    </row>
    <row r="153" spans="1:14" ht="15.6" thickBot="1" x14ac:dyDescent="0.4">
      <c r="A153" s="8" t="s">
        <v>160</v>
      </c>
      <c r="B153" s="6" t="s">
        <v>7</v>
      </c>
      <c r="C153" t="s">
        <v>947</v>
      </c>
      <c r="D153" s="1">
        <v>53.43</v>
      </c>
      <c r="E153" s="1">
        <v>47</v>
      </c>
      <c r="F153" s="1">
        <v>59.3</v>
      </c>
      <c r="G153" s="2">
        <v>0.1118</v>
      </c>
      <c r="H153" s="2">
        <v>13035548</v>
      </c>
      <c r="I153" s="2">
        <v>0.65</v>
      </c>
      <c r="J153" s="2">
        <v>0.52059999999999995</v>
      </c>
      <c r="K153" s="2">
        <v>2899181000</v>
      </c>
      <c r="L153" s="2">
        <v>378280000</v>
      </c>
      <c r="M153" s="2">
        <v>821530000</v>
      </c>
      <c r="N153" s="7" t="str">
        <f>IF(AND(Table1[[#This Row],[LIQUIDEZ DIÁRIA]]&gt;1000000,Table1[[#This Row],[CAGR LUCRO]]&gt;0.05,Table1[[#This Row],[P/VP]]&gt;0.3,Table1[[#This Row],[P/VP]]&lt;1.2),"SIM","NÃO")</f>
        <v>SIM</v>
      </c>
    </row>
    <row r="154" spans="1:14" ht="15.6" thickBot="1" x14ac:dyDescent="0.4">
      <c r="A154" s="8" t="s">
        <v>161</v>
      </c>
      <c r="B154" s="6" t="s">
        <v>7</v>
      </c>
      <c r="C154" t="s">
        <v>947</v>
      </c>
      <c r="D154" s="1">
        <v>19.88</v>
      </c>
      <c r="E154" s="1">
        <v>12.38</v>
      </c>
      <c r="F154" s="1">
        <v>19.47</v>
      </c>
      <c r="G154" s="2">
        <v>8.1199999999999994E-2</v>
      </c>
      <c r="H154" s="2">
        <v>444785626</v>
      </c>
      <c r="I154" s="2">
        <v>1.97</v>
      </c>
      <c r="J154" s="2">
        <v>0.32529999999999998</v>
      </c>
      <c r="K154" s="2">
        <v>21783266000</v>
      </c>
      <c r="L154" s="2">
        <v>6613080000</v>
      </c>
      <c r="M154" s="2">
        <v>409437</v>
      </c>
      <c r="N154" s="7" t="str">
        <f>IF(AND(Table1[[#This Row],[LIQUIDEZ DIÁRIA]]&gt;1000000,Table1[[#This Row],[CAGR LUCRO]]&gt;0.05,Table1[[#This Row],[P/VP]]&gt;0.3,Table1[[#This Row],[P/VP]]&lt;1.2),"SIM","NÃO")</f>
        <v>NÃO</v>
      </c>
    </row>
    <row r="155" spans="1:14" ht="15.6" thickBot="1" x14ac:dyDescent="0.4">
      <c r="A155" s="8" t="s">
        <v>162</v>
      </c>
      <c r="B155" s="6" t="s">
        <v>7</v>
      </c>
      <c r="C155" t="s">
        <v>947</v>
      </c>
      <c r="D155" s="1">
        <v>12</v>
      </c>
      <c r="E155" s="1">
        <v>9.6</v>
      </c>
      <c r="F155" s="1">
        <v>12.47</v>
      </c>
      <c r="G155" s="2">
        <v>0.12839999999999999</v>
      </c>
      <c r="H155" s="2">
        <v>13043979968</v>
      </c>
      <c r="I155" s="2">
        <v>1.24</v>
      </c>
      <c r="J155" s="2">
        <v>0.32529999999999998</v>
      </c>
      <c r="K155" s="2">
        <v>21783266000</v>
      </c>
      <c r="L155" s="2">
        <v>6613080000</v>
      </c>
      <c r="M155" s="2">
        <v>409437</v>
      </c>
      <c r="N155" s="7" t="str">
        <f>IF(AND(Table1[[#This Row],[LIQUIDEZ DIÁRIA]]&gt;1000000,Table1[[#This Row],[CAGR LUCRO]]&gt;0.05,Table1[[#This Row],[P/VP]]&gt;0.3,Table1[[#This Row],[P/VP]]&lt;1.2),"SIM","NÃO")</f>
        <v>NÃO</v>
      </c>
    </row>
    <row r="156" spans="1:14" ht="15.6" thickBot="1" x14ac:dyDescent="0.4">
      <c r="A156" s="8" t="s">
        <v>163</v>
      </c>
      <c r="B156" s="6" t="s">
        <v>7</v>
      </c>
      <c r="C156" t="s">
        <v>943</v>
      </c>
      <c r="D156" s="1">
        <v>4.53</v>
      </c>
      <c r="E156" s="1">
        <v>2.88</v>
      </c>
      <c r="F156" s="1">
        <v>5.34</v>
      </c>
      <c r="G156" s="2">
        <v>0.19520000000000001</v>
      </c>
      <c r="H156" s="2">
        <v>3579544719</v>
      </c>
      <c r="I156" s="2">
        <v>2.27</v>
      </c>
      <c r="J156" s="2">
        <v>0.27460000000000001</v>
      </c>
      <c r="K156" s="2">
        <v>11393427000</v>
      </c>
      <c r="L156" s="2">
        <v>-584550000</v>
      </c>
      <c r="M156" s="2">
        <v>29503</v>
      </c>
      <c r="N156" s="7" t="str">
        <f>IF(AND(Table1[[#This Row],[LIQUIDEZ DIÁRIA]]&gt;1000000,Table1[[#This Row],[CAGR LUCRO]]&gt;0.05,Table1[[#This Row],[P/VP]]&gt;0.3,Table1[[#This Row],[P/VP]]&lt;1.2),"SIM","NÃO")</f>
        <v>NÃO</v>
      </c>
    </row>
    <row r="157" spans="1:14" ht="15.6" thickBot="1" x14ac:dyDescent="0.4">
      <c r="A157" s="8" t="s">
        <v>164</v>
      </c>
      <c r="B157" s="6" t="s">
        <v>7</v>
      </c>
      <c r="C157" t="s">
        <v>941</v>
      </c>
      <c r="D157" s="1">
        <v>0</v>
      </c>
      <c r="E157" s="1">
        <v>0</v>
      </c>
      <c r="F157" s="1">
        <v>0</v>
      </c>
      <c r="G157" s="2">
        <v>0</v>
      </c>
      <c r="H157" s="2" t="s">
        <v>9</v>
      </c>
      <c r="I157" s="2">
        <v>0</v>
      </c>
      <c r="J157" s="2" t="s">
        <v>9</v>
      </c>
      <c r="K157" s="2">
        <v>72445</v>
      </c>
      <c r="L157" s="2">
        <v>-2119000</v>
      </c>
      <c r="M157" s="2">
        <v>-2127100</v>
      </c>
      <c r="N157" s="7" t="str">
        <f>IF(AND(Table1[[#This Row],[LIQUIDEZ DIÁRIA]]&gt;1000000,Table1[[#This Row],[CAGR LUCRO]]&gt;0.05,Table1[[#This Row],[P/VP]]&gt;0.3,Table1[[#This Row],[P/VP]]&lt;1.2),"SIM","NÃO")</f>
        <v>NÃO</v>
      </c>
    </row>
    <row r="158" spans="1:14" ht="15.6" thickBot="1" x14ac:dyDescent="0.4">
      <c r="A158" s="8" t="s">
        <v>165</v>
      </c>
      <c r="B158" s="6" t="s">
        <v>7</v>
      </c>
      <c r="C158" t="s">
        <v>941</v>
      </c>
      <c r="D158" s="1">
        <v>0</v>
      </c>
      <c r="E158" s="1">
        <v>0</v>
      </c>
      <c r="F158" s="1">
        <v>0</v>
      </c>
      <c r="G158" s="2">
        <v>0</v>
      </c>
      <c r="H158" s="2" t="s">
        <v>9</v>
      </c>
      <c r="I158" s="2">
        <v>0</v>
      </c>
      <c r="J158" s="2" t="s">
        <v>9</v>
      </c>
      <c r="K158" s="2">
        <v>72445</v>
      </c>
      <c r="L158" s="2">
        <v>-2119000</v>
      </c>
      <c r="M158" s="2">
        <v>-2127100</v>
      </c>
      <c r="N158" s="7" t="str">
        <f>IF(AND(Table1[[#This Row],[LIQUIDEZ DIÁRIA]]&gt;1000000,Table1[[#This Row],[CAGR LUCRO]]&gt;0.05,Table1[[#This Row],[P/VP]]&gt;0.3,Table1[[#This Row],[P/VP]]&lt;1.2),"SIM","NÃO")</f>
        <v>NÃO</v>
      </c>
    </row>
    <row r="159" spans="1:14" ht="15.6" thickBot="1" x14ac:dyDescent="0.4">
      <c r="A159" s="8" t="s">
        <v>166</v>
      </c>
      <c r="B159" s="6" t="s">
        <v>7</v>
      </c>
      <c r="C159" t="s">
        <v>939</v>
      </c>
      <c r="D159" s="1">
        <v>30.22</v>
      </c>
      <c r="E159" s="1">
        <v>30.22</v>
      </c>
      <c r="F159" s="1">
        <v>30.22</v>
      </c>
      <c r="G159" s="2">
        <v>0</v>
      </c>
      <c r="H159" s="2" t="s">
        <v>9</v>
      </c>
      <c r="I159" s="2">
        <v>-26.02</v>
      </c>
      <c r="J159" s="2" t="s">
        <v>9</v>
      </c>
      <c r="K159" s="2">
        <v>-35963000</v>
      </c>
      <c r="L159" s="2">
        <v>1120000</v>
      </c>
      <c r="M159" s="2" t="s">
        <v>9</v>
      </c>
      <c r="N159" s="7" t="str">
        <f>IF(AND(Table1[[#This Row],[LIQUIDEZ DIÁRIA]]&gt;1000000,Table1[[#This Row],[CAGR LUCRO]]&gt;0.05,Table1[[#This Row],[P/VP]]&gt;0.3,Table1[[#This Row],[P/VP]]&lt;1.2),"SIM","NÃO")</f>
        <v>NÃO</v>
      </c>
    </row>
    <row r="160" spans="1:14" ht="15.6" thickBot="1" x14ac:dyDescent="0.4">
      <c r="A160" s="8" t="s">
        <v>167</v>
      </c>
      <c r="B160" s="6" t="s">
        <v>7</v>
      </c>
      <c r="C160" t="s">
        <v>947</v>
      </c>
      <c r="D160" s="1">
        <v>56.69</v>
      </c>
      <c r="E160" s="1">
        <v>57</v>
      </c>
      <c r="F160" s="1">
        <v>57.24</v>
      </c>
      <c r="G160" s="2">
        <v>3.09E-2</v>
      </c>
      <c r="H160" s="2">
        <v>5700</v>
      </c>
      <c r="I160" s="2">
        <v>1.1200000000000001</v>
      </c>
      <c r="J160" s="2">
        <v>8.0100000000000005E-2</v>
      </c>
      <c r="K160" s="2">
        <v>3956902000</v>
      </c>
      <c r="L160" s="2">
        <v>897000000</v>
      </c>
      <c r="M160" s="2">
        <v>640570000</v>
      </c>
      <c r="N160" s="7" t="str">
        <f>IF(AND(Table1[[#This Row],[LIQUIDEZ DIÁRIA]]&gt;1000000,Table1[[#This Row],[CAGR LUCRO]]&gt;0.05,Table1[[#This Row],[P/VP]]&gt;0.3,Table1[[#This Row],[P/VP]]&lt;1.2),"SIM","NÃO")</f>
        <v>NÃO</v>
      </c>
    </row>
    <row r="161" spans="1:14" ht="15.6" thickBot="1" x14ac:dyDescent="0.4">
      <c r="A161" s="8" t="s">
        <v>168</v>
      </c>
      <c r="B161" s="6" t="s">
        <v>7</v>
      </c>
      <c r="C161" t="s">
        <v>947</v>
      </c>
      <c r="D161" s="1">
        <v>51.59</v>
      </c>
      <c r="E161" s="1">
        <v>37</v>
      </c>
      <c r="F161" s="1">
        <v>53.19</v>
      </c>
      <c r="G161" s="2">
        <v>3.6499999999999998E-2</v>
      </c>
      <c r="H161" s="2">
        <v>290240039</v>
      </c>
      <c r="I161" s="2">
        <v>0.95</v>
      </c>
      <c r="J161" s="2">
        <v>8.0100000000000005E-2</v>
      </c>
      <c r="K161" s="2">
        <v>3956902000</v>
      </c>
      <c r="L161" s="2">
        <v>897000000</v>
      </c>
      <c r="M161" s="2">
        <v>640570000</v>
      </c>
      <c r="N161" s="7" t="str">
        <f>IF(AND(Table1[[#This Row],[LIQUIDEZ DIÁRIA]]&gt;1000000,Table1[[#This Row],[CAGR LUCRO]]&gt;0.05,Table1[[#This Row],[P/VP]]&gt;0.3,Table1[[#This Row],[P/VP]]&lt;1.2),"SIM","NÃO")</f>
        <v>SIM</v>
      </c>
    </row>
    <row r="162" spans="1:14" ht="15.6" thickBot="1" x14ac:dyDescent="0.4">
      <c r="A162" s="8" t="s">
        <v>169</v>
      </c>
      <c r="B162" s="6" t="s">
        <v>7</v>
      </c>
      <c r="C162" t="s">
        <v>947</v>
      </c>
      <c r="D162" s="1">
        <v>19.170000000000002</v>
      </c>
      <c r="E162" s="1">
        <v>19.170000000000002</v>
      </c>
      <c r="F162" s="1">
        <v>19.170000000000002</v>
      </c>
      <c r="G162" s="2">
        <v>9.1800000000000007E-2</v>
      </c>
      <c r="H162" s="2" t="s">
        <v>9</v>
      </c>
      <c r="I162" s="2">
        <v>0.38</v>
      </c>
      <c r="J162" s="2">
        <v>8.0100000000000005E-2</v>
      </c>
      <c r="K162" s="2">
        <v>3956902000</v>
      </c>
      <c r="L162" s="2">
        <v>897000000</v>
      </c>
      <c r="M162" s="2">
        <v>640570000</v>
      </c>
      <c r="N162" s="7" t="str">
        <f>IF(AND(Table1[[#This Row],[LIQUIDEZ DIÁRIA]]&gt;1000000,Table1[[#This Row],[CAGR LUCRO]]&gt;0.05,Table1[[#This Row],[P/VP]]&gt;0.3,Table1[[#This Row],[P/VP]]&lt;1.2),"SIM","NÃO")</f>
        <v>SIM</v>
      </c>
    </row>
    <row r="163" spans="1:14" ht="15.6" thickBot="1" x14ac:dyDescent="0.4">
      <c r="A163" s="8" t="s">
        <v>170</v>
      </c>
      <c r="B163" s="6" t="s">
        <v>7</v>
      </c>
      <c r="C163" t="s">
        <v>939</v>
      </c>
      <c r="D163" s="1">
        <v>2.25</v>
      </c>
      <c r="E163" s="1">
        <v>1.76</v>
      </c>
      <c r="F163" s="1">
        <v>3.31</v>
      </c>
      <c r="G163" s="2">
        <v>0</v>
      </c>
      <c r="H163" s="2">
        <v>6493183213</v>
      </c>
      <c r="I163" s="2">
        <v>0.28999999999999998</v>
      </c>
      <c r="J163" s="2" t="s">
        <v>9</v>
      </c>
      <c r="K163" s="2">
        <v>13241388000</v>
      </c>
      <c r="L163" s="2">
        <v>117350000</v>
      </c>
      <c r="M163" s="2">
        <v>-592120000</v>
      </c>
      <c r="N163" s="7" t="str">
        <f>IF(AND(Table1[[#This Row],[LIQUIDEZ DIÁRIA]]&gt;1000000,Table1[[#This Row],[CAGR LUCRO]]&gt;0.05,Table1[[#This Row],[P/VP]]&gt;0.3,Table1[[#This Row],[P/VP]]&lt;1.2),"SIM","NÃO")</f>
        <v>NÃO</v>
      </c>
    </row>
    <row r="164" spans="1:14" ht="15.6" thickBot="1" x14ac:dyDescent="0.4">
      <c r="A164" s="8" t="s">
        <v>171</v>
      </c>
      <c r="B164" s="6" t="s">
        <v>7</v>
      </c>
      <c r="C164" t="s">
        <v>941</v>
      </c>
      <c r="D164" s="1">
        <v>2.71</v>
      </c>
      <c r="E164" s="1">
        <v>2.71</v>
      </c>
      <c r="F164" s="1">
        <v>2.71</v>
      </c>
      <c r="G164" s="2">
        <v>0</v>
      </c>
      <c r="H164" s="2" t="s">
        <v>9</v>
      </c>
      <c r="I164" s="2">
        <v>0.01</v>
      </c>
      <c r="J164" s="2" t="s">
        <v>9</v>
      </c>
      <c r="K164" s="2">
        <v>6909000</v>
      </c>
      <c r="L164" s="2">
        <v>-1150000</v>
      </c>
      <c r="M164" s="2" t="s">
        <v>9</v>
      </c>
      <c r="N164" s="7" t="str">
        <f>IF(AND(Table1[[#This Row],[LIQUIDEZ DIÁRIA]]&gt;1000000,Table1[[#This Row],[CAGR LUCRO]]&gt;0.05,Table1[[#This Row],[P/VP]]&gt;0.3,Table1[[#This Row],[P/VP]]&lt;1.2),"SIM","NÃO")</f>
        <v>NÃO</v>
      </c>
    </row>
    <row r="165" spans="1:14" ht="15.6" thickBot="1" x14ac:dyDescent="0.4">
      <c r="A165" s="8" t="s">
        <v>172</v>
      </c>
      <c r="B165" s="6" t="s">
        <v>7</v>
      </c>
      <c r="C165" t="s">
        <v>941</v>
      </c>
      <c r="D165" s="1">
        <v>82</v>
      </c>
      <c r="E165" s="1">
        <v>82</v>
      </c>
      <c r="F165" s="1">
        <v>82</v>
      </c>
      <c r="G165" s="2">
        <v>0</v>
      </c>
      <c r="H165" s="2" t="s">
        <v>9</v>
      </c>
      <c r="I165" s="2">
        <v>0.27</v>
      </c>
      <c r="J165" s="2" t="s">
        <v>9</v>
      </c>
      <c r="K165" s="2">
        <v>6909000</v>
      </c>
      <c r="L165" s="2">
        <v>-1150000</v>
      </c>
      <c r="M165" s="2" t="s">
        <v>9</v>
      </c>
      <c r="N165" s="7" t="str">
        <f>IF(AND(Table1[[#This Row],[LIQUIDEZ DIÁRIA]]&gt;1000000,Table1[[#This Row],[CAGR LUCRO]]&gt;0.05,Table1[[#This Row],[P/VP]]&gt;0.3,Table1[[#This Row],[P/VP]]&lt;1.2),"SIM","NÃO")</f>
        <v>NÃO</v>
      </c>
    </row>
    <row r="166" spans="1:14" ht="15.6" thickBot="1" x14ac:dyDescent="0.4">
      <c r="A166" s="8" t="s">
        <v>173</v>
      </c>
      <c r="B166" s="6" t="s">
        <v>7</v>
      </c>
      <c r="C166" t="s">
        <v>947</v>
      </c>
      <c r="D166" s="1">
        <v>31.26</v>
      </c>
      <c r="E166" s="1">
        <v>29.08</v>
      </c>
      <c r="F166" s="1">
        <v>36.659999999999997</v>
      </c>
      <c r="G166" s="2">
        <v>9.5799999999999996E-2</v>
      </c>
      <c r="H166" s="2">
        <v>6785458777</v>
      </c>
      <c r="I166" s="2">
        <v>2.2200000000000002</v>
      </c>
      <c r="J166" s="2">
        <v>0.34010000000000001</v>
      </c>
      <c r="K166" s="2">
        <v>17539944000</v>
      </c>
      <c r="L166" s="2">
        <v>8980130000</v>
      </c>
      <c r="M166" s="2">
        <v>731965</v>
      </c>
      <c r="N166" s="7" t="str">
        <f>IF(AND(Table1[[#This Row],[LIQUIDEZ DIÁRIA]]&gt;1000000,Table1[[#This Row],[CAGR LUCRO]]&gt;0.05,Table1[[#This Row],[P/VP]]&gt;0.3,Table1[[#This Row],[P/VP]]&lt;1.2),"SIM","NÃO")</f>
        <v>NÃO</v>
      </c>
    </row>
    <row r="167" spans="1:14" ht="15.6" thickBot="1" x14ac:dyDescent="0.4">
      <c r="A167" s="8" t="s">
        <v>174</v>
      </c>
      <c r="B167" s="6" t="s">
        <v>7</v>
      </c>
      <c r="C167" t="s">
        <v>947</v>
      </c>
      <c r="D167" s="1">
        <v>38.909999999999997</v>
      </c>
      <c r="E167" s="1">
        <v>29.89</v>
      </c>
      <c r="F167" s="1">
        <v>41.15</v>
      </c>
      <c r="G167" s="2">
        <v>0.1135</v>
      </c>
      <c r="H167" s="2">
        <v>880465574</v>
      </c>
      <c r="I167" s="2">
        <v>0.99</v>
      </c>
      <c r="J167" s="2">
        <v>1.47E-2</v>
      </c>
      <c r="K167" s="2">
        <v>21131225000</v>
      </c>
      <c r="L167" s="2">
        <v>3902650000</v>
      </c>
      <c r="M167" s="2">
        <v>114932</v>
      </c>
      <c r="N167" s="7" t="str">
        <f>IF(AND(Table1[[#This Row],[LIQUIDEZ DIÁRIA]]&gt;1000000,Table1[[#This Row],[CAGR LUCRO]]&gt;0.05,Table1[[#This Row],[P/VP]]&gt;0.3,Table1[[#This Row],[P/VP]]&lt;1.2),"SIM","NÃO")</f>
        <v>NÃO</v>
      </c>
    </row>
    <row r="168" spans="1:14" ht="15.6" thickBot="1" x14ac:dyDescent="0.4">
      <c r="A168" s="8" t="s">
        <v>175</v>
      </c>
      <c r="B168" s="6" t="s">
        <v>7</v>
      </c>
      <c r="C168" t="s">
        <v>947</v>
      </c>
      <c r="D168" s="1">
        <v>7.08</v>
      </c>
      <c r="E168" s="1">
        <v>5.58</v>
      </c>
      <c r="F168" s="1">
        <v>7.68</v>
      </c>
      <c r="G168" s="2">
        <v>0.1153</v>
      </c>
      <c r="H168" s="2">
        <v>1291502274</v>
      </c>
      <c r="I168" s="2">
        <v>0.9</v>
      </c>
      <c r="J168" s="2">
        <v>1.47E-2</v>
      </c>
      <c r="K168" s="2">
        <v>21131225000</v>
      </c>
      <c r="L168" s="2">
        <v>3902650000</v>
      </c>
      <c r="M168" s="2">
        <v>114932</v>
      </c>
      <c r="N168" s="7" t="str">
        <f>IF(AND(Table1[[#This Row],[LIQUIDEZ DIÁRIA]]&gt;1000000,Table1[[#This Row],[CAGR LUCRO]]&gt;0.05,Table1[[#This Row],[P/VP]]&gt;0.3,Table1[[#This Row],[P/VP]]&lt;1.2),"SIM","NÃO")</f>
        <v>NÃO</v>
      </c>
    </row>
    <row r="169" spans="1:14" ht="15.6" thickBot="1" x14ac:dyDescent="0.4">
      <c r="A169" s="8" t="s">
        <v>176</v>
      </c>
      <c r="B169" s="6" t="s">
        <v>7</v>
      </c>
      <c r="C169" t="s">
        <v>947</v>
      </c>
      <c r="D169" s="1">
        <v>20.6</v>
      </c>
      <c r="E169" s="1">
        <v>19.78</v>
      </c>
      <c r="F169" s="1">
        <v>32.64</v>
      </c>
      <c r="G169" s="2">
        <v>3.0499999999999999E-2</v>
      </c>
      <c r="H169" s="2">
        <v>1195177</v>
      </c>
      <c r="I169" s="2">
        <v>3.77</v>
      </c>
      <c r="J169" s="2">
        <v>1.47E-2</v>
      </c>
      <c r="K169" s="2">
        <v>21131225000</v>
      </c>
      <c r="L169" s="2">
        <v>3902650000</v>
      </c>
      <c r="M169" s="2">
        <v>114932</v>
      </c>
      <c r="N169" s="7" t="str">
        <f>IF(AND(Table1[[#This Row],[LIQUIDEZ DIÁRIA]]&gt;1000000,Table1[[#This Row],[CAGR LUCRO]]&gt;0.05,Table1[[#This Row],[P/VP]]&gt;0.3,Table1[[#This Row],[P/VP]]&lt;1.2),"SIM","NÃO")</f>
        <v>NÃO</v>
      </c>
    </row>
    <row r="170" spans="1:14" ht="15.6" thickBot="1" x14ac:dyDescent="0.4">
      <c r="A170" s="8" t="s">
        <v>177</v>
      </c>
      <c r="B170" s="6" t="s">
        <v>7</v>
      </c>
      <c r="C170" t="s">
        <v>947</v>
      </c>
      <c r="D170" s="1">
        <v>7.99</v>
      </c>
      <c r="E170" s="1">
        <v>5.98</v>
      </c>
      <c r="F170" s="1">
        <v>8.42</v>
      </c>
      <c r="G170" s="2">
        <v>0.1125</v>
      </c>
      <c r="H170" s="2">
        <v>9875660719</v>
      </c>
      <c r="I170" s="2">
        <v>1.02</v>
      </c>
      <c r="J170" s="2">
        <v>1.47E-2</v>
      </c>
      <c r="K170" s="2">
        <v>21131225000</v>
      </c>
      <c r="L170" s="2">
        <v>3902650000</v>
      </c>
      <c r="M170" s="2">
        <v>114932</v>
      </c>
      <c r="N170" s="7" t="str">
        <f>IF(AND(Table1[[#This Row],[LIQUIDEZ DIÁRIA]]&gt;1000000,Table1[[#This Row],[CAGR LUCRO]]&gt;0.05,Table1[[#This Row],[P/VP]]&gt;0.3,Table1[[#This Row],[P/VP]]&lt;1.2),"SIM","NÃO")</f>
        <v>NÃO</v>
      </c>
    </row>
    <row r="171" spans="1:14" ht="15.6" thickBot="1" x14ac:dyDescent="0.4">
      <c r="A171" s="8" t="s">
        <v>178</v>
      </c>
      <c r="B171" s="6" t="s">
        <v>7</v>
      </c>
      <c r="C171" t="s">
        <v>947</v>
      </c>
      <c r="D171" s="1">
        <v>18.23</v>
      </c>
      <c r="E171" s="1">
        <v>18.23</v>
      </c>
      <c r="F171" s="1">
        <v>18.23</v>
      </c>
      <c r="G171" s="2">
        <v>0</v>
      </c>
      <c r="H171" s="2" t="s">
        <v>9</v>
      </c>
      <c r="I171" s="2">
        <v>1.85</v>
      </c>
      <c r="J171" s="12">
        <v>15719</v>
      </c>
      <c r="K171" s="2">
        <v>5866016000</v>
      </c>
      <c r="L171" s="2">
        <v>2557090000</v>
      </c>
      <c r="M171" s="2">
        <v>150833</v>
      </c>
      <c r="N171" s="7" t="str">
        <f>IF(AND(Table1[[#This Row],[LIQUIDEZ DIÁRIA]]&gt;1000000,Table1[[#This Row],[CAGR LUCRO]]&gt;0.05,Table1[[#This Row],[P/VP]]&gt;0.3,Table1[[#This Row],[P/VP]]&lt;1.2),"SIM","NÃO")</f>
        <v>NÃO</v>
      </c>
    </row>
    <row r="172" spans="1:14" ht="15.6" thickBot="1" x14ac:dyDescent="0.4">
      <c r="A172" s="8" t="s">
        <v>179</v>
      </c>
      <c r="B172" s="6" t="s">
        <v>7</v>
      </c>
      <c r="C172" t="s">
        <v>939</v>
      </c>
      <c r="D172" s="1">
        <v>14.35</v>
      </c>
      <c r="E172" s="1">
        <v>14.95</v>
      </c>
      <c r="F172" s="1">
        <v>22.4</v>
      </c>
      <c r="G172" s="2">
        <v>0</v>
      </c>
      <c r="H172" s="2">
        <v>1690088</v>
      </c>
      <c r="I172" s="2">
        <v>0.39</v>
      </c>
      <c r="J172" s="2" t="s">
        <v>9</v>
      </c>
      <c r="K172" s="2">
        <v>92903000</v>
      </c>
      <c r="L172" s="2">
        <v>-5580000</v>
      </c>
      <c r="M172" s="2">
        <v>-7310000</v>
      </c>
      <c r="N172" s="7" t="str">
        <f>IF(AND(Table1[[#This Row],[LIQUIDEZ DIÁRIA]]&gt;1000000,Table1[[#This Row],[CAGR LUCRO]]&gt;0.05,Table1[[#This Row],[P/VP]]&gt;0.3,Table1[[#This Row],[P/VP]]&lt;1.2),"SIM","NÃO")</f>
        <v>SIM</v>
      </c>
    </row>
    <row r="173" spans="1:14" ht="15.6" thickBot="1" x14ac:dyDescent="0.4">
      <c r="A173" s="8" t="s">
        <v>180</v>
      </c>
      <c r="B173" s="6" t="s">
        <v>7</v>
      </c>
      <c r="C173" t="s">
        <v>8</v>
      </c>
      <c r="D173" s="1">
        <v>14.5</v>
      </c>
      <c r="E173" s="1">
        <v>14.5</v>
      </c>
      <c r="F173" s="1">
        <v>14.5</v>
      </c>
      <c r="G173" s="2">
        <v>0</v>
      </c>
      <c r="H173" s="2" t="s">
        <v>9</v>
      </c>
      <c r="I173" s="2">
        <v>2.4500000000000002</v>
      </c>
      <c r="J173" s="2" t="s">
        <v>9</v>
      </c>
      <c r="K173" s="2">
        <v>189701000</v>
      </c>
      <c r="L173" s="2">
        <v>66320000</v>
      </c>
      <c r="M173" s="2">
        <v>14370000</v>
      </c>
      <c r="N173" s="7" t="str">
        <f>IF(AND(Table1[[#This Row],[LIQUIDEZ DIÁRIA]]&gt;1000000,Table1[[#This Row],[CAGR LUCRO]]&gt;0.05,Table1[[#This Row],[P/VP]]&gt;0.3,Table1[[#This Row],[P/VP]]&lt;1.2),"SIM","NÃO")</f>
        <v>NÃO</v>
      </c>
    </row>
    <row r="174" spans="1:14" ht="15.6" thickBot="1" x14ac:dyDescent="0.4">
      <c r="A174" s="8" t="s">
        <v>181</v>
      </c>
      <c r="B174" s="6" t="s">
        <v>7</v>
      </c>
      <c r="C174" t="s">
        <v>940</v>
      </c>
      <c r="D174" s="1">
        <v>9.81</v>
      </c>
      <c r="E174" s="1">
        <v>11</v>
      </c>
      <c r="F174" s="1">
        <v>22.51</v>
      </c>
      <c r="G174" s="2">
        <v>3.7199999999999997E-2</v>
      </c>
      <c r="H174" s="2">
        <v>9481674955</v>
      </c>
      <c r="I174" s="2">
        <v>1.06</v>
      </c>
      <c r="J174" s="2">
        <v>1.6899999999999998E-2</v>
      </c>
      <c r="K174" s="2">
        <v>21772000000</v>
      </c>
      <c r="L174" s="2">
        <v>6973000000</v>
      </c>
      <c r="M174" s="2">
        <v>2672</v>
      </c>
      <c r="N174" s="7" t="str">
        <f>IF(AND(Table1[[#This Row],[LIQUIDEZ DIÁRIA]]&gt;1000000,Table1[[#This Row],[CAGR LUCRO]]&gt;0.05,Table1[[#This Row],[P/VP]]&gt;0.3,Table1[[#This Row],[P/VP]]&lt;1.2),"SIM","NÃO")</f>
        <v>NÃO</v>
      </c>
    </row>
    <row r="175" spans="1:14" ht="15.6" thickBot="1" x14ac:dyDescent="0.4">
      <c r="A175" s="8" t="s">
        <v>182</v>
      </c>
      <c r="B175" s="6" t="s">
        <v>7</v>
      </c>
      <c r="C175" t="s">
        <v>941</v>
      </c>
      <c r="D175" s="1">
        <v>5.3</v>
      </c>
      <c r="E175" s="1">
        <v>2.92</v>
      </c>
      <c r="F175" s="1">
        <v>5.36</v>
      </c>
      <c r="G175" s="2">
        <v>0</v>
      </c>
      <c r="H175" s="2">
        <v>604161</v>
      </c>
      <c r="I175" s="2">
        <v>0.49</v>
      </c>
      <c r="J175" s="2">
        <v>-9.8699999999999996E-2</v>
      </c>
      <c r="K175" s="2">
        <v>1080797000</v>
      </c>
      <c r="L175" s="2" t="s">
        <v>9</v>
      </c>
      <c r="M175" s="2">
        <v>50490000</v>
      </c>
      <c r="N175" s="7" t="str">
        <f>IF(AND(Table1[[#This Row],[LIQUIDEZ DIÁRIA]]&gt;1000000,Table1[[#This Row],[CAGR LUCRO]]&gt;0.05,Table1[[#This Row],[P/VP]]&gt;0.3,Table1[[#This Row],[P/VP]]&lt;1.2),"SIM","NÃO")</f>
        <v>NÃO</v>
      </c>
    </row>
    <row r="176" spans="1:14" ht="15.6" thickBot="1" x14ac:dyDescent="0.4">
      <c r="A176" s="8" t="s">
        <v>183</v>
      </c>
      <c r="B176" s="6" t="s">
        <v>7</v>
      </c>
      <c r="C176" t="s">
        <v>941</v>
      </c>
      <c r="D176" s="1">
        <v>5.4</v>
      </c>
      <c r="E176" s="1">
        <v>4.17</v>
      </c>
      <c r="F176" s="1">
        <v>5.75</v>
      </c>
      <c r="G176" s="2">
        <v>8.6199999999999999E-2</v>
      </c>
      <c r="H176" s="2">
        <v>7906</v>
      </c>
      <c r="I176" s="2">
        <v>0.52</v>
      </c>
      <c r="J176" s="2">
        <v>-9.8699999999999996E-2</v>
      </c>
      <c r="K176" s="2">
        <v>1080797000</v>
      </c>
      <c r="L176" s="2" t="s">
        <v>9</v>
      </c>
      <c r="M176" s="2">
        <v>50490000</v>
      </c>
      <c r="N176" s="7" t="str">
        <f>IF(AND(Table1[[#This Row],[LIQUIDEZ DIÁRIA]]&gt;1000000,Table1[[#This Row],[CAGR LUCRO]]&gt;0.05,Table1[[#This Row],[P/VP]]&gt;0.3,Table1[[#This Row],[P/VP]]&lt;1.2),"SIM","NÃO")</f>
        <v>NÃO</v>
      </c>
    </row>
    <row r="177" spans="1:14" ht="15.6" thickBot="1" x14ac:dyDescent="0.4">
      <c r="A177" s="8" t="s">
        <v>184</v>
      </c>
      <c r="B177" s="6" t="s">
        <v>7</v>
      </c>
      <c r="C177" t="s">
        <v>943</v>
      </c>
      <c r="D177" s="1">
        <v>50.84</v>
      </c>
      <c r="E177" s="1">
        <v>37.71</v>
      </c>
      <c r="F177" s="1">
        <v>50.84</v>
      </c>
      <c r="G177" s="2">
        <v>9.35E-2</v>
      </c>
      <c r="H177" s="2">
        <v>5500</v>
      </c>
      <c r="I177" s="2">
        <v>1.82</v>
      </c>
      <c r="J177" s="2">
        <v>-2.8500000000000001E-2</v>
      </c>
      <c r="K177" s="2">
        <v>808891000</v>
      </c>
      <c r="L177" s="2">
        <v>110870000</v>
      </c>
      <c r="M177" s="2" t="s">
        <v>9</v>
      </c>
      <c r="N177" s="7" t="str">
        <f>IF(AND(Table1[[#This Row],[LIQUIDEZ DIÁRIA]]&gt;1000000,Table1[[#This Row],[CAGR LUCRO]]&gt;0.05,Table1[[#This Row],[P/VP]]&gt;0.3,Table1[[#This Row],[P/VP]]&lt;1.2),"SIM","NÃO")</f>
        <v>NÃO</v>
      </c>
    </row>
    <row r="178" spans="1:14" ht="15.6" thickBot="1" x14ac:dyDescent="0.4">
      <c r="A178" s="8" t="s">
        <v>185</v>
      </c>
      <c r="B178" s="6" t="s">
        <v>7</v>
      </c>
      <c r="C178" t="s">
        <v>943</v>
      </c>
      <c r="D178" s="1">
        <v>33.24</v>
      </c>
      <c r="E178" s="1">
        <v>21.92</v>
      </c>
      <c r="F178" s="1">
        <v>50.94</v>
      </c>
      <c r="G178" s="2">
        <v>0.1578</v>
      </c>
      <c r="H178" s="2">
        <v>19247139</v>
      </c>
      <c r="I178" s="2">
        <v>1.08</v>
      </c>
      <c r="J178" s="2">
        <v>-2.8500000000000001E-2</v>
      </c>
      <c r="K178" s="2">
        <v>808891000</v>
      </c>
      <c r="L178" s="2">
        <v>110870000</v>
      </c>
      <c r="M178" s="2" t="s">
        <v>9</v>
      </c>
      <c r="N178" s="7" t="str">
        <f>IF(AND(Table1[[#This Row],[LIQUIDEZ DIÁRIA]]&gt;1000000,Table1[[#This Row],[CAGR LUCRO]]&gt;0.05,Table1[[#This Row],[P/VP]]&gt;0.3,Table1[[#This Row],[P/VP]]&lt;1.2),"SIM","NÃO")</f>
        <v>NÃO</v>
      </c>
    </row>
    <row r="179" spans="1:14" ht="15.6" thickBot="1" x14ac:dyDescent="0.4">
      <c r="A179" s="8" t="s">
        <v>186</v>
      </c>
      <c r="B179" s="6" t="s">
        <v>7</v>
      </c>
      <c r="C179" t="s">
        <v>943</v>
      </c>
      <c r="D179" s="1">
        <v>34.520000000000003</v>
      </c>
      <c r="E179" s="1">
        <v>21.42</v>
      </c>
      <c r="F179" s="1">
        <v>51.68</v>
      </c>
      <c r="G179" s="2">
        <v>0.1585</v>
      </c>
      <c r="H179" s="2">
        <v>1480574</v>
      </c>
      <c r="I179" s="2">
        <v>1.08</v>
      </c>
      <c r="J179" s="2">
        <v>-2.8500000000000001E-2</v>
      </c>
      <c r="K179" s="2">
        <v>808891000</v>
      </c>
      <c r="L179" s="2">
        <v>110870000</v>
      </c>
      <c r="M179" s="2" t="s">
        <v>9</v>
      </c>
      <c r="N179" s="7" t="str">
        <f>IF(AND(Table1[[#This Row],[LIQUIDEZ DIÁRIA]]&gt;1000000,Table1[[#This Row],[CAGR LUCRO]]&gt;0.05,Table1[[#This Row],[P/VP]]&gt;0.3,Table1[[#This Row],[P/VP]]&lt;1.2),"SIM","NÃO")</f>
        <v>NÃO</v>
      </c>
    </row>
    <row r="180" spans="1:14" ht="15.6" thickBot="1" x14ac:dyDescent="0.4">
      <c r="A180" s="8" t="s">
        <v>187</v>
      </c>
      <c r="B180" s="6" t="s">
        <v>7</v>
      </c>
      <c r="C180" t="s">
        <v>941</v>
      </c>
      <c r="D180" s="1">
        <v>31</v>
      </c>
      <c r="E180" s="1">
        <v>28.15</v>
      </c>
      <c r="F180" s="1">
        <v>53.83</v>
      </c>
      <c r="G180" s="2">
        <v>1.77E-2</v>
      </c>
      <c r="H180" s="2">
        <v>5893</v>
      </c>
      <c r="I180" s="2">
        <v>1.38</v>
      </c>
      <c r="J180" s="2">
        <v>-2.0400000000000001E-2</v>
      </c>
      <c r="K180" s="2">
        <v>189874000</v>
      </c>
      <c r="L180" s="2">
        <v>-1000000</v>
      </c>
      <c r="M180" s="2">
        <v>18230000</v>
      </c>
      <c r="N180" s="7" t="str">
        <f>IF(AND(Table1[[#This Row],[LIQUIDEZ DIÁRIA]]&gt;1000000,Table1[[#This Row],[CAGR LUCRO]]&gt;0.05,Table1[[#This Row],[P/VP]]&gt;0.3,Table1[[#This Row],[P/VP]]&lt;1.2),"SIM","NÃO")</f>
        <v>NÃO</v>
      </c>
    </row>
    <row r="181" spans="1:14" ht="15.6" thickBot="1" x14ac:dyDescent="0.4">
      <c r="A181" s="8" t="s">
        <v>188</v>
      </c>
      <c r="B181" s="6" t="s">
        <v>7</v>
      </c>
      <c r="C181" t="s">
        <v>941</v>
      </c>
      <c r="D181" s="1">
        <v>40</v>
      </c>
      <c r="E181" s="1">
        <v>36.26</v>
      </c>
      <c r="F181" s="1">
        <v>52</v>
      </c>
      <c r="G181" s="2">
        <v>1.2699999999999999E-2</v>
      </c>
      <c r="H181" s="2">
        <v>83495</v>
      </c>
      <c r="I181" s="2">
        <v>2.1</v>
      </c>
      <c r="J181" s="2">
        <v>-2.0400000000000001E-2</v>
      </c>
      <c r="K181" s="2">
        <v>189874000</v>
      </c>
      <c r="L181" s="2">
        <v>-1000000</v>
      </c>
      <c r="M181" s="2">
        <v>18230000</v>
      </c>
      <c r="N181" s="7" t="str">
        <f>IF(AND(Table1[[#This Row],[LIQUIDEZ DIÁRIA]]&gt;1000000,Table1[[#This Row],[CAGR LUCRO]]&gt;0.05,Table1[[#This Row],[P/VP]]&gt;0.3,Table1[[#This Row],[P/VP]]&lt;1.2),"SIM","NÃO")</f>
        <v>NÃO</v>
      </c>
    </row>
    <row r="182" spans="1:14" ht="15.6" thickBot="1" x14ac:dyDescent="0.4">
      <c r="A182" s="8" t="s">
        <v>189</v>
      </c>
      <c r="B182" s="6" t="s">
        <v>7</v>
      </c>
      <c r="C182" t="s">
        <v>944</v>
      </c>
      <c r="D182" s="1">
        <v>15.68</v>
      </c>
      <c r="E182" s="1">
        <v>13.64</v>
      </c>
      <c r="F182" s="1">
        <v>23.15</v>
      </c>
      <c r="G182" s="2">
        <v>2.7099999999999999E-2</v>
      </c>
      <c r="H182" s="2">
        <v>16517925706</v>
      </c>
      <c r="I182" s="2">
        <v>0.62</v>
      </c>
      <c r="J182" s="2">
        <v>-2.2100000000000002E-2</v>
      </c>
      <c r="K182" s="2">
        <v>48169399000</v>
      </c>
      <c r="L182" s="2">
        <v>9972230000</v>
      </c>
      <c r="M182" s="2">
        <v>270247</v>
      </c>
      <c r="N182" s="7" t="str">
        <f>IF(AND(Table1[[#This Row],[LIQUIDEZ DIÁRIA]]&gt;1000000,Table1[[#This Row],[CAGR LUCRO]]&gt;0.05,Table1[[#This Row],[P/VP]]&gt;0.3,Table1[[#This Row],[P/VP]]&lt;1.2),"SIM","NÃO")</f>
        <v>NÃO</v>
      </c>
    </row>
    <row r="183" spans="1:14" ht="15.6" thickBot="1" x14ac:dyDescent="0.4">
      <c r="A183" t="s">
        <v>190</v>
      </c>
      <c r="B183" s="6" t="s">
        <v>7</v>
      </c>
      <c r="C183" t="s">
        <v>947</v>
      </c>
      <c r="D183" s="1">
        <v>17.79</v>
      </c>
      <c r="E183" s="1">
        <v>10.47</v>
      </c>
      <c r="F183" s="1">
        <v>16.850000000000001</v>
      </c>
      <c r="G183" s="2">
        <v>7.9200000000000007E-2</v>
      </c>
      <c r="H183" s="2">
        <v>4473448945</v>
      </c>
      <c r="I183" s="2">
        <v>0.85</v>
      </c>
      <c r="J183" s="2">
        <v>8.5199999999999998E-2</v>
      </c>
      <c r="K183" s="2">
        <v>7254514000</v>
      </c>
      <c r="L183" s="2">
        <v>1117320000</v>
      </c>
      <c r="M183" s="2">
        <v>843360000</v>
      </c>
      <c r="N183" s="7" t="str">
        <f>IF(AND(Table1[[#This Row],[LIQUIDEZ DIÁRIA]]&gt;1000000,Table1[[#This Row],[CAGR LUCRO]]&gt;0.05,Table1[[#This Row],[P/VP]]&gt;0.3,Table1[[#This Row],[P/VP]]&lt;1.2),"SIM","NÃO")</f>
        <v>SIM</v>
      </c>
    </row>
    <row r="184" spans="1:14" ht="15.6" thickBot="1" x14ac:dyDescent="0.4">
      <c r="A184" s="8" t="s">
        <v>191</v>
      </c>
      <c r="B184" s="6" t="s">
        <v>7</v>
      </c>
      <c r="C184" t="s">
        <v>943</v>
      </c>
      <c r="D184" s="1">
        <v>13.11</v>
      </c>
      <c r="E184" s="1">
        <v>10.75</v>
      </c>
      <c r="F184" s="1">
        <v>21.49</v>
      </c>
      <c r="G184" s="2">
        <v>0.16489999999999999</v>
      </c>
      <c r="H184" s="2">
        <v>15344815503</v>
      </c>
      <c r="I184" s="2">
        <v>0.88</v>
      </c>
      <c r="J184" s="12">
        <v>17287</v>
      </c>
      <c r="K184" s="2">
        <v>21816044000</v>
      </c>
      <c r="L184" s="2">
        <v>2042790000</v>
      </c>
      <c r="M184" s="2">
        <v>155406</v>
      </c>
      <c r="N184" s="7" t="str">
        <f>IF(AND(Table1[[#This Row],[LIQUIDEZ DIÁRIA]]&gt;1000000,Table1[[#This Row],[CAGR LUCRO]]&gt;0.05,Table1[[#This Row],[P/VP]]&gt;0.3,Table1[[#This Row],[P/VP]]&lt;1.2),"SIM","NÃO")</f>
        <v>SIM</v>
      </c>
    </row>
    <row r="185" spans="1:14" ht="15.6" thickBot="1" x14ac:dyDescent="0.4">
      <c r="A185" s="8" t="s">
        <v>192</v>
      </c>
      <c r="B185" s="6" t="s">
        <v>7</v>
      </c>
      <c r="C185" t="s">
        <v>947</v>
      </c>
      <c r="D185" s="1">
        <v>23</v>
      </c>
      <c r="E185" s="1">
        <v>14.69</v>
      </c>
      <c r="F185" s="1">
        <v>28.66</v>
      </c>
      <c r="G185" s="2">
        <v>8.48E-2</v>
      </c>
      <c r="H185" s="2">
        <v>722811</v>
      </c>
      <c r="I185" s="2">
        <v>2.87</v>
      </c>
      <c r="J185" s="2">
        <v>0.25280000000000002</v>
      </c>
      <c r="K185" s="2">
        <v>1405000000</v>
      </c>
      <c r="L185" s="2">
        <v>1064000000</v>
      </c>
      <c r="M185" s="2">
        <v>581000000</v>
      </c>
      <c r="N185" s="7" t="str">
        <f>IF(AND(Table1[[#This Row],[LIQUIDEZ DIÁRIA]]&gt;1000000,Table1[[#This Row],[CAGR LUCRO]]&gt;0.05,Table1[[#This Row],[P/VP]]&gt;0.3,Table1[[#This Row],[P/VP]]&lt;1.2),"SIM","NÃO")</f>
        <v>NÃO</v>
      </c>
    </row>
    <row r="186" spans="1:14" ht="15.6" thickBot="1" x14ac:dyDescent="0.4">
      <c r="A186" s="8" t="s">
        <v>193</v>
      </c>
      <c r="B186" s="6" t="s">
        <v>7</v>
      </c>
      <c r="C186" t="s">
        <v>947</v>
      </c>
      <c r="D186" s="1">
        <v>25.51</v>
      </c>
      <c r="E186" s="1">
        <v>15.56</v>
      </c>
      <c r="F186" s="1">
        <v>26.58</v>
      </c>
      <c r="G186" s="2">
        <v>8.4199999999999997E-2</v>
      </c>
      <c r="H186" s="2">
        <v>53716</v>
      </c>
      <c r="I186" s="2">
        <v>3.18</v>
      </c>
      <c r="J186" s="2">
        <v>0.25280000000000002</v>
      </c>
      <c r="K186" s="2">
        <v>1405000000</v>
      </c>
      <c r="L186" s="2">
        <v>1064000000</v>
      </c>
      <c r="M186" s="2">
        <v>581000000</v>
      </c>
      <c r="N186" s="7" t="str">
        <f>IF(AND(Table1[[#This Row],[LIQUIDEZ DIÁRIA]]&gt;1000000,Table1[[#This Row],[CAGR LUCRO]]&gt;0.05,Table1[[#This Row],[P/VP]]&gt;0.3,Table1[[#This Row],[P/VP]]&lt;1.2),"SIM","NÃO")</f>
        <v>NÃO</v>
      </c>
    </row>
    <row r="187" spans="1:14" ht="15.6" thickBot="1" x14ac:dyDescent="0.4">
      <c r="A187" s="8" t="s">
        <v>194</v>
      </c>
      <c r="B187" s="6" t="s">
        <v>7</v>
      </c>
      <c r="C187" t="s">
        <v>947</v>
      </c>
      <c r="D187" s="1">
        <v>21.95</v>
      </c>
      <c r="E187" s="1">
        <v>15.94</v>
      </c>
      <c r="F187" s="1">
        <v>26.82</v>
      </c>
      <c r="G187" s="2">
        <v>9.7299999999999998E-2</v>
      </c>
      <c r="H187" s="2">
        <v>3967</v>
      </c>
      <c r="I187" s="2">
        <v>2.75</v>
      </c>
      <c r="J187" s="2">
        <v>0.25280000000000002</v>
      </c>
      <c r="K187" s="2">
        <v>1405000000</v>
      </c>
      <c r="L187" s="2">
        <v>1064000000</v>
      </c>
      <c r="M187" s="2">
        <v>581000000</v>
      </c>
      <c r="N187" s="7" t="str">
        <f>IF(AND(Table1[[#This Row],[LIQUIDEZ DIÁRIA]]&gt;1000000,Table1[[#This Row],[CAGR LUCRO]]&gt;0.05,Table1[[#This Row],[P/VP]]&gt;0.3,Table1[[#This Row],[P/VP]]&lt;1.2),"SIM","NÃO")</f>
        <v>NÃO</v>
      </c>
    </row>
    <row r="188" spans="1:14" ht="15.6" thickBot="1" x14ac:dyDescent="0.4">
      <c r="A188" s="8" t="s">
        <v>195</v>
      </c>
      <c r="B188" s="6" t="s">
        <v>7</v>
      </c>
      <c r="C188" t="s">
        <v>940</v>
      </c>
      <c r="D188" s="1">
        <v>0</v>
      </c>
      <c r="E188" s="1">
        <v>0</v>
      </c>
      <c r="F188" s="1">
        <v>0</v>
      </c>
      <c r="G188" s="2">
        <v>0</v>
      </c>
      <c r="H188" s="2" t="s">
        <v>9</v>
      </c>
      <c r="I188" s="2">
        <v>0</v>
      </c>
      <c r="J188" s="2">
        <v>0.58940000000000003</v>
      </c>
      <c r="K188" s="2">
        <v>872985000</v>
      </c>
      <c r="L188" s="2">
        <v>130630000</v>
      </c>
      <c r="M188" s="2" t="s">
        <v>9</v>
      </c>
      <c r="N188" s="7" t="str">
        <f>IF(AND(Table1[[#This Row],[LIQUIDEZ DIÁRIA]]&gt;1000000,Table1[[#This Row],[CAGR LUCRO]]&gt;0.05,Table1[[#This Row],[P/VP]]&gt;0.3,Table1[[#This Row],[P/VP]]&lt;1.2),"SIM","NÃO")</f>
        <v>NÃO</v>
      </c>
    </row>
    <row r="189" spans="1:14" ht="15.6" thickBot="1" x14ac:dyDescent="0.4">
      <c r="A189" s="8" t="s">
        <v>196</v>
      </c>
      <c r="B189" s="6" t="s">
        <v>7</v>
      </c>
      <c r="C189" t="s">
        <v>939</v>
      </c>
      <c r="D189" s="1">
        <v>21.46</v>
      </c>
      <c r="E189" s="1">
        <v>18.5</v>
      </c>
      <c r="F189" s="1">
        <v>24</v>
      </c>
      <c r="G189" s="2">
        <v>0</v>
      </c>
      <c r="H189" s="2">
        <v>4292</v>
      </c>
      <c r="I189" s="2">
        <v>-0.86</v>
      </c>
      <c r="J189" s="2" t="s">
        <v>9</v>
      </c>
      <c r="K189" s="2">
        <v>-155100000</v>
      </c>
      <c r="L189" s="2">
        <v>48880000</v>
      </c>
      <c r="M189" s="2">
        <v>-21150000</v>
      </c>
      <c r="N189" s="7" t="str">
        <f>IF(AND(Table1[[#This Row],[LIQUIDEZ DIÁRIA]]&gt;1000000,Table1[[#This Row],[CAGR LUCRO]]&gt;0.05,Table1[[#This Row],[P/VP]]&gt;0.3,Table1[[#This Row],[P/VP]]&lt;1.2),"SIM","NÃO")</f>
        <v>NÃO</v>
      </c>
    </row>
    <row r="190" spans="1:14" ht="15.6" thickBot="1" x14ac:dyDescent="0.4">
      <c r="A190" s="8" t="s">
        <v>197</v>
      </c>
      <c r="B190" s="6" t="s">
        <v>7</v>
      </c>
      <c r="C190" t="s">
        <v>939</v>
      </c>
      <c r="D190" s="1">
        <v>7</v>
      </c>
      <c r="E190" s="1">
        <v>6.47</v>
      </c>
      <c r="F190" s="1">
        <v>13.2</v>
      </c>
      <c r="G190" s="2">
        <v>0</v>
      </c>
      <c r="H190" s="2">
        <v>242471</v>
      </c>
      <c r="I190" s="2">
        <v>-0.28000000000000003</v>
      </c>
      <c r="J190" s="2" t="s">
        <v>9</v>
      </c>
      <c r="K190" s="2">
        <v>-155100000</v>
      </c>
      <c r="L190" s="2">
        <v>48880000</v>
      </c>
      <c r="M190" s="2">
        <v>-21150000</v>
      </c>
      <c r="N190" s="7" t="str">
        <f>IF(AND(Table1[[#This Row],[LIQUIDEZ DIÁRIA]]&gt;1000000,Table1[[#This Row],[CAGR LUCRO]]&gt;0.05,Table1[[#This Row],[P/VP]]&gt;0.3,Table1[[#This Row],[P/VP]]&lt;1.2),"SIM","NÃO")</f>
        <v>NÃO</v>
      </c>
    </row>
    <row r="191" spans="1:14" ht="15.6" thickBot="1" x14ac:dyDescent="0.4">
      <c r="A191" s="8" t="s">
        <v>198</v>
      </c>
      <c r="B191" s="6" t="s">
        <v>7</v>
      </c>
      <c r="C191" t="s">
        <v>939</v>
      </c>
      <c r="D191" s="1">
        <v>10.11</v>
      </c>
      <c r="E191" s="1">
        <v>3.85</v>
      </c>
      <c r="F191" s="1">
        <v>8.99</v>
      </c>
      <c r="G191" s="2">
        <v>0</v>
      </c>
      <c r="H191" s="2">
        <v>2286</v>
      </c>
      <c r="I191" s="2">
        <v>0.24</v>
      </c>
      <c r="J191" s="2" t="s">
        <v>9</v>
      </c>
      <c r="K191" s="2">
        <v>504079000</v>
      </c>
      <c r="L191" s="2">
        <v>160820000</v>
      </c>
      <c r="M191" s="2">
        <v>-141420000</v>
      </c>
      <c r="N191" s="7" t="str">
        <f>IF(AND(Table1[[#This Row],[LIQUIDEZ DIÁRIA]]&gt;1000000,Table1[[#This Row],[CAGR LUCRO]]&gt;0.05,Table1[[#This Row],[P/VP]]&gt;0.3,Table1[[#This Row],[P/VP]]&lt;1.2),"SIM","NÃO")</f>
        <v>NÃO</v>
      </c>
    </row>
    <row r="192" spans="1:14" ht="15.6" thickBot="1" x14ac:dyDescent="0.4">
      <c r="A192" s="8" t="s">
        <v>199</v>
      </c>
      <c r="B192" s="6" t="s">
        <v>7</v>
      </c>
      <c r="C192" t="s">
        <v>939</v>
      </c>
      <c r="D192" s="1">
        <v>2.37</v>
      </c>
      <c r="E192" s="1">
        <v>1.17</v>
      </c>
      <c r="F192" s="1">
        <v>3.39</v>
      </c>
      <c r="G192" s="2">
        <v>0</v>
      </c>
      <c r="H192" s="2">
        <v>1784361</v>
      </c>
      <c r="I192" s="2">
        <v>7.0000000000000007E-2</v>
      </c>
      <c r="J192" s="2" t="s">
        <v>9</v>
      </c>
      <c r="K192" s="2">
        <v>504079000</v>
      </c>
      <c r="L192" s="2">
        <v>160820000</v>
      </c>
      <c r="M192" s="2">
        <v>-141420000</v>
      </c>
      <c r="N192" s="7" t="str">
        <f>IF(AND(Table1[[#This Row],[LIQUIDEZ DIÁRIA]]&gt;1000000,Table1[[#This Row],[CAGR LUCRO]]&gt;0.05,Table1[[#This Row],[P/VP]]&gt;0.3,Table1[[#This Row],[P/VP]]&lt;1.2),"SIM","NÃO")</f>
        <v>NÃO</v>
      </c>
    </row>
    <row r="193" spans="1:14" ht="15.6" thickBot="1" x14ac:dyDescent="0.4">
      <c r="A193" s="8" t="s">
        <v>200</v>
      </c>
      <c r="B193" s="6" t="s">
        <v>7</v>
      </c>
      <c r="C193" t="s">
        <v>939</v>
      </c>
      <c r="D193" s="1">
        <v>4.37</v>
      </c>
      <c r="E193" s="1">
        <v>1.37</v>
      </c>
      <c r="F193" s="1">
        <v>7.64</v>
      </c>
      <c r="G193" s="2">
        <v>0</v>
      </c>
      <c r="H193" s="2">
        <v>623187</v>
      </c>
      <c r="I193" s="2">
        <v>0.15</v>
      </c>
      <c r="J193" s="2" t="s">
        <v>9</v>
      </c>
      <c r="K193" s="2">
        <v>279573000</v>
      </c>
      <c r="L193" s="2">
        <v>45420000</v>
      </c>
      <c r="M193" s="2">
        <v>27110000</v>
      </c>
      <c r="N193" s="7" t="str">
        <f>IF(AND(Table1[[#This Row],[LIQUIDEZ DIÁRIA]]&gt;1000000,Table1[[#This Row],[CAGR LUCRO]]&gt;0.05,Table1[[#This Row],[P/VP]]&gt;0.3,Table1[[#This Row],[P/VP]]&lt;1.2),"SIM","NÃO")</f>
        <v>NÃO</v>
      </c>
    </row>
    <row r="194" spans="1:14" ht="15.6" thickBot="1" x14ac:dyDescent="0.4">
      <c r="A194" s="8" t="s">
        <v>201</v>
      </c>
      <c r="B194" s="6" t="s">
        <v>7</v>
      </c>
      <c r="C194" t="s">
        <v>939</v>
      </c>
      <c r="D194" s="1">
        <v>1.55</v>
      </c>
      <c r="E194" s="1">
        <v>0.96</v>
      </c>
      <c r="F194" s="1">
        <v>4.72</v>
      </c>
      <c r="G194" s="2">
        <v>0</v>
      </c>
      <c r="H194" s="2">
        <v>2510074</v>
      </c>
      <c r="I194" s="2">
        <v>0.1</v>
      </c>
      <c r="J194" s="2" t="s">
        <v>9</v>
      </c>
      <c r="K194" s="2">
        <v>279573000</v>
      </c>
      <c r="L194" s="2">
        <v>45420000</v>
      </c>
      <c r="M194" s="2">
        <v>27110000</v>
      </c>
      <c r="N194" s="7" t="str">
        <f>IF(AND(Table1[[#This Row],[LIQUIDEZ DIÁRIA]]&gt;1000000,Table1[[#This Row],[CAGR LUCRO]]&gt;0.05,Table1[[#This Row],[P/VP]]&gt;0.3,Table1[[#This Row],[P/VP]]&lt;1.2),"SIM","NÃO")</f>
        <v>NÃO</v>
      </c>
    </row>
    <row r="195" spans="1:14" ht="15.6" thickBot="1" x14ac:dyDescent="0.4">
      <c r="A195" s="8" t="s">
        <v>202</v>
      </c>
      <c r="B195" s="6" t="s">
        <v>7</v>
      </c>
      <c r="C195" t="s">
        <v>939</v>
      </c>
      <c r="D195" s="1">
        <v>0</v>
      </c>
      <c r="E195" s="1">
        <v>0</v>
      </c>
      <c r="F195" s="1">
        <v>0</v>
      </c>
      <c r="G195" s="2">
        <v>0</v>
      </c>
      <c r="H195" s="2" t="s">
        <v>9</v>
      </c>
      <c r="I195" s="2">
        <v>0</v>
      </c>
      <c r="J195" s="2" t="s">
        <v>9</v>
      </c>
      <c r="K195" s="2">
        <v>279573000</v>
      </c>
      <c r="L195" s="2">
        <v>45420000</v>
      </c>
      <c r="M195" s="2">
        <v>27110000</v>
      </c>
      <c r="N195" s="7" t="str">
        <f>IF(AND(Table1[[#This Row],[LIQUIDEZ DIÁRIA]]&gt;1000000,Table1[[#This Row],[CAGR LUCRO]]&gt;0.05,Table1[[#This Row],[P/VP]]&gt;0.3,Table1[[#This Row],[P/VP]]&lt;1.2),"SIM","NÃO")</f>
        <v>NÃO</v>
      </c>
    </row>
    <row r="196" spans="1:14" ht="15.6" thickBot="1" x14ac:dyDescent="0.4">
      <c r="A196" s="8" t="s">
        <v>203</v>
      </c>
      <c r="B196" s="6" t="s">
        <v>7</v>
      </c>
      <c r="C196" t="s">
        <v>939</v>
      </c>
      <c r="D196" s="1">
        <v>12.13</v>
      </c>
      <c r="E196" s="1">
        <v>5.78</v>
      </c>
      <c r="F196" s="1">
        <v>13.48</v>
      </c>
      <c r="G196" s="2">
        <v>5.57E-2</v>
      </c>
      <c r="H196" s="2">
        <v>1890468674</v>
      </c>
      <c r="I196" s="2">
        <v>4.3099999999999996</v>
      </c>
      <c r="J196" s="2">
        <v>0.23930000000000001</v>
      </c>
      <c r="K196" s="2">
        <v>877748000</v>
      </c>
      <c r="L196" s="2">
        <v>347370000</v>
      </c>
      <c r="M196" s="2">
        <v>405000000</v>
      </c>
      <c r="N196" s="7" t="str">
        <f>IF(AND(Table1[[#This Row],[LIQUIDEZ DIÁRIA]]&gt;1000000,Table1[[#This Row],[CAGR LUCRO]]&gt;0.05,Table1[[#This Row],[P/VP]]&gt;0.3,Table1[[#This Row],[P/VP]]&lt;1.2),"SIM","NÃO")</f>
        <v>NÃO</v>
      </c>
    </row>
    <row r="197" spans="1:14" ht="15.6" thickBot="1" x14ac:dyDescent="0.4">
      <c r="A197" s="8" t="s">
        <v>204</v>
      </c>
      <c r="B197" s="6" t="s">
        <v>7</v>
      </c>
      <c r="C197" t="s">
        <v>939</v>
      </c>
      <c r="D197" s="1">
        <v>3.04</v>
      </c>
      <c r="E197" s="1">
        <v>2.77</v>
      </c>
      <c r="F197" s="1">
        <v>14.49</v>
      </c>
      <c r="G197" s="2">
        <v>0</v>
      </c>
      <c r="H197" s="2">
        <v>7635712565</v>
      </c>
      <c r="I197" s="2">
        <v>2.88</v>
      </c>
      <c r="J197" s="2" t="s">
        <v>9</v>
      </c>
      <c r="K197" s="2">
        <v>316480000</v>
      </c>
      <c r="L197" s="2">
        <v>118330000</v>
      </c>
      <c r="M197" s="2">
        <v>-347070000</v>
      </c>
      <c r="N197" s="7" t="str">
        <f>IF(AND(Table1[[#This Row],[LIQUIDEZ DIÁRIA]]&gt;1000000,Table1[[#This Row],[CAGR LUCRO]]&gt;0.05,Table1[[#This Row],[P/VP]]&gt;0.3,Table1[[#This Row],[P/VP]]&lt;1.2),"SIM","NÃO")</f>
        <v>NÃO</v>
      </c>
    </row>
    <row r="198" spans="1:14" ht="15.6" thickBot="1" x14ac:dyDescent="0.4">
      <c r="A198" s="8" t="s">
        <v>205</v>
      </c>
      <c r="B198" s="6" t="s">
        <v>7</v>
      </c>
      <c r="C198" t="s">
        <v>941</v>
      </c>
      <c r="D198" s="1">
        <v>9.74</v>
      </c>
      <c r="E198" s="1">
        <v>6.37</v>
      </c>
      <c r="F198" s="1">
        <v>9.9</v>
      </c>
      <c r="G198" s="2">
        <v>6.5799999999999997E-2</v>
      </c>
      <c r="H198" s="2">
        <v>2203131906</v>
      </c>
      <c r="I198" s="2">
        <v>2.72</v>
      </c>
      <c r="J198" s="2">
        <v>0.17849999999999999</v>
      </c>
      <c r="K198" s="2">
        <v>10889112000</v>
      </c>
      <c r="L198" s="2">
        <v>2416310000</v>
      </c>
      <c r="M198" s="2">
        <v>295284</v>
      </c>
      <c r="N198" s="7" t="str">
        <f>IF(AND(Table1[[#This Row],[LIQUIDEZ DIÁRIA]]&gt;1000000,Table1[[#This Row],[CAGR LUCRO]]&gt;0.05,Table1[[#This Row],[P/VP]]&gt;0.3,Table1[[#This Row],[P/VP]]&lt;1.2),"SIM","NÃO")</f>
        <v>NÃO</v>
      </c>
    </row>
    <row r="199" spans="1:14" ht="15.6" thickBot="1" x14ac:dyDescent="0.4">
      <c r="A199" s="8" t="s">
        <v>206</v>
      </c>
      <c r="B199" s="6" t="s">
        <v>7</v>
      </c>
      <c r="C199" t="s">
        <v>939</v>
      </c>
      <c r="D199" s="1">
        <v>16.29</v>
      </c>
      <c r="E199" s="1">
        <v>11.67</v>
      </c>
      <c r="F199" s="1">
        <v>20.03</v>
      </c>
      <c r="G199" s="2">
        <v>3.6400000000000002E-2</v>
      </c>
      <c r="H199" s="2">
        <v>8625815677</v>
      </c>
      <c r="I199" s="2">
        <v>0.81</v>
      </c>
      <c r="J199" s="2" t="s">
        <v>9</v>
      </c>
      <c r="K199" s="2">
        <v>7699331000</v>
      </c>
      <c r="L199" s="2">
        <v>-402800000</v>
      </c>
      <c r="M199" s="2" t="s">
        <v>9</v>
      </c>
      <c r="N199" s="7" t="str">
        <f>IF(AND(Table1[[#This Row],[LIQUIDEZ DIÁRIA]]&gt;1000000,Table1[[#This Row],[CAGR LUCRO]]&gt;0.05,Table1[[#This Row],[P/VP]]&gt;0.3,Table1[[#This Row],[P/VP]]&lt;1.2),"SIM","NÃO")</f>
        <v>SIM</v>
      </c>
    </row>
    <row r="200" spans="1:14" ht="15.6" thickBot="1" x14ac:dyDescent="0.4">
      <c r="A200" s="8" t="s">
        <v>207</v>
      </c>
      <c r="B200" s="6" t="s">
        <v>7</v>
      </c>
      <c r="C200" t="s">
        <v>8</v>
      </c>
      <c r="D200" s="1">
        <v>10</v>
      </c>
      <c r="E200" s="1">
        <v>6.79</v>
      </c>
      <c r="F200" s="1">
        <v>24.02</v>
      </c>
      <c r="G200" s="2">
        <v>1.17E-2</v>
      </c>
      <c r="H200" s="2">
        <v>28679431</v>
      </c>
      <c r="I200" s="2">
        <v>0.65</v>
      </c>
      <c r="J200" s="2" t="s">
        <v>9</v>
      </c>
      <c r="K200" s="2">
        <v>7089399000</v>
      </c>
      <c r="L200" s="2">
        <v>1339680000</v>
      </c>
      <c r="M200" s="2">
        <v>-387770000</v>
      </c>
      <c r="N200" s="7" t="str">
        <f>IF(AND(Table1[[#This Row],[LIQUIDEZ DIÁRIA]]&gt;1000000,Table1[[#This Row],[CAGR LUCRO]]&gt;0.05,Table1[[#This Row],[P/VP]]&gt;0.3,Table1[[#This Row],[P/VP]]&lt;1.2),"SIM","NÃO")</f>
        <v>SIM</v>
      </c>
    </row>
    <row r="201" spans="1:14" ht="15.6" thickBot="1" x14ac:dyDescent="0.4">
      <c r="A201" s="8" t="s">
        <v>208</v>
      </c>
      <c r="B201" s="6" t="s">
        <v>7</v>
      </c>
      <c r="C201" t="s">
        <v>939</v>
      </c>
      <c r="D201" s="1">
        <v>8.8800000000000008</v>
      </c>
      <c r="E201" s="1">
        <v>6.28</v>
      </c>
      <c r="F201" s="1">
        <v>15.41</v>
      </c>
      <c r="G201" s="2">
        <v>1.6000000000000001E-3</v>
      </c>
      <c r="H201" s="2">
        <v>198590335</v>
      </c>
      <c r="I201" s="2">
        <v>1.03</v>
      </c>
      <c r="J201" s="2" t="s">
        <v>9</v>
      </c>
      <c r="K201" s="2">
        <v>951869000</v>
      </c>
      <c r="L201" s="2">
        <v>88470000</v>
      </c>
      <c r="M201" s="2">
        <v>73690000</v>
      </c>
      <c r="N201" s="7" t="str">
        <f>IF(AND(Table1[[#This Row],[LIQUIDEZ DIÁRIA]]&gt;1000000,Table1[[#This Row],[CAGR LUCRO]]&gt;0.05,Table1[[#This Row],[P/VP]]&gt;0.3,Table1[[#This Row],[P/VP]]&lt;1.2),"SIM","NÃO")</f>
        <v>SIM</v>
      </c>
    </row>
    <row r="202" spans="1:14" ht="15.6" thickBot="1" x14ac:dyDescent="0.4">
      <c r="A202" s="8" t="s">
        <v>209</v>
      </c>
      <c r="B202" s="6" t="s">
        <v>7</v>
      </c>
      <c r="C202" t="s">
        <v>943</v>
      </c>
      <c r="D202" s="1">
        <v>9.5500000000000007</v>
      </c>
      <c r="E202" s="1">
        <v>5.95</v>
      </c>
      <c r="F202" s="1">
        <v>9.69</v>
      </c>
      <c r="G202" s="2">
        <v>4.7300000000000002E-2</v>
      </c>
      <c r="H202" s="2">
        <v>91949745</v>
      </c>
      <c r="I202" s="2">
        <v>1.1100000000000001</v>
      </c>
      <c r="J202" s="2">
        <v>0.13059999999999999</v>
      </c>
      <c r="K202" s="2">
        <v>688017000</v>
      </c>
      <c r="L202" s="2">
        <v>201620000</v>
      </c>
      <c r="M202" s="2">
        <v>223390000</v>
      </c>
      <c r="N202" s="7" t="str">
        <f>IF(AND(Table1[[#This Row],[LIQUIDEZ DIÁRIA]]&gt;1000000,Table1[[#This Row],[CAGR LUCRO]]&gt;0.05,Table1[[#This Row],[P/VP]]&gt;0.3,Table1[[#This Row],[P/VP]]&lt;1.2),"SIM","NÃO")</f>
        <v>SIM</v>
      </c>
    </row>
    <row r="203" spans="1:14" ht="15.6" thickBot="1" x14ac:dyDescent="0.4">
      <c r="A203" s="8" t="s">
        <v>210</v>
      </c>
      <c r="B203" s="6" t="s">
        <v>7</v>
      </c>
      <c r="C203" t="s">
        <v>943</v>
      </c>
      <c r="D203" s="1">
        <v>8.64</v>
      </c>
      <c r="E203" s="1">
        <v>5.7</v>
      </c>
      <c r="F203" s="1">
        <v>9</v>
      </c>
      <c r="G203" s="2">
        <v>5.0799999999999998E-2</v>
      </c>
      <c r="H203" s="2">
        <v>9157017</v>
      </c>
      <c r="I203" s="2">
        <v>1.0900000000000001</v>
      </c>
      <c r="J203" s="2">
        <v>0.13059999999999999</v>
      </c>
      <c r="K203" s="2">
        <v>688017000</v>
      </c>
      <c r="L203" s="2">
        <v>201620000</v>
      </c>
      <c r="M203" s="2">
        <v>223390000</v>
      </c>
      <c r="N203" s="7" t="str">
        <f>IF(AND(Table1[[#This Row],[LIQUIDEZ DIÁRIA]]&gt;1000000,Table1[[#This Row],[CAGR LUCRO]]&gt;0.05,Table1[[#This Row],[P/VP]]&gt;0.3,Table1[[#This Row],[P/VP]]&lt;1.2),"SIM","NÃO")</f>
        <v>SIM</v>
      </c>
    </row>
    <row r="204" spans="1:14" ht="15.6" thickBot="1" x14ac:dyDescent="0.4">
      <c r="A204" s="8" t="s">
        <v>211</v>
      </c>
      <c r="B204" s="6" t="s">
        <v>7</v>
      </c>
      <c r="C204" t="s">
        <v>939</v>
      </c>
      <c r="D204" s="1">
        <v>15.44</v>
      </c>
      <c r="E204" s="1">
        <v>8.77</v>
      </c>
      <c r="F204" s="1">
        <v>17.07</v>
      </c>
      <c r="G204" s="2">
        <v>6.8500000000000005E-2</v>
      </c>
      <c r="H204" s="2">
        <v>3559108558</v>
      </c>
      <c r="I204" s="2">
        <v>1.71</v>
      </c>
      <c r="J204" s="2" t="s">
        <v>9</v>
      </c>
      <c r="K204" s="2">
        <v>1494888000</v>
      </c>
      <c r="L204" s="2">
        <v>220360000</v>
      </c>
      <c r="M204" s="2">
        <v>322410000</v>
      </c>
      <c r="N204" s="7" t="str">
        <f>IF(AND(Table1[[#This Row],[LIQUIDEZ DIÁRIA]]&gt;1000000,Table1[[#This Row],[CAGR LUCRO]]&gt;0.05,Table1[[#This Row],[P/VP]]&gt;0.3,Table1[[#This Row],[P/VP]]&lt;1.2),"SIM","NÃO")</f>
        <v>NÃO</v>
      </c>
    </row>
    <row r="205" spans="1:14" ht="15.6" thickBot="1" x14ac:dyDescent="0.4">
      <c r="A205" s="8" t="s">
        <v>212</v>
      </c>
      <c r="B205" s="6" t="s">
        <v>7</v>
      </c>
      <c r="C205" t="s">
        <v>944</v>
      </c>
      <c r="D205" s="1">
        <v>1.76</v>
      </c>
      <c r="E205" s="1">
        <v>1.1499999999999999</v>
      </c>
      <c r="F205" s="1">
        <v>1.94</v>
      </c>
      <c r="G205" s="2">
        <v>0</v>
      </c>
      <c r="H205" s="2">
        <v>40841548</v>
      </c>
      <c r="I205" s="2">
        <v>-1.88</v>
      </c>
      <c r="J205" s="2" t="s">
        <v>9</v>
      </c>
      <c r="K205" s="2">
        <v>-503962000</v>
      </c>
      <c r="L205" s="2">
        <v>-81430000</v>
      </c>
      <c r="M205" s="2">
        <v>56810000</v>
      </c>
      <c r="N205" s="7" t="str">
        <f>IF(AND(Table1[[#This Row],[LIQUIDEZ DIÁRIA]]&gt;1000000,Table1[[#This Row],[CAGR LUCRO]]&gt;0.05,Table1[[#This Row],[P/VP]]&gt;0.3,Table1[[#This Row],[P/VP]]&lt;1.2),"SIM","NÃO")</f>
        <v>NÃO</v>
      </c>
    </row>
    <row r="206" spans="1:14" ht="15.6" thickBot="1" x14ac:dyDescent="0.4">
      <c r="A206" s="8" t="s">
        <v>213</v>
      </c>
      <c r="B206" s="6" t="s">
        <v>7</v>
      </c>
      <c r="C206" t="s">
        <v>8</v>
      </c>
      <c r="D206" s="1">
        <v>3.41</v>
      </c>
      <c r="E206" s="1">
        <v>3.2</v>
      </c>
      <c r="F206" s="1">
        <v>5.7</v>
      </c>
      <c r="G206" s="2">
        <v>0</v>
      </c>
      <c r="H206" s="2">
        <v>15675226</v>
      </c>
      <c r="I206" s="2">
        <v>0.2</v>
      </c>
      <c r="J206" s="2" t="s">
        <v>9</v>
      </c>
      <c r="K206" s="2">
        <v>849493000</v>
      </c>
      <c r="L206" s="2">
        <v>102610000</v>
      </c>
      <c r="M206" s="2">
        <v>12780000</v>
      </c>
      <c r="N206" s="7" t="str">
        <f>IF(AND(Table1[[#This Row],[LIQUIDEZ DIÁRIA]]&gt;1000000,Table1[[#This Row],[CAGR LUCRO]]&gt;0.05,Table1[[#This Row],[P/VP]]&gt;0.3,Table1[[#This Row],[P/VP]]&lt;1.2),"SIM","NÃO")</f>
        <v>NÃO</v>
      </c>
    </row>
    <row r="207" spans="1:14" ht="15.6" thickBot="1" x14ac:dyDescent="0.4">
      <c r="A207" s="8" t="s">
        <v>214</v>
      </c>
      <c r="B207" s="6" t="s">
        <v>7</v>
      </c>
      <c r="C207" t="s">
        <v>939</v>
      </c>
      <c r="D207" s="1">
        <v>10</v>
      </c>
      <c r="E207" s="1">
        <v>10</v>
      </c>
      <c r="F207" s="1">
        <v>18.79</v>
      </c>
      <c r="G207" s="2">
        <v>1.2E-2</v>
      </c>
      <c r="H207" s="2">
        <v>1000</v>
      </c>
      <c r="I207" s="2">
        <v>1.07</v>
      </c>
      <c r="J207" s="2">
        <v>-0.36659999999999998</v>
      </c>
      <c r="K207" s="2">
        <v>708248000</v>
      </c>
      <c r="L207" s="2">
        <v>-24140000</v>
      </c>
      <c r="M207" s="2">
        <v>3480000</v>
      </c>
      <c r="N207" s="7" t="str">
        <f>IF(AND(Table1[[#This Row],[LIQUIDEZ DIÁRIA]]&gt;1000000,Table1[[#This Row],[CAGR LUCRO]]&gt;0.05,Table1[[#This Row],[P/VP]]&gt;0.3,Table1[[#This Row],[P/VP]]&lt;1.2),"SIM","NÃO")</f>
        <v>NÃO</v>
      </c>
    </row>
    <row r="208" spans="1:14" ht="15.6" thickBot="1" x14ac:dyDescent="0.4">
      <c r="A208" s="8" t="s">
        <v>215</v>
      </c>
      <c r="B208" s="6" t="s">
        <v>7</v>
      </c>
      <c r="C208" t="s">
        <v>939</v>
      </c>
      <c r="D208" s="1">
        <v>4.2</v>
      </c>
      <c r="E208" s="1">
        <v>4.12</v>
      </c>
      <c r="F208" s="1">
        <v>6.08</v>
      </c>
      <c r="G208" s="2">
        <v>3.1300000000000001E-2</v>
      </c>
      <c r="H208" s="2">
        <v>594917</v>
      </c>
      <c r="I208" s="2">
        <v>0.45</v>
      </c>
      <c r="J208" s="2">
        <v>-0.36659999999999998</v>
      </c>
      <c r="K208" s="2">
        <v>708248000</v>
      </c>
      <c r="L208" s="2">
        <v>-24140000</v>
      </c>
      <c r="M208" s="2">
        <v>3480000</v>
      </c>
      <c r="N208" s="7" t="str">
        <f>IF(AND(Table1[[#This Row],[LIQUIDEZ DIÁRIA]]&gt;1000000,Table1[[#This Row],[CAGR LUCRO]]&gt;0.05,Table1[[#This Row],[P/VP]]&gt;0.3,Table1[[#This Row],[P/VP]]&lt;1.2),"SIM","NÃO")</f>
        <v>NÃO</v>
      </c>
    </row>
    <row r="209" spans="1:14" ht="15.6" thickBot="1" x14ac:dyDescent="0.4">
      <c r="A209" s="8" t="s">
        <v>216</v>
      </c>
      <c r="B209" s="6" t="s">
        <v>7</v>
      </c>
      <c r="C209" t="s">
        <v>945</v>
      </c>
      <c r="D209" s="1">
        <v>0.83</v>
      </c>
      <c r="E209" s="1">
        <v>0.79</v>
      </c>
      <c r="F209" s="1">
        <v>4.24</v>
      </c>
      <c r="G209" s="2">
        <v>0</v>
      </c>
      <c r="H209" s="2">
        <v>4159842</v>
      </c>
      <c r="I209" s="2">
        <v>-0.62</v>
      </c>
      <c r="J209" s="2" t="s">
        <v>9</v>
      </c>
      <c r="K209" s="2">
        <v>-169431000</v>
      </c>
      <c r="L209" s="2">
        <v>-92220000</v>
      </c>
      <c r="M209" s="2">
        <v>-94410000</v>
      </c>
      <c r="N209" s="7" t="str">
        <f>IF(AND(Table1[[#This Row],[LIQUIDEZ DIÁRIA]]&gt;1000000,Table1[[#This Row],[CAGR LUCRO]]&gt;0.05,Table1[[#This Row],[P/VP]]&gt;0.3,Table1[[#This Row],[P/VP]]&lt;1.2),"SIM","NÃO")</f>
        <v>NÃO</v>
      </c>
    </row>
    <row r="210" spans="1:14" ht="15.6" thickBot="1" x14ac:dyDescent="0.4">
      <c r="A210" s="8" t="s">
        <v>217</v>
      </c>
      <c r="B210" s="6" t="s">
        <v>7</v>
      </c>
      <c r="C210" t="s">
        <v>938</v>
      </c>
      <c r="D210" s="1">
        <v>5.23</v>
      </c>
      <c r="E210" s="1">
        <v>4.76</v>
      </c>
      <c r="F210" s="1">
        <v>7.28</v>
      </c>
      <c r="G210" s="2">
        <v>0</v>
      </c>
      <c r="H210" s="2">
        <v>53000</v>
      </c>
      <c r="I210" s="2">
        <v>-1474.87</v>
      </c>
      <c r="J210" s="2" t="s">
        <v>9</v>
      </c>
      <c r="K210" s="2">
        <v>-40000</v>
      </c>
      <c r="L210" s="2">
        <v>-360000</v>
      </c>
      <c r="M210" s="2">
        <v>-270000</v>
      </c>
      <c r="N210" s="7" t="str">
        <f>IF(AND(Table1[[#This Row],[LIQUIDEZ DIÁRIA]]&gt;1000000,Table1[[#This Row],[CAGR LUCRO]]&gt;0.05,Table1[[#This Row],[P/VP]]&gt;0.3,Table1[[#This Row],[P/VP]]&lt;1.2),"SIM","NÃO")</f>
        <v>NÃO</v>
      </c>
    </row>
    <row r="211" spans="1:14" ht="15.6" thickBot="1" x14ac:dyDescent="0.4">
      <c r="A211" s="8" t="s">
        <v>218</v>
      </c>
      <c r="B211" s="6" t="s">
        <v>7</v>
      </c>
      <c r="C211" t="s">
        <v>938</v>
      </c>
      <c r="D211" s="1">
        <v>62.6</v>
      </c>
      <c r="E211" s="1">
        <v>62.6</v>
      </c>
      <c r="F211" s="1">
        <v>62.6</v>
      </c>
      <c r="G211" s="2">
        <v>0</v>
      </c>
      <c r="H211" s="2" t="s">
        <v>9</v>
      </c>
      <c r="I211" s="2">
        <v>-17420.22</v>
      </c>
      <c r="J211" s="2" t="s">
        <v>9</v>
      </c>
      <c r="K211" s="2">
        <v>-40000</v>
      </c>
      <c r="L211" s="2">
        <v>-360000</v>
      </c>
      <c r="M211" s="2">
        <v>-270000</v>
      </c>
      <c r="N211" s="7" t="str">
        <f>IF(AND(Table1[[#This Row],[LIQUIDEZ DIÁRIA]]&gt;1000000,Table1[[#This Row],[CAGR LUCRO]]&gt;0.05,Table1[[#This Row],[P/VP]]&gt;0.3,Table1[[#This Row],[P/VP]]&lt;1.2),"SIM","NÃO")</f>
        <v>NÃO</v>
      </c>
    </row>
    <row r="212" spans="1:14" ht="15.6" thickBot="1" x14ac:dyDescent="0.4">
      <c r="A212" s="8" t="s">
        <v>219</v>
      </c>
      <c r="B212" s="6" t="s">
        <v>7</v>
      </c>
      <c r="C212" t="s">
        <v>943</v>
      </c>
      <c r="D212" s="1">
        <v>7.26</v>
      </c>
      <c r="E212" s="1">
        <v>5.46</v>
      </c>
      <c r="F212" s="1">
        <v>12.76</v>
      </c>
      <c r="G212" s="2">
        <v>5.5300000000000002E-2</v>
      </c>
      <c r="H212" s="2">
        <v>4821521181</v>
      </c>
      <c r="I212" s="2">
        <v>0.86</v>
      </c>
      <c r="J212" s="2">
        <v>0.32529999999999998</v>
      </c>
      <c r="K212" s="2">
        <v>5961564000</v>
      </c>
      <c r="L212" s="2">
        <v>793690000</v>
      </c>
      <c r="M212" s="2">
        <v>917550000</v>
      </c>
      <c r="N212" s="7" t="str">
        <f>IF(AND(Table1[[#This Row],[LIQUIDEZ DIÁRIA]]&gt;1000000,Table1[[#This Row],[CAGR LUCRO]]&gt;0.05,Table1[[#This Row],[P/VP]]&gt;0.3,Table1[[#This Row],[P/VP]]&lt;1.2),"SIM","NÃO")</f>
        <v>SIM</v>
      </c>
    </row>
    <row r="213" spans="1:14" ht="15.6" thickBot="1" x14ac:dyDescent="0.4">
      <c r="A213" s="8" t="s">
        <v>220</v>
      </c>
      <c r="B213" s="6" t="s">
        <v>7</v>
      </c>
      <c r="C213" t="s">
        <v>938</v>
      </c>
      <c r="D213" s="1">
        <v>8.6999999999999993</v>
      </c>
      <c r="E213" s="1">
        <v>7.02</v>
      </c>
      <c r="F213" s="1">
        <v>10.6</v>
      </c>
      <c r="G213" s="2">
        <v>3.1600000000000003E-2</v>
      </c>
      <c r="H213" s="2">
        <v>250013</v>
      </c>
      <c r="I213" s="2">
        <v>0.9</v>
      </c>
      <c r="J213" s="2">
        <v>3.8399999999999997E-2</v>
      </c>
      <c r="K213" s="2">
        <v>215087000</v>
      </c>
      <c r="L213" s="2">
        <v>79600000</v>
      </c>
      <c r="M213" s="2">
        <v>37000000</v>
      </c>
      <c r="N213" s="7" t="str">
        <f>IF(AND(Table1[[#This Row],[LIQUIDEZ DIÁRIA]]&gt;1000000,Table1[[#This Row],[CAGR LUCRO]]&gt;0.05,Table1[[#This Row],[P/VP]]&gt;0.3,Table1[[#This Row],[P/VP]]&lt;1.2),"SIM","NÃO")</f>
        <v>NÃO</v>
      </c>
    </row>
    <row r="214" spans="1:14" ht="15.6" thickBot="1" x14ac:dyDescent="0.4">
      <c r="A214" s="8" t="s">
        <v>221</v>
      </c>
      <c r="B214" s="6" t="s">
        <v>7</v>
      </c>
      <c r="C214" t="s">
        <v>938</v>
      </c>
      <c r="D214" s="1">
        <v>7.26</v>
      </c>
      <c r="E214" s="1">
        <v>6.12</v>
      </c>
      <c r="F214" s="1">
        <v>9.25</v>
      </c>
      <c r="G214" s="2">
        <v>4.1399999999999999E-2</v>
      </c>
      <c r="H214" s="2">
        <v>884321</v>
      </c>
      <c r="I214" s="2">
        <v>0.76</v>
      </c>
      <c r="J214" s="2">
        <v>3.8399999999999997E-2</v>
      </c>
      <c r="K214" s="2">
        <v>215087000</v>
      </c>
      <c r="L214" s="2">
        <v>79600000</v>
      </c>
      <c r="M214" s="2">
        <v>37000000</v>
      </c>
      <c r="N214" s="7" t="str">
        <f>IF(AND(Table1[[#This Row],[LIQUIDEZ DIÁRIA]]&gt;1000000,Table1[[#This Row],[CAGR LUCRO]]&gt;0.05,Table1[[#This Row],[P/VP]]&gt;0.3,Table1[[#This Row],[P/VP]]&lt;1.2),"SIM","NÃO")</f>
        <v>NÃO</v>
      </c>
    </row>
    <row r="215" spans="1:14" ht="15.6" thickBot="1" x14ac:dyDescent="0.4">
      <c r="A215" s="8" t="s">
        <v>222</v>
      </c>
      <c r="B215" s="6" t="s">
        <v>7</v>
      </c>
      <c r="C215" t="s">
        <v>938</v>
      </c>
      <c r="D215" s="1">
        <v>6.89</v>
      </c>
      <c r="E215" s="1">
        <v>3.87</v>
      </c>
      <c r="F215" s="1">
        <v>7.62</v>
      </c>
      <c r="G215" s="2">
        <v>1.1999999999999999E-3</v>
      </c>
      <c r="H215" s="2">
        <v>3425931639</v>
      </c>
      <c r="I215" s="2">
        <v>1.69</v>
      </c>
      <c r="J215" s="2">
        <v>-8.9399999999999993E-2</v>
      </c>
      <c r="K215" s="2">
        <v>2518680000</v>
      </c>
      <c r="L215" s="2">
        <v>1885830000</v>
      </c>
      <c r="M215" s="2">
        <v>241400000</v>
      </c>
      <c r="N215" s="7" t="str">
        <f>IF(AND(Table1[[#This Row],[LIQUIDEZ DIÁRIA]]&gt;1000000,Table1[[#This Row],[CAGR LUCRO]]&gt;0.05,Table1[[#This Row],[P/VP]]&gt;0.3,Table1[[#This Row],[P/VP]]&lt;1.2),"SIM","NÃO")</f>
        <v>NÃO</v>
      </c>
    </row>
    <row r="216" spans="1:14" ht="15.6" thickBot="1" x14ac:dyDescent="0.4">
      <c r="A216" s="8" t="s">
        <v>223</v>
      </c>
      <c r="B216" s="6" t="s">
        <v>7</v>
      </c>
      <c r="C216" t="s">
        <v>939</v>
      </c>
      <c r="D216" s="1">
        <v>90.25</v>
      </c>
      <c r="E216" s="1">
        <v>90.25</v>
      </c>
      <c r="F216" s="1">
        <v>90.25</v>
      </c>
      <c r="G216" s="2">
        <v>0</v>
      </c>
      <c r="H216" s="2" t="s">
        <v>9</v>
      </c>
      <c r="I216" s="2">
        <v>1.21</v>
      </c>
      <c r="J216" s="2" t="s">
        <v>9</v>
      </c>
      <c r="K216" s="2">
        <v>141476000</v>
      </c>
      <c r="L216" s="2">
        <v>-1860000</v>
      </c>
      <c r="M216" s="2">
        <v>-17380000</v>
      </c>
      <c r="N216" s="7" t="str">
        <f>IF(AND(Table1[[#This Row],[LIQUIDEZ DIÁRIA]]&gt;1000000,Table1[[#This Row],[CAGR LUCRO]]&gt;0.05,Table1[[#This Row],[P/VP]]&gt;0.3,Table1[[#This Row],[P/VP]]&lt;1.2),"SIM","NÃO")</f>
        <v>NÃO</v>
      </c>
    </row>
    <row r="217" spans="1:14" ht="15.6" thickBot="1" x14ac:dyDescent="0.4">
      <c r="A217" s="8" t="s">
        <v>224</v>
      </c>
      <c r="B217" s="6" t="s">
        <v>7</v>
      </c>
      <c r="C217" t="s">
        <v>939</v>
      </c>
      <c r="D217" s="1">
        <v>90.74</v>
      </c>
      <c r="E217" s="1">
        <v>90.74</v>
      </c>
      <c r="F217" s="1">
        <v>90.74</v>
      </c>
      <c r="G217" s="2">
        <v>0</v>
      </c>
      <c r="H217" s="2" t="s">
        <v>9</v>
      </c>
      <c r="I217" s="2">
        <v>1.22</v>
      </c>
      <c r="J217" s="2" t="s">
        <v>9</v>
      </c>
      <c r="K217" s="2">
        <v>141476000</v>
      </c>
      <c r="L217" s="2">
        <v>-1860000</v>
      </c>
      <c r="M217" s="2">
        <v>-17380000</v>
      </c>
      <c r="N217" s="7" t="str">
        <f>IF(AND(Table1[[#This Row],[LIQUIDEZ DIÁRIA]]&gt;1000000,Table1[[#This Row],[CAGR LUCRO]]&gt;0.05,Table1[[#This Row],[P/VP]]&gt;0.3,Table1[[#This Row],[P/VP]]&lt;1.2),"SIM","NÃO")</f>
        <v>NÃO</v>
      </c>
    </row>
    <row r="218" spans="1:14" ht="15.6" thickBot="1" x14ac:dyDescent="0.4">
      <c r="A218" s="8" t="s">
        <v>225</v>
      </c>
      <c r="B218" s="6" t="s">
        <v>7</v>
      </c>
      <c r="C218" t="s">
        <v>947</v>
      </c>
      <c r="D218" s="1">
        <v>294.77</v>
      </c>
      <c r="E218" s="1">
        <v>294.77</v>
      </c>
      <c r="F218" s="1">
        <v>294.77</v>
      </c>
      <c r="G218" s="2">
        <v>0.42830000000000001</v>
      </c>
      <c r="H218" s="2" t="s">
        <v>9</v>
      </c>
      <c r="I218" s="2">
        <v>1.61</v>
      </c>
      <c r="J218" s="2">
        <v>0.18110000000000001</v>
      </c>
      <c r="K218" s="2">
        <v>1769797000</v>
      </c>
      <c r="L218" s="2">
        <v>638270000</v>
      </c>
      <c r="M218" s="2">
        <v>905790000</v>
      </c>
      <c r="N218" s="7" t="str">
        <f>IF(AND(Table1[[#This Row],[LIQUIDEZ DIÁRIA]]&gt;1000000,Table1[[#This Row],[CAGR LUCRO]]&gt;0.05,Table1[[#This Row],[P/VP]]&gt;0.3,Table1[[#This Row],[P/VP]]&lt;1.2),"SIM","NÃO")</f>
        <v>NÃO</v>
      </c>
    </row>
    <row r="219" spans="1:14" ht="15.6" thickBot="1" x14ac:dyDescent="0.4">
      <c r="A219" s="8" t="s">
        <v>226</v>
      </c>
      <c r="B219" s="6" t="s">
        <v>7</v>
      </c>
      <c r="C219" t="s">
        <v>947</v>
      </c>
      <c r="D219" s="1">
        <v>410</v>
      </c>
      <c r="E219" s="1">
        <v>308.51</v>
      </c>
      <c r="F219" s="1">
        <v>422.13</v>
      </c>
      <c r="G219" s="2">
        <v>0.3387</v>
      </c>
      <c r="H219" s="2">
        <v>10073467</v>
      </c>
      <c r="I219" s="2">
        <v>2.2400000000000002</v>
      </c>
      <c r="J219" s="2">
        <v>0.18110000000000001</v>
      </c>
      <c r="K219" s="2">
        <v>1769797000</v>
      </c>
      <c r="L219" s="2">
        <v>638270000</v>
      </c>
      <c r="M219" s="2">
        <v>905790000</v>
      </c>
      <c r="N219" s="7" t="str">
        <f>IF(AND(Table1[[#This Row],[LIQUIDEZ DIÁRIA]]&gt;1000000,Table1[[#This Row],[CAGR LUCRO]]&gt;0.05,Table1[[#This Row],[P/VP]]&gt;0.3,Table1[[#This Row],[P/VP]]&lt;1.2),"SIM","NÃO")</f>
        <v>NÃO</v>
      </c>
    </row>
    <row r="220" spans="1:14" ht="15.6" thickBot="1" x14ac:dyDescent="0.4">
      <c r="A220" s="8" t="s">
        <v>227</v>
      </c>
      <c r="B220" s="6" t="s">
        <v>7</v>
      </c>
      <c r="C220" t="s">
        <v>947</v>
      </c>
      <c r="D220" s="1">
        <v>42.51</v>
      </c>
      <c r="E220" s="1">
        <v>36.659999999999997</v>
      </c>
      <c r="F220" s="1">
        <v>43.55</v>
      </c>
      <c r="G220" s="2">
        <v>5.3800000000000001E-2</v>
      </c>
      <c r="H220" s="2">
        <v>8040615281</v>
      </c>
      <c r="I220" s="2">
        <v>3.97</v>
      </c>
      <c r="J220" s="2">
        <v>5.8599999999999999E-2</v>
      </c>
      <c r="K220" s="2">
        <v>8440172000</v>
      </c>
      <c r="L220" s="2">
        <v>3337490000</v>
      </c>
      <c r="M220" s="2">
        <v>328529</v>
      </c>
      <c r="N220" s="7" t="str">
        <f>IF(AND(Table1[[#This Row],[LIQUIDEZ DIÁRIA]]&gt;1000000,Table1[[#This Row],[CAGR LUCRO]]&gt;0.05,Table1[[#This Row],[P/VP]]&gt;0.3,Table1[[#This Row],[P/VP]]&lt;1.2),"SIM","NÃO")</f>
        <v>NÃO</v>
      </c>
    </row>
    <row r="221" spans="1:14" ht="15.6" thickBot="1" x14ac:dyDescent="0.4">
      <c r="A221" s="8" t="s">
        <v>228</v>
      </c>
      <c r="B221" s="6" t="s">
        <v>7</v>
      </c>
      <c r="C221" t="s">
        <v>947</v>
      </c>
      <c r="D221" s="1">
        <v>34.92</v>
      </c>
      <c r="E221" s="1">
        <v>25.38</v>
      </c>
      <c r="F221" s="1">
        <v>39</v>
      </c>
      <c r="G221" s="2">
        <v>0.1893</v>
      </c>
      <c r="H221" s="2">
        <v>500233</v>
      </c>
      <c r="I221" s="2">
        <v>2.44</v>
      </c>
      <c r="J221" s="2">
        <v>0.2137</v>
      </c>
      <c r="K221" s="2">
        <v>2865000000</v>
      </c>
      <c r="L221" s="2">
        <v>2295000000</v>
      </c>
      <c r="M221" s="2">
        <v>986000000</v>
      </c>
      <c r="N221" s="7" t="str">
        <f>IF(AND(Table1[[#This Row],[LIQUIDEZ DIÁRIA]]&gt;1000000,Table1[[#This Row],[CAGR LUCRO]]&gt;0.05,Table1[[#This Row],[P/VP]]&gt;0.3,Table1[[#This Row],[P/VP]]&lt;1.2),"SIM","NÃO")</f>
        <v>NÃO</v>
      </c>
    </row>
    <row r="222" spans="1:14" ht="15.6" thickBot="1" x14ac:dyDescent="0.4">
      <c r="A222" s="8" t="s">
        <v>229</v>
      </c>
      <c r="B222" s="6" t="s">
        <v>7</v>
      </c>
      <c r="C222" t="s">
        <v>947</v>
      </c>
      <c r="D222" s="1">
        <v>38.5</v>
      </c>
      <c r="E222" s="1">
        <v>22.7</v>
      </c>
      <c r="F222" s="1">
        <v>39</v>
      </c>
      <c r="G222" s="2">
        <v>0.1951</v>
      </c>
      <c r="H222" s="2">
        <v>1148061</v>
      </c>
      <c r="I222" s="2">
        <v>2.6</v>
      </c>
      <c r="J222" s="2">
        <v>0.2137</v>
      </c>
      <c r="K222" s="2">
        <v>2865000000</v>
      </c>
      <c r="L222" s="2">
        <v>2295000000</v>
      </c>
      <c r="M222" s="2">
        <v>986000000</v>
      </c>
      <c r="N222" s="7" t="str">
        <f>IF(AND(Table1[[#This Row],[LIQUIDEZ DIÁRIA]]&gt;1000000,Table1[[#This Row],[CAGR LUCRO]]&gt;0.05,Table1[[#This Row],[P/VP]]&gt;0.3,Table1[[#This Row],[P/VP]]&lt;1.2),"SIM","NÃO")</f>
        <v>NÃO</v>
      </c>
    </row>
    <row r="223" spans="1:14" ht="15.6" thickBot="1" x14ac:dyDescent="0.4">
      <c r="A223" s="8" t="s">
        <v>230</v>
      </c>
      <c r="B223" s="6" t="s">
        <v>7</v>
      </c>
      <c r="C223" t="s">
        <v>943</v>
      </c>
      <c r="D223" s="1">
        <v>19.11</v>
      </c>
      <c r="E223" s="1">
        <v>19.11</v>
      </c>
      <c r="F223" s="1">
        <v>19.11</v>
      </c>
      <c r="G223" s="2">
        <v>0</v>
      </c>
      <c r="H223" s="2" t="s">
        <v>9</v>
      </c>
      <c r="I223" s="2">
        <v>2.66</v>
      </c>
      <c r="J223" s="2" t="s">
        <v>9</v>
      </c>
      <c r="K223" s="2">
        <v>226327000</v>
      </c>
      <c r="L223" s="2">
        <v>52440000</v>
      </c>
      <c r="M223" s="2">
        <v>58950000</v>
      </c>
      <c r="N223" s="7" t="str">
        <f>IF(AND(Table1[[#This Row],[LIQUIDEZ DIÁRIA]]&gt;1000000,Table1[[#This Row],[CAGR LUCRO]]&gt;0.05,Table1[[#This Row],[P/VP]]&gt;0.3,Table1[[#This Row],[P/VP]]&lt;1.2),"SIM","NÃO")</f>
        <v>NÃO</v>
      </c>
    </row>
    <row r="224" spans="1:14" ht="15.6" thickBot="1" x14ac:dyDescent="0.4">
      <c r="A224" s="8" t="s">
        <v>231</v>
      </c>
      <c r="B224" s="6" t="s">
        <v>7</v>
      </c>
      <c r="C224" t="s">
        <v>943</v>
      </c>
      <c r="D224" s="1">
        <v>36.99</v>
      </c>
      <c r="E224" s="1">
        <v>36.99</v>
      </c>
      <c r="F224" s="1">
        <v>36.99</v>
      </c>
      <c r="G224" s="2">
        <v>0</v>
      </c>
      <c r="H224" s="2" t="s">
        <v>9</v>
      </c>
      <c r="I224" s="2">
        <v>5.15</v>
      </c>
      <c r="J224" s="2" t="s">
        <v>9</v>
      </c>
      <c r="K224" s="2">
        <v>226327000</v>
      </c>
      <c r="L224" s="2">
        <v>52440000</v>
      </c>
      <c r="M224" s="2">
        <v>58950000</v>
      </c>
      <c r="N224" s="7" t="str">
        <f>IF(AND(Table1[[#This Row],[LIQUIDEZ DIÁRIA]]&gt;1000000,Table1[[#This Row],[CAGR LUCRO]]&gt;0.05,Table1[[#This Row],[P/VP]]&gt;0.3,Table1[[#This Row],[P/VP]]&lt;1.2),"SIM","NÃO")</f>
        <v>NÃO</v>
      </c>
    </row>
    <row r="225" spans="1:14" ht="15.6" thickBot="1" x14ac:dyDescent="0.4">
      <c r="A225" s="8" t="s">
        <v>232</v>
      </c>
      <c r="B225" s="6" t="s">
        <v>7</v>
      </c>
      <c r="C225" t="s">
        <v>947</v>
      </c>
      <c r="D225" s="1">
        <v>35.799999999999997</v>
      </c>
      <c r="E225" s="1">
        <v>30.53</v>
      </c>
      <c r="F225" s="1">
        <v>51.57</v>
      </c>
      <c r="G225" s="2">
        <v>2.2100000000000002E-2</v>
      </c>
      <c r="H225" s="2">
        <v>37011640123</v>
      </c>
      <c r="I225" s="2">
        <v>0.73</v>
      </c>
      <c r="J225" s="2" t="s">
        <v>9</v>
      </c>
      <c r="K225" s="2">
        <v>111028636000</v>
      </c>
      <c r="L225" s="2">
        <v>9275730000</v>
      </c>
      <c r="M225" s="2">
        <v>4334</v>
      </c>
      <c r="N225" s="7" t="str">
        <f>IF(AND(Table1[[#This Row],[LIQUIDEZ DIÁRIA]]&gt;1000000,Table1[[#This Row],[CAGR LUCRO]]&gt;0.05,Table1[[#This Row],[P/VP]]&gt;0.3,Table1[[#This Row],[P/VP]]&lt;1.2),"SIM","NÃO")</f>
        <v>SIM</v>
      </c>
    </row>
    <row r="226" spans="1:14" ht="15.6" thickBot="1" x14ac:dyDescent="0.4">
      <c r="A226" s="8" t="s">
        <v>233</v>
      </c>
      <c r="B226" s="6" t="s">
        <v>7</v>
      </c>
      <c r="C226" t="s">
        <v>947</v>
      </c>
      <c r="D226" s="1">
        <v>68.510000000000005</v>
      </c>
      <c r="E226" s="1">
        <v>62.46</v>
      </c>
      <c r="F226" s="1">
        <v>65</v>
      </c>
      <c r="G226" s="2">
        <v>3.3099999999999997E-2</v>
      </c>
      <c r="H226" s="2">
        <v>32500</v>
      </c>
      <c r="I226" s="2">
        <v>1.35</v>
      </c>
      <c r="J226" s="2" t="s">
        <v>9</v>
      </c>
      <c r="K226" s="2">
        <v>111028636000</v>
      </c>
      <c r="L226" s="2">
        <v>9275730000</v>
      </c>
      <c r="M226" s="2">
        <v>4334</v>
      </c>
      <c r="N226" s="7" t="str">
        <f>IF(AND(Table1[[#This Row],[LIQUIDEZ DIÁRIA]]&gt;1000000,Table1[[#This Row],[CAGR LUCRO]]&gt;0.05,Table1[[#This Row],[P/VP]]&gt;0.3,Table1[[#This Row],[P/VP]]&lt;1.2),"SIM","NÃO")</f>
        <v>NÃO</v>
      </c>
    </row>
    <row r="227" spans="1:14" ht="15.6" thickBot="1" x14ac:dyDescent="0.4">
      <c r="A227" s="8" t="s">
        <v>234</v>
      </c>
      <c r="B227" s="6" t="s">
        <v>7</v>
      </c>
      <c r="C227" t="s">
        <v>947</v>
      </c>
      <c r="D227" s="1">
        <v>39.4</v>
      </c>
      <c r="E227" s="1">
        <v>33.22</v>
      </c>
      <c r="F227" s="1">
        <v>54.94</v>
      </c>
      <c r="G227" s="2">
        <v>4.1700000000000001E-2</v>
      </c>
      <c r="H227" s="2">
        <v>10658737465</v>
      </c>
      <c r="I227" s="2">
        <v>0.8</v>
      </c>
      <c r="J227" s="2" t="s">
        <v>9</v>
      </c>
      <c r="K227" s="2">
        <v>111028636000</v>
      </c>
      <c r="L227" s="2">
        <v>9275730000</v>
      </c>
      <c r="M227" s="2">
        <v>4334</v>
      </c>
      <c r="N227" s="7" t="str">
        <f>IF(AND(Table1[[#This Row],[LIQUIDEZ DIÁRIA]]&gt;1000000,Table1[[#This Row],[CAGR LUCRO]]&gt;0.05,Table1[[#This Row],[P/VP]]&gt;0.3,Table1[[#This Row],[P/VP]]&lt;1.2),"SIM","NÃO")</f>
        <v>SIM</v>
      </c>
    </row>
    <row r="228" spans="1:14" ht="15.6" thickBot="1" x14ac:dyDescent="0.4">
      <c r="A228" s="8" t="s">
        <v>235</v>
      </c>
      <c r="B228" s="6" t="s">
        <v>7</v>
      </c>
      <c r="C228" t="s">
        <v>939</v>
      </c>
      <c r="D228" s="1">
        <v>16.07</v>
      </c>
      <c r="E228" s="1">
        <v>9.4</v>
      </c>
      <c r="F228" s="1">
        <v>16.97</v>
      </c>
      <c r="G228" s="2">
        <v>0</v>
      </c>
      <c r="H228" s="2">
        <v>878300281</v>
      </c>
      <c r="I228" s="2">
        <v>2.31</v>
      </c>
      <c r="J228" s="2" t="s">
        <v>9</v>
      </c>
      <c r="K228" s="2">
        <v>953986000</v>
      </c>
      <c r="L228" s="2">
        <v>164930000</v>
      </c>
      <c r="M228" s="2">
        <v>45340000</v>
      </c>
      <c r="N228" s="7" t="str">
        <f>IF(AND(Table1[[#This Row],[LIQUIDEZ DIÁRIA]]&gt;1000000,Table1[[#This Row],[CAGR LUCRO]]&gt;0.05,Table1[[#This Row],[P/VP]]&gt;0.3,Table1[[#This Row],[P/VP]]&lt;1.2),"SIM","NÃO")</f>
        <v>NÃO</v>
      </c>
    </row>
    <row r="229" spans="1:14" ht="15.6" thickBot="1" x14ac:dyDescent="0.4">
      <c r="A229" s="8" t="s">
        <v>236</v>
      </c>
      <c r="B229" s="6" t="s">
        <v>7</v>
      </c>
      <c r="C229" t="s">
        <v>947</v>
      </c>
      <c r="D229" s="1">
        <v>8.31</v>
      </c>
      <c r="E229" s="1">
        <v>8.31</v>
      </c>
      <c r="F229" s="1">
        <v>8.31</v>
      </c>
      <c r="G229" s="2">
        <v>0</v>
      </c>
      <c r="H229" s="2" t="s">
        <v>9</v>
      </c>
      <c r="I229" s="2">
        <v>0.69</v>
      </c>
      <c r="J229" s="2" t="s">
        <v>9</v>
      </c>
      <c r="K229" s="2">
        <v>2393789000</v>
      </c>
      <c r="L229" s="2">
        <v>3229280000</v>
      </c>
      <c r="M229" s="2">
        <v>141164</v>
      </c>
      <c r="N229" s="7" t="str">
        <f>IF(AND(Table1[[#This Row],[LIQUIDEZ DIÁRIA]]&gt;1000000,Table1[[#This Row],[CAGR LUCRO]]&gt;0.05,Table1[[#This Row],[P/VP]]&gt;0.3,Table1[[#This Row],[P/VP]]&lt;1.2),"SIM","NÃO")</f>
        <v>SIM</v>
      </c>
    </row>
    <row r="230" spans="1:14" ht="15.6" thickBot="1" x14ac:dyDescent="0.4">
      <c r="A230" s="8" t="s">
        <v>237</v>
      </c>
      <c r="B230" s="6" t="s">
        <v>7</v>
      </c>
      <c r="C230" t="s">
        <v>947</v>
      </c>
      <c r="D230" s="1">
        <v>25.35</v>
      </c>
      <c r="E230" s="1">
        <v>25.35</v>
      </c>
      <c r="F230" s="1">
        <v>25.35</v>
      </c>
      <c r="G230" s="2">
        <v>8.4400000000000003E-2</v>
      </c>
      <c r="H230" s="2" t="s">
        <v>9</v>
      </c>
      <c r="I230" s="2">
        <v>0.83</v>
      </c>
      <c r="J230" s="2">
        <v>-0.1061</v>
      </c>
      <c r="K230" s="2">
        <v>1124182000</v>
      </c>
      <c r="L230" s="2">
        <v>58670000</v>
      </c>
      <c r="M230" s="2">
        <v>68020000</v>
      </c>
      <c r="N230" s="7" t="str">
        <f>IF(AND(Table1[[#This Row],[LIQUIDEZ DIÁRIA]]&gt;1000000,Table1[[#This Row],[CAGR LUCRO]]&gt;0.05,Table1[[#This Row],[P/VP]]&gt;0.3,Table1[[#This Row],[P/VP]]&lt;1.2),"SIM","NÃO")</f>
        <v>NÃO</v>
      </c>
    </row>
    <row r="231" spans="1:14" ht="15.6" thickBot="1" x14ac:dyDescent="0.4">
      <c r="A231" s="8" t="s">
        <v>238</v>
      </c>
      <c r="B231" s="6" t="s">
        <v>7</v>
      </c>
      <c r="C231" t="s">
        <v>947</v>
      </c>
      <c r="D231" s="1">
        <v>60</v>
      </c>
      <c r="E231" s="1">
        <v>28.55</v>
      </c>
      <c r="F231" s="1">
        <v>68.41</v>
      </c>
      <c r="G231" s="2">
        <v>5.0500000000000003E-2</v>
      </c>
      <c r="H231" s="2">
        <v>10062316</v>
      </c>
      <c r="I231" s="2">
        <v>1.53</v>
      </c>
      <c r="J231" s="2">
        <v>-0.1061</v>
      </c>
      <c r="K231" s="2">
        <v>1124182000</v>
      </c>
      <c r="L231" s="2">
        <v>58670000</v>
      </c>
      <c r="M231" s="2">
        <v>68020000</v>
      </c>
      <c r="N231" s="7" t="str">
        <f>IF(AND(Table1[[#This Row],[LIQUIDEZ DIÁRIA]]&gt;1000000,Table1[[#This Row],[CAGR LUCRO]]&gt;0.05,Table1[[#This Row],[P/VP]]&gt;0.3,Table1[[#This Row],[P/VP]]&lt;1.2),"SIM","NÃO")</f>
        <v>NÃO</v>
      </c>
    </row>
    <row r="232" spans="1:14" ht="15.6" thickBot="1" x14ac:dyDescent="0.4">
      <c r="A232" s="8" t="s">
        <v>239</v>
      </c>
      <c r="B232" s="6" t="s">
        <v>7</v>
      </c>
      <c r="C232" t="s">
        <v>938</v>
      </c>
      <c r="D232" s="1">
        <v>16.649999999999999</v>
      </c>
      <c r="E232" s="1">
        <v>10.87</v>
      </c>
      <c r="F232" s="1">
        <v>21.05</v>
      </c>
      <c r="G232" s="2">
        <v>0</v>
      </c>
      <c r="H232" s="2">
        <v>19769871952</v>
      </c>
      <c r="I232" s="2">
        <v>1.03</v>
      </c>
      <c r="J232" s="2" t="s">
        <v>9</v>
      </c>
      <c r="K232" s="2">
        <v>14736781000</v>
      </c>
      <c r="L232" s="2">
        <v>3840870000</v>
      </c>
      <c r="M232" s="2">
        <v>-104721</v>
      </c>
      <c r="N232" s="7" t="str">
        <f>IF(AND(Table1[[#This Row],[LIQUIDEZ DIÁRIA]]&gt;1000000,Table1[[#This Row],[CAGR LUCRO]]&gt;0.05,Table1[[#This Row],[P/VP]]&gt;0.3,Table1[[#This Row],[P/VP]]&lt;1.2),"SIM","NÃO")</f>
        <v>SIM</v>
      </c>
    </row>
    <row r="233" spans="1:14" ht="15.6" thickBot="1" x14ac:dyDescent="0.4">
      <c r="A233" s="8" t="s">
        <v>240</v>
      </c>
      <c r="B233" s="6" t="s">
        <v>7</v>
      </c>
      <c r="C233" t="s">
        <v>944</v>
      </c>
      <c r="D233" s="1">
        <v>12.56</v>
      </c>
      <c r="E233" s="1">
        <v>10.73</v>
      </c>
      <c r="F233" s="1">
        <v>23.85</v>
      </c>
      <c r="G233" s="2">
        <v>0.13569999999999999</v>
      </c>
      <c r="H233" s="2">
        <v>1753599894</v>
      </c>
      <c r="I233" s="2">
        <v>0.81</v>
      </c>
      <c r="J233" s="2">
        <v>1.41E-2</v>
      </c>
      <c r="K233" s="2">
        <v>4109821000</v>
      </c>
      <c r="L233" s="2">
        <v>1450370000</v>
      </c>
      <c r="M233" s="2">
        <v>383380000</v>
      </c>
      <c r="N233" s="7" t="str">
        <f>IF(AND(Table1[[#This Row],[LIQUIDEZ DIÁRIA]]&gt;1000000,Table1[[#This Row],[CAGR LUCRO]]&gt;0.05,Table1[[#This Row],[P/VP]]&gt;0.3,Table1[[#This Row],[P/VP]]&lt;1.2),"SIM","NÃO")</f>
        <v>NÃO</v>
      </c>
    </row>
    <row r="234" spans="1:14" ht="15.6" thickBot="1" x14ac:dyDescent="0.4">
      <c r="A234" s="8" t="s">
        <v>241</v>
      </c>
      <c r="B234" s="6" t="s">
        <v>7</v>
      </c>
      <c r="C234" t="s">
        <v>947</v>
      </c>
      <c r="D234" s="1">
        <v>22.55</v>
      </c>
      <c r="E234" s="1">
        <v>18.25</v>
      </c>
      <c r="F234" s="1">
        <v>22.38</v>
      </c>
      <c r="G234" s="2">
        <v>6.3899999999999998E-2</v>
      </c>
      <c r="H234" s="2">
        <v>12966871068</v>
      </c>
      <c r="I234" s="2">
        <v>1.0900000000000001</v>
      </c>
      <c r="J234" s="2">
        <v>0.1079</v>
      </c>
      <c r="K234" s="2">
        <v>11895759000</v>
      </c>
      <c r="L234" s="2">
        <v>4782910000</v>
      </c>
      <c r="M234" s="2">
        <v>195076</v>
      </c>
      <c r="N234" s="7" t="str">
        <f>IF(AND(Table1[[#This Row],[LIQUIDEZ DIÁRIA]]&gt;1000000,Table1[[#This Row],[CAGR LUCRO]]&gt;0.05,Table1[[#This Row],[P/VP]]&gt;0.3,Table1[[#This Row],[P/VP]]&lt;1.2),"SIM","NÃO")</f>
        <v>SIM</v>
      </c>
    </row>
    <row r="235" spans="1:14" ht="15.6" thickBot="1" x14ac:dyDescent="0.4">
      <c r="A235" s="8" t="s">
        <v>242</v>
      </c>
      <c r="B235" s="6" t="s">
        <v>7</v>
      </c>
      <c r="C235" t="s">
        <v>947</v>
      </c>
      <c r="D235" s="1">
        <v>11.39</v>
      </c>
      <c r="E235" s="1">
        <v>10.16</v>
      </c>
      <c r="F235" s="1">
        <v>16.09</v>
      </c>
      <c r="G235" s="2">
        <v>0</v>
      </c>
      <c r="H235" s="2">
        <v>11174495848</v>
      </c>
      <c r="I235" s="2">
        <v>1.32</v>
      </c>
      <c r="J235" s="2">
        <v>0.31519999999999998</v>
      </c>
      <c r="K235" s="2">
        <v>13736018000</v>
      </c>
      <c r="L235" s="2">
        <v>1268090000</v>
      </c>
      <c r="M235" s="2">
        <v>516790000</v>
      </c>
      <c r="N235" s="7" t="str">
        <f>IF(AND(Table1[[#This Row],[LIQUIDEZ DIÁRIA]]&gt;1000000,Table1[[#This Row],[CAGR LUCRO]]&gt;0.05,Table1[[#This Row],[P/VP]]&gt;0.3,Table1[[#This Row],[P/VP]]&lt;1.2),"SIM","NÃO")</f>
        <v>NÃO</v>
      </c>
    </row>
    <row r="236" spans="1:14" ht="15.6" thickBot="1" x14ac:dyDescent="0.4">
      <c r="A236" s="8" t="s">
        <v>243</v>
      </c>
      <c r="B236" s="6" t="s">
        <v>7</v>
      </c>
      <c r="C236" t="s">
        <v>947</v>
      </c>
      <c r="D236" s="1">
        <v>44.34</v>
      </c>
      <c r="E236" s="1">
        <v>36.19</v>
      </c>
      <c r="F236" s="1">
        <v>48.02</v>
      </c>
      <c r="G236" s="2">
        <v>4.4299999999999999E-2</v>
      </c>
      <c r="H236" s="2">
        <v>12601670535</v>
      </c>
      <c r="I236" s="2">
        <v>1.45</v>
      </c>
      <c r="J236" s="2">
        <v>0.30759999999999998</v>
      </c>
      <c r="K236" s="2">
        <v>12483752000</v>
      </c>
      <c r="L236" s="2">
        <v>5685800000</v>
      </c>
      <c r="M236" s="2">
        <v>242802</v>
      </c>
      <c r="N236" s="7" t="str">
        <f>IF(AND(Table1[[#This Row],[LIQUIDEZ DIÁRIA]]&gt;1000000,Table1[[#This Row],[CAGR LUCRO]]&gt;0.05,Table1[[#This Row],[P/VP]]&gt;0.3,Table1[[#This Row],[P/VP]]&lt;1.2),"SIM","NÃO")</f>
        <v>NÃO</v>
      </c>
    </row>
    <row r="237" spans="1:14" ht="15.6" thickBot="1" x14ac:dyDescent="0.4">
      <c r="A237" s="8" t="s">
        <v>244</v>
      </c>
      <c r="B237" s="6" t="s">
        <v>7</v>
      </c>
      <c r="C237" t="s">
        <v>947</v>
      </c>
      <c r="D237" s="1">
        <v>12.97</v>
      </c>
      <c r="E237" s="1">
        <v>11</v>
      </c>
      <c r="F237" s="1">
        <v>15.59</v>
      </c>
      <c r="G237" s="2">
        <v>2.9499999999999998E-2</v>
      </c>
      <c r="H237" s="2">
        <v>13825794</v>
      </c>
      <c r="I237" s="2">
        <v>2.17</v>
      </c>
      <c r="J237" s="2">
        <v>0.30759999999999998</v>
      </c>
      <c r="K237" s="2">
        <v>12483752000</v>
      </c>
      <c r="L237" s="2">
        <v>5685800000</v>
      </c>
      <c r="M237" s="2">
        <v>242802</v>
      </c>
      <c r="N237" s="7" t="str">
        <f>IF(AND(Table1[[#This Row],[LIQUIDEZ DIÁRIA]]&gt;1000000,Table1[[#This Row],[CAGR LUCRO]]&gt;0.05,Table1[[#This Row],[P/VP]]&gt;0.3,Table1[[#This Row],[P/VP]]&lt;1.2),"SIM","NÃO")</f>
        <v>NÃO</v>
      </c>
    </row>
    <row r="238" spans="1:14" ht="15.6" thickBot="1" x14ac:dyDescent="0.4">
      <c r="A238" s="8" t="s">
        <v>245</v>
      </c>
      <c r="B238" s="6" t="s">
        <v>7</v>
      </c>
      <c r="C238" t="s">
        <v>947</v>
      </c>
      <c r="D238" s="1">
        <v>7.84</v>
      </c>
      <c r="E238" s="1">
        <v>6.18</v>
      </c>
      <c r="F238" s="1">
        <v>8.3699999999999992</v>
      </c>
      <c r="G238" s="2">
        <v>5.0999999999999997E-2</v>
      </c>
      <c r="H238" s="2">
        <v>21426365</v>
      </c>
      <c r="I238" s="2">
        <v>1.25</v>
      </c>
      <c r="J238" s="2">
        <v>0.30759999999999998</v>
      </c>
      <c r="K238" s="2">
        <v>12483752000</v>
      </c>
      <c r="L238" s="2">
        <v>5685800000</v>
      </c>
      <c r="M238" s="2">
        <v>242802</v>
      </c>
      <c r="N238" s="7" t="str">
        <f>IF(AND(Table1[[#This Row],[LIQUIDEZ DIÁRIA]]&gt;1000000,Table1[[#This Row],[CAGR LUCRO]]&gt;0.05,Table1[[#This Row],[P/VP]]&gt;0.3,Table1[[#This Row],[P/VP]]&lt;1.2),"SIM","NÃO")</f>
        <v>NÃO</v>
      </c>
    </row>
    <row r="239" spans="1:14" ht="15.6" thickBot="1" x14ac:dyDescent="0.4">
      <c r="A239" s="8" t="s">
        <v>246</v>
      </c>
      <c r="B239" s="6" t="s">
        <v>7</v>
      </c>
      <c r="C239" t="s">
        <v>945</v>
      </c>
      <c r="D239" s="1">
        <v>0.95</v>
      </c>
      <c r="E239" s="1">
        <v>0.71</v>
      </c>
      <c r="F239" s="1">
        <v>2.31</v>
      </c>
      <c r="G239" s="2">
        <v>0</v>
      </c>
      <c r="H239" s="2">
        <v>118308729</v>
      </c>
      <c r="I239" s="2">
        <v>0.53</v>
      </c>
      <c r="J239" s="2" t="s">
        <v>9</v>
      </c>
      <c r="K239" s="2">
        <v>380850000</v>
      </c>
      <c r="L239" s="2">
        <v>-33620000</v>
      </c>
      <c r="M239" s="2">
        <v>-66520000</v>
      </c>
      <c r="N239" s="7" t="str">
        <f>IF(AND(Table1[[#This Row],[LIQUIDEZ DIÁRIA]]&gt;1000000,Table1[[#This Row],[CAGR LUCRO]]&gt;0.05,Table1[[#This Row],[P/VP]]&gt;0.3,Table1[[#This Row],[P/VP]]&lt;1.2),"SIM","NÃO")</f>
        <v>SIM</v>
      </c>
    </row>
    <row r="240" spans="1:14" ht="15.6" thickBot="1" x14ac:dyDescent="0.4">
      <c r="A240" s="8" t="s">
        <v>247</v>
      </c>
      <c r="B240" s="6" t="s">
        <v>7</v>
      </c>
      <c r="C240" t="s">
        <v>947</v>
      </c>
      <c r="D240" s="1">
        <v>50.49</v>
      </c>
      <c r="E240" s="1">
        <v>50.49</v>
      </c>
      <c r="F240" s="1">
        <v>50.49</v>
      </c>
      <c r="G240" s="2">
        <v>4.02E-2</v>
      </c>
      <c r="H240" s="2" t="s">
        <v>9</v>
      </c>
      <c r="I240" s="2">
        <v>2.62</v>
      </c>
      <c r="J240" s="2">
        <v>5.7700000000000001E-2</v>
      </c>
      <c r="K240" s="2">
        <v>3161968000</v>
      </c>
      <c r="L240" s="2">
        <v>630860000</v>
      </c>
      <c r="M240" s="2">
        <v>943420000</v>
      </c>
      <c r="N240" s="7" t="str">
        <f>IF(AND(Table1[[#This Row],[LIQUIDEZ DIÁRIA]]&gt;1000000,Table1[[#This Row],[CAGR LUCRO]]&gt;0.05,Table1[[#This Row],[P/VP]]&gt;0.3,Table1[[#This Row],[P/VP]]&lt;1.2),"SIM","NÃO")</f>
        <v>NÃO</v>
      </c>
    </row>
    <row r="241" spans="1:14" ht="15.6" thickBot="1" x14ac:dyDescent="0.4">
      <c r="A241" s="8" t="s">
        <v>248</v>
      </c>
      <c r="B241" s="6" t="s">
        <v>7</v>
      </c>
      <c r="C241" t="s">
        <v>947</v>
      </c>
      <c r="D241" s="1">
        <v>83.99</v>
      </c>
      <c r="E241" s="1">
        <v>83.99</v>
      </c>
      <c r="F241" s="1">
        <v>83.99</v>
      </c>
      <c r="G241" s="2">
        <v>2.4199999999999999E-2</v>
      </c>
      <c r="H241" s="2" t="s">
        <v>9</v>
      </c>
      <c r="I241" s="2">
        <v>4.3600000000000003</v>
      </c>
      <c r="J241" s="2">
        <v>5.7700000000000001E-2</v>
      </c>
      <c r="K241" s="2">
        <v>3161968000</v>
      </c>
      <c r="L241" s="2">
        <v>630860000</v>
      </c>
      <c r="M241" s="2">
        <v>943420000</v>
      </c>
      <c r="N241" s="7" t="str">
        <f>IF(AND(Table1[[#This Row],[LIQUIDEZ DIÁRIA]]&gt;1000000,Table1[[#This Row],[CAGR LUCRO]]&gt;0.05,Table1[[#This Row],[P/VP]]&gt;0.3,Table1[[#This Row],[P/VP]]&lt;1.2),"SIM","NÃO")</f>
        <v>NÃO</v>
      </c>
    </row>
    <row r="242" spans="1:14" ht="15.6" thickBot="1" x14ac:dyDescent="0.4">
      <c r="A242" s="8" t="s">
        <v>249</v>
      </c>
      <c r="B242" s="6" t="s">
        <v>7</v>
      </c>
      <c r="C242" t="s">
        <v>947</v>
      </c>
      <c r="D242" s="1">
        <v>69.989999999999995</v>
      </c>
      <c r="E242" s="1">
        <v>65.98</v>
      </c>
      <c r="F242" s="1">
        <v>80.75</v>
      </c>
      <c r="G242" s="2">
        <v>6.5199999999999994E-2</v>
      </c>
      <c r="H242" s="2">
        <v>8311654</v>
      </c>
      <c r="I242" s="2">
        <v>4.66</v>
      </c>
      <c r="J242" s="12">
        <v>20159</v>
      </c>
      <c r="K242" s="2">
        <v>3099193000</v>
      </c>
      <c r="L242" s="2">
        <v>2014180000</v>
      </c>
      <c r="M242" s="2">
        <v>11907</v>
      </c>
      <c r="N242" s="7" t="str">
        <f>IF(AND(Table1[[#This Row],[LIQUIDEZ DIÁRIA]]&gt;1000000,Table1[[#This Row],[CAGR LUCRO]]&gt;0.05,Table1[[#This Row],[P/VP]]&gt;0.3,Table1[[#This Row],[P/VP]]&lt;1.2),"SIM","NÃO")</f>
        <v>NÃO</v>
      </c>
    </row>
    <row r="243" spans="1:14" ht="15.6" thickBot="1" x14ac:dyDescent="0.4">
      <c r="A243" s="8" t="s">
        <v>250</v>
      </c>
      <c r="B243" s="6" t="s">
        <v>7</v>
      </c>
      <c r="C243" t="s">
        <v>947</v>
      </c>
      <c r="D243" s="1">
        <v>68.25</v>
      </c>
      <c r="E243" s="1">
        <v>68.75</v>
      </c>
      <c r="F243" s="1">
        <v>80.819999999999993</v>
      </c>
      <c r="G243" s="2">
        <v>6.2600000000000003E-2</v>
      </c>
      <c r="H243" s="2">
        <v>658655</v>
      </c>
      <c r="I243" s="2">
        <v>4.8600000000000003</v>
      </c>
      <c r="J243" s="12">
        <v>20159</v>
      </c>
      <c r="K243" s="2">
        <v>3099193000</v>
      </c>
      <c r="L243" s="2">
        <v>2014180000</v>
      </c>
      <c r="M243" s="2">
        <v>11907</v>
      </c>
      <c r="N243" s="7" t="str">
        <f>IF(AND(Table1[[#This Row],[LIQUIDEZ DIÁRIA]]&gt;1000000,Table1[[#This Row],[CAGR LUCRO]]&gt;0.05,Table1[[#This Row],[P/VP]]&gt;0.3,Table1[[#This Row],[P/VP]]&lt;1.2),"SIM","NÃO")</f>
        <v>NÃO</v>
      </c>
    </row>
    <row r="244" spans="1:14" ht="15.6" thickBot="1" x14ac:dyDescent="0.4">
      <c r="A244" s="8" t="s">
        <v>251</v>
      </c>
      <c r="B244" s="6" t="s">
        <v>7</v>
      </c>
      <c r="C244" t="s">
        <v>941</v>
      </c>
      <c r="D244" s="1">
        <v>12.49</v>
      </c>
      <c r="E244" s="1">
        <v>9.2100000000000009</v>
      </c>
      <c r="F244" s="1">
        <v>19.489999999999998</v>
      </c>
      <c r="G244" s="2">
        <v>0.1444</v>
      </c>
      <c r="H244" s="2">
        <v>1220373</v>
      </c>
      <c r="I244" s="2">
        <v>1.81</v>
      </c>
      <c r="J244" s="2" t="s">
        <v>9</v>
      </c>
      <c r="K244" s="2">
        <v>114866000</v>
      </c>
      <c r="L244" s="2">
        <v>-50380000</v>
      </c>
      <c r="M244" s="2">
        <v>88530000</v>
      </c>
      <c r="N244" s="7" t="str">
        <f>IF(AND(Table1[[#This Row],[LIQUIDEZ DIÁRIA]]&gt;1000000,Table1[[#This Row],[CAGR LUCRO]]&gt;0.05,Table1[[#This Row],[P/VP]]&gt;0.3,Table1[[#This Row],[P/VP]]&lt;1.2),"SIM","NÃO")</f>
        <v>NÃO</v>
      </c>
    </row>
    <row r="245" spans="1:14" ht="15.6" thickBot="1" x14ac:dyDescent="0.4">
      <c r="A245" s="8" t="s">
        <v>252</v>
      </c>
      <c r="B245" s="6" t="s">
        <v>7</v>
      </c>
      <c r="C245" t="s">
        <v>947</v>
      </c>
      <c r="D245" s="1">
        <v>6.15</v>
      </c>
      <c r="E245" s="1">
        <v>4.34</v>
      </c>
      <c r="F245" s="1">
        <v>6.92</v>
      </c>
      <c r="G245" s="2">
        <v>7.6700000000000004E-2</v>
      </c>
      <c r="H245" s="2">
        <v>8422668</v>
      </c>
      <c r="I245" s="2">
        <v>4.8499999999999996</v>
      </c>
      <c r="J245" s="2">
        <v>0.2046</v>
      </c>
      <c r="K245" s="2">
        <v>2890074000</v>
      </c>
      <c r="L245" s="2">
        <v>1701930000</v>
      </c>
      <c r="M245" s="2">
        <v>15564</v>
      </c>
      <c r="N245" s="7" t="str">
        <f>IF(AND(Table1[[#This Row],[LIQUIDEZ DIÁRIA]]&gt;1000000,Table1[[#This Row],[CAGR LUCRO]]&gt;0.05,Table1[[#This Row],[P/VP]]&gt;0.3,Table1[[#This Row],[P/VP]]&lt;1.2),"SIM","NÃO")</f>
        <v>NÃO</v>
      </c>
    </row>
    <row r="246" spans="1:14" ht="15.6" thickBot="1" x14ac:dyDescent="0.4">
      <c r="A246" s="8" t="s">
        <v>253</v>
      </c>
      <c r="B246" s="6" t="s">
        <v>7</v>
      </c>
      <c r="C246" t="s">
        <v>947</v>
      </c>
      <c r="D246" s="1">
        <v>8.49</v>
      </c>
      <c r="E246" s="1">
        <v>5.63</v>
      </c>
      <c r="F246" s="1">
        <v>8.64</v>
      </c>
      <c r="G246" s="2">
        <v>5.62E-2</v>
      </c>
      <c r="H246" s="2">
        <v>86400</v>
      </c>
      <c r="I246" s="2">
        <v>6.6</v>
      </c>
      <c r="J246" s="2">
        <v>0.2046</v>
      </c>
      <c r="K246" s="2">
        <v>2890074000</v>
      </c>
      <c r="L246" s="2">
        <v>1701930000</v>
      </c>
      <c r="M246" s="2">
        <v>15564</v>
      </c>
      <c r="N246" s="7" t="str">
        <f>IF(AND(Table1[[#This Row],[LIQUIDEZ DIÁRIA]]&gt;1000000,Table1[[#This Row],[CAGR LUCRO]]&gt;0.05,Table1[[#This Row],[P/VP]]&gt;0.3,Table1[[#This Row],[P/VP]]&lt;1.2),"SIM","NÃO")</f>
        <v>NÃO</v>
      </c>
    </row>
    <row r="247" spans="1:14" ht="15.6" thickBot="1" x14ac:dyDescent="0.4">
      <c r="A247" s="8" t="s">
        <v>254</v>
      </c>
      <c r="B247" s="6" t="s">
        <v>7</v>
      </c>
      <c r="C247" t="s">
        <v>947</v>
      </c>
      <c r="D247" s="1">
        <v>10.48</v>
      </c>
      <c r="E247" s="1">
        <v>10.48</v>
      </c>
      <c r="F247" s="1">
        <v>10.48</v>
      </c>
      <c r="G247" s="2">
        <v>4.6399999999999997E-2</v>
      </c>
      <c r="H247" s="2" t="s">
        <v>9</v>
      </c>
      <c r="I247" s="2">
        <v>8.01</v>
      </c>
      <c r="J247" s="2">
        <v>0.2046</v>
      </c>
      <c r="K247" s="2">
        <v>2890074000</v>
      </c>
      <c r="L247" s="2">
        <v>1701930000</v>
      </c>
      <c r="M247" s="2">
        <v>15564</v>
      </c>
      <c r="N247" s="7" t="str">
        <f>IF(AND(Table1[[#This Row],[LIQUIDEZ DIÁRIA]]&gt;1000000,Table1[[#This Row],[CAGR LUCRO]]&gt;0.05,Table1[[#This Row],[P/VP]]&gt;0.3,Table1[[#This Row],[P/VP]]&lt;1.2),"SIM","NÃO")</f>
        <v>NÃO</v>
      </c>
    </row>
    <row r="248" spans="1:14" ht="15.6" thickBot="1" x14ac:dyDescent="0.4">
      <c r="A248" s="8" t="s">
        <v>255</v>
      </c>
      <c r="B248" s="6" t="s">
        <v>7</v>
      </c>
      <c r="C248" t="s">
        <v>947</v>
      </c>
      <c r="D248" s="1">
        <v>7.01</v>
      </c>
      <c r="E248" s="1">
        <v>5.77</v>
      </c>
      <c r="F248" s="1">
        <v>8.1</v>
      </c>
      <c r="G248" s="2">
        <v>6.0699999999999997E-2</v>
      </c>
      <c r="H248" s="2">
        <v>147200</v>
      </c>
      <c r="I248" s="2">
        <v>6.11</v>
      </c>
      <c r="J248" s="2">
        <v>0.2046</v>
      </c>
      <c r="K248" s="2">
        <v>2890074000</v>
      </c>
      <c r="L248" s="2">
        <v>1701930000</v>
      </c>
      <c r="M248" s="2">
        <v>15564</v>
      </c>
      <c r="N248" s="7" t="str">
        <f>IF(AND(Table1[[#This Row],[LIQUIDEZ DIÁRIA]]&gt;1000000,Table1[[#This Row],[CAGR LUCRO]]&gt;0.05,Table1[[#This Row],[P/VP]]&gt;0.3,Table1[[#This Row],[P/VP]]&lt;1.2),"SIM","NÃO")</f>
        <v>NÃO</v>
      </c>
    </row>
    <row r="249" spans="1:14" ht="15.6" thickBot="1" x14ac:dyDescent="0.4">
      <c r="A249" s="8" t="s">
        <v>256</v>
      </c>
      <c r="B249" s="6" t="s">
        <v>7</v>
      </c>
      <c r="C249" t="s">
        <v>947</v>
      </c>
      <c r="D249" s="1">
        <v>27.52</v>
      </c>
      <c r="E249" s="1">
        <v>22.36</v>
      </c>
      <c r="F249" s="1">
        <v>30.06</v>
      </c>
      <c r="G249" s="2">
        <v>2.2200000000000001E-2</v>
      </c>
      <c r="H249" s="2">
        <v>22561274245</v>
      </c>
      <c r="I249" s="2">
        <v>2</v>
      </c>
      <c r="J249" s="2">
        <v>6.6199999999999995E-2</v>
      </c>
      <c r="K249" s="2">
        <v>16283130000</v>
      </c>
      <c r="L249" s="2">
        <v>1304260000</v>
      </c>
      <c r="M249" s="2">
        <v>430251</v>
      </c>
      <c r="N249" s="7" t="str">
        <f>IF(AND(Table1[[#This Row],[LIQUIDEZ DIÁRIA]]&gt;1000000,Table1[[#This Row],[CAGR LUCRO]]&gt;0.05,Table1[[#This Row],[P/VP]]&gt;0.3,Table1[[#This Row],[P/VP]]&lt;1.2),"SIM","NÃO")</f>
        <v>NÃO</v>
      </c>
    </row>
    <row r="250" spans="1:14" ht="15.6" thickBot="1" x14ac:dyDescent="0.4">
      <c r="A250" s="8" t="s">
        <v>257</v>
      </c>
      <c r="B250" s="6" t="s">
        <v>7</v>
      </c>
      <c r="C250" t="s">
        <v>940</v>
      </c>
      <c r="D250" s="1">
        <v>1.37</v>
      </c>
      <c r="E250" s="1">
        <v>0.95</v>
      </c>
      <c r="F250" s="1">
        <v>5.4</v>
      </c>
      <c r="G250" s="2">
        <v>0</v>
      </c>
      <c r="H250" s="2">
        <v>388029368</v>
      </c>
      <c r="I250" s="2">
        <v>0.48</v>
      </c>
      <c r="J250" s="2" t="s">
        <v>9</v>
      </c>
      <c r="K250" s="2">
        <v>887416000</v>
      </c>
      <c r="L250" s="2">
        <v>9830000</v>
      </c>
      <c r="M250" s="2">
        <v>-44140000</v>
      </c>
      <c r="N250" s="7" t="str">
        <f>IF(AND(Table1[[#This Row],[LIQUIDEZ DIÁRIA]]&gt;1000000,Table1[[#This Row],[CAGR LUCRO]]&gt;0.05,Table1[[#This Row],[P/VP]]&gt;0.3,Table1[[#This Row],[P/VP]]&lt;1.2),"SIM","NÃO")</f>
        <v>SIM</v>
      </c>
    </row>
    <row r="251" spans="1:14" ht="15.6" thickBot="1" x14ac:dyDescent="0.4">
      <c r="A251" s="8" t="s">
        <v>258</v>
      </c>
      <c r="B251" s="6" t="s">
        <v>7</v>
      </c>
      <c r="C251" t="s">
        <v>939</v>
      </c>
      <c r="D251" s="1">
        <v>17.8</v>
      </c>
      <c r="E251" s="1">
        <v>17.8</v>
      </c>
      <c r="F251" s="1">
        <v>17.8</v>
      </c>
      <c r="G251" s="2">
        <v>0</v>
      </c>
      <c r="H251" s="2" t="s">
        <v>9</v>
      </c>
      <c r="I251" s="2">
        <v>-0.03</v>
      </c>
      <c r="J251" s="2" t="s">
        <v>9</v>
      </c>
      <c r="K251" s="2">
        <v>-507524000</v>
      </c>
      <c r="L251" s="2">
        <v>-42890000</v>
      </c>
      <c r="M251" s="2">
        <v>-46510000</v>
      </c>
      <c r="N251" s="7" t="str">
        <f>IF(AND(Table1[[#This Row],[LIQUIDEZ DIÁRIA]]&gt;1000000,Table1[[#This Row],[CAGR LUCRO]]&gt;0.05,Table1[[#This Row],[P/VP]]&gt;0.3,Table1[[#This Row],[P/VP]]&lt;1.2),"SIM","NÃO")</f>
        <v>NÃO</v>
      </c>
    </row>
    <row r="252" spans="1:14" ht="15.6" thickBot="1" x14ac:dyDescent="0.4">
      <c r="A252" s="8" t="s">
        <v>259</v>
      </c>
      <c r="B252" s="6" t="s">
        <v>7</v>
      </c>
      <c r="C252" t="s">
        <v>939</v>
      </c>
      <c r="D252" s="1">
        <v>60</v>
      </c>
      <c r="E252" s="1">
        <v>37.5</v>
      </c>
      <c r="F252" s="1">
        <v>49.5</v>
      </c>
      <c r="G252" s="2">
        <v>0</v>
      </c>
      <c r="H252" s="2">
        <v>1333214</v>
      </c>
      <c r="I252" s="2">
        <v>-0.06</v>
      </c>
      <c r="J252" s="2" t="s">
        <v>9</v>
      </c>
      <c r="K252" s="2">
        <v>-507524000</v>
      </c>
      <c r="L252" s="2">
        <v>-42890000</v>
      </c>
      <c r="M252" s="2">
        <v>-46510000</v>
      </c>
      <c r="N252" s="7" t="str">
        <f>IF(AND(Table1[[#This Row],[LIQUIDEZ DIÁRIA]]&gt;1000000,Table1[[#This Row],[CAGR LUCRO]]&gt;0.05,Table1[[#This Row],[P/VP]]&gt;0.3,Table1[[#This Row],[P/VP]]&lt;1.2),"SIM","NÃO")</f>
        <v>NÃO</v>
      </c>
    </row>
    <row r="253" spans="1:14" ht="15.6" thickBot="1" x14ac:dyDescent="0.4">
      <c r="A253" s="8" t="s">
        <v>260</v>
      </c>
      <c r="B253" s="6" t="s">
        <v>7</v>
      </c>
      <c r="C253" t="s">
        <v>938</v>
      </c>
      <c r="D253" s="1">
        <v>9.7899999999999991</v>
      </c>
      <c r="E253" s="1">
        <v>8.89</v>
      </c>
      <c r="F253" s="1">
        <v>14.7</v>
      </c>
      <c r="G253" s="2">
        <v>6.3100000000000003E-2</v>
      </c>
      <c r="H253" s="2">
        <v>488504874</v>
      </c>
      <c r="I253" s="2">
        <v>0.88</v>
      </c>
      <c r="J253" s="2" t="s">
        <v>9</v>
      </c>
      <c r="K253" s="2">
        <v>676298000</v>
      </c>
      <c r="L253" s="2">
        <v>128450000</v>
      </c>
      <c r="M253" s="2">
        <v>165000000</v>
      </c>
      <c r="N253" s="7" t="str">
        <f>IF(AND(Table1[[#This Row],[LIQUIDEZ DIÁRIA]]&gt;1000000,Table1[[#This Row],[CAGR LUCRO]]&gt;0.05,Table1[[#This Row],[P/VP]]&gt;0.3,Table1[[#This Row],[P/VP]]&lt;1.2),"SIM","NÃO")</f>
        <v>SIM</v>
      </c>
    </row>
    <row r="254" spans="1:14" ht="15.6" thickBot="1" x14ac:dyDescent="0.4">
      <c r="A254" s="8" t="s">
        <v>261</v>
      </c>
      <c r="B254" s="6" t="s">
        <v>7</v>
      </c>
      <c r="C254" t="s">
        <v>943</v>
      </c>
      <c r="D254" s="1">
        <v>11.3</v>
      </c>
      <c r="E254" s="1">
        <v>9.24</v>
      </c>
      <c r="F254" s="1">
        <v>15.29</v>
      </c>
      <c r="G254" s="2">
        <v>7.3999999999999996E-2</v>
      </c>
      <c r="H254" s="2">
        <v>3295487</v>
      </c>
      <c r="I254" s="2">
        <v>0.45</v>
      </c>
      <c r="J254" s="2">
        <v>0.43759999999999999</v>
      </c>
      <c r="K254" s="2">
        <v>2012797000</v>
      </c>
      <c r="L254" s="2">
        <v>177220000</v>
      </c>
      <c r="M254" s="2">
        <v>257490000</v>
      </c>
      <c r="N254" s="7" t="str">
        <f>IF(AND(Table1[[#This Row],[LIQUIDEZ DIÁRIA]]&gt;1000000,Table1[[#This Row],[CAGR LUCRO]]&gt;0.05,Table1[[#This Row],[P/VP]]&gt;0.3,Table1[[#This Row],[P/VP]]&lt;1.2),"SIM","NÃO")</f>
        <v>SIM</v>
      </c>
    </row>
    <row r="255" spans="1:14" ht="15.6" thickBot="1" x14ac:dyDescent="0.4">
      <c r="A255" s="8" t="s">
        <v>262</v>
      </c>
      <c r="B255" s="6" t="s">
        <v>7</v>
      </c>
      <c r="C255" t="s">
        <v>943</v>
      </c>
      <c r="D255" s="1">
        <v>9.3000000000000007</v>
      </c>
      <c r="E255" s="1">
        <v>6.07</v>
      </c>
      <c r="F255" s="1">
        <v>11</v>
      </c>
      <c r="G255" s="2">
        <v>8.7800000000000003E-2</v>
      </c>
      <c r="H255" s="2">
        <v>23634619</v>
      </c>
      <c r="I255" s="2">
        <v>0.41</v>
      </c>
      <c r="J255" s="2">
        <v>0.43759999999999999</v>
      </c>
      <c r="K255" s="2">
        <v>2012797000</v>
      </c>
      <c r="L255" s="2">
        <v>177220000</v>
      </c>
      <c r="M255" s="2">
        <v>257490000</v>
      </c>
      <c r="N255" s="7" t="str">
        <f>IF(AND(Table1[[#This Row],[LIQUIDEZ DIÁRIA]]&gt;1000000,Table1[[#This Row],[CAGR LUCRO]]&gt;0.05,Table1[[#This Row],[P/VP]]&gt;0.3,Table1[[#This Row],[P/VP]]&lt;1.2),"SIM","NÃO")</f>
        <v>SIM</v>
      </c>
    </row>
    <row r="256" spans="1:14" ht="15.6" thickBot="1" x14ac:dyDescent="0.4">
      <c r="A256" s="8" t="s">
        <v>263</v>
      </c>
      <c r="B256" s="6" t="s">
        <v>7</v>
      </c>
      <c r="C256" t="s">
        <v>939</v>
      </c>
      <c r="D256" s="1">
        <v>5.27</v>
      </c>
      <c r="E256" s="1">
        <v>4.2</v>
      </c>
      <c r="F256" s="1">
        <v>7.17</v>
      </c>
      <c r="G256" s="2">
        <v>2.9899999999999999E-2</v>
      </c>
      <c r="H256" s="2">
        <v>533772323</v>
      </c>
      <c r="I256" s="2">
        <v>0.39</v>
      </c>
      <c r="J256" s="2" t="s">
        <v>9</v>
      </c>
      <c r="K256" s="2">
        <v>2727424000</v>
      </c>
      <c r="L256" s="2">
        <v>-422170000</v>
      </c>
      <c r="M256" s="2">
        <v>251230000</v>
      </c>
      <c r="N256" s="7" t="str">
        <f>IF(AND(Table1[[#This Row],[LIQUIDEZ DIÁRIA]]&gt;1000000,Table1[[#This Row],[CAGR LUCRO]]&gt;0.05,Table1[[#This Row],[P/VP]]&gt;0.3,Table1[[#This Row],[P/VP]]&lt;1.2),"SIM","NÃO")</f>
        <v>SIM</v>
      </c>
    </row>
    <row r="257" spans="1:14" ht="15.6" thickBot="1" x14ac:dyDescent="0.4">
      <c r="A257" s="8" t="s">
        <v>264</v>
      </c>
      <c r="B257" s="6" t="s">
        <v>7</v>
      </c>
      <c r="C257" t="s">
        <v>939</v>
      </c>
      <c r="D257" s="1">
        <v>15.77</v>
      </c>
      <c r="E257" s="1">
        <v>11.87</v>
      </c>
      <c r="F257" s="1">
        <v>22.74</v>
      </c>
      <c r="G257" s="2">
        <v>2.35E-2</v>
      </c>
      <c r="H257" s="2">
        <v>4419357932</v>
      </c>
      <c r="I257" s="2">
        <v>0.73</v>
      </c>
      <c r="J257" s="2">
        <v>-1.9800000000000002E-2</v>
      </c>
      <c r="K257" s="2">
        <v>4538944000</v>
      </c>
      <c r="L257" s="2">
        <v>-349660000</v>
      </c>
      <c r="M257" s="2">
        <v>342110000</v>
      </c>
      <c r="N257" s="7" t="str">
        <f>IF(AND(Table1[[#This Row],[LIQUIDEZ DIÁRIA]]&gt;1000000,Table1[[#This Row],[CAGR LUCRO]]&gt;0.05,Table1[[#This Row],[P/VP]]&gt;0.3,Table1[[#This Row],[P/VP]]&lt;1.2),"SIM","NÃO")</f>
        <v>NÃO</v>
      </c>
    </row>
    <row r="258" spans="1:14" ht="15.6" thickBot="1" x14ac:dyDescent="0.4">
      <c r="A258" s="8" t="s">
        <v>265</v>
      </c>
      <c r="B258" s="6" t="s">
        <v>7</v>
      </c>
      <c r="C258" t="s">
        <v>943</v>
      </c>
      <c r="D258" s="1">
        <v>0</v>
      </c>
      <c r="E258" s="1">
        <v>0</v>
      </c>
      <c r="F258" s="1">
        <v>0</v>
      </c>
      <c r="G258" s="2">
        <v>0</v>
      </c>
      <c r="H258" s="2" t="s">
        <v>9</v>
      </c>
      <c r="I258" s="2">
        <v>0</v>
      </c>
      <c r="J258" s="2" t="s">
        <v>9</v>
      </c>
      <c r="K258" s="2">
        <v>-63552000</v>
      </c>
      <c r="L258" s="2">
        <v>-3380000</v>
      </c>
      <c r="M258" s="2" t="s">
        <v>9</v>
      </c>
      <c r="N258" s="7" t="str">
        <f>IF(AND(Table1[[#This Row],[LIQUIDEZ DIÁRIA]]&gt;1000000,Table1[[#This Row],[CAGR LUCRO]]&gt;0.05,Table1[[#This Row],[P/VP]]&gt;0.3,Table1[[#This Row],[P/VP]]&lt;1.2),"SIM","NÃO")</f>
        <v>NÃO</v>
      </c>
    </row>
    <row r="259" spans="1:14" ht="15.6" thickBot="1" x14ac:dyDescent="0.4">
      <c r="A259" s="8" t="s">
        <v>266</v>
      </c>
      <c r="B259" s="6" t="s">
        <v>7</v>
      </c>
      <c r="C259" t="s">
        <v>943</v>
      </c>
      <c r="D259" s="1">
        <v>1.96</v>
      </c>
      <c r="E259" s="1">
        <v>1.96</v>
      </c>
      <c r="F259" s="1">
        <v>1.96</v>
      </c>
      <c r="G259" s="2">
        <v>0</v>
      </c>
      <c r="H259" s="2" t="s">
        <v>9</v>
      </c>
      <c r="I259" s="2">
        <v>-0.02</v>
      </c>
      <c r="J259" s="2" t="s">
        <v>9</v>
      </c>
      <c r="K259" s="2">
        <v>-63552000</v>
      </c>
      <c r="L259" s="2">
        <v>-3380000</v>
      </c>
      <c r="M259" s="2" t="s">
        <v>9</v>
      </c>
      <c r="N259" s="7" t="str">
        <f>IF(AND(Table1[[#This Row],[LIQUIDEZ DIÁRIA]]&gt;1000000,Table1[[#This Row],[CAGR LUCRO]]&gt;0.05,Table1[[#This Row],[P/VP]]&gt;0.3,Table1[[#This Row],[P/VP]]&lt;1.2),"SIM","NÃO")</f>
        <v>NÃO</v>
      </c>
    </row>
    <row r="260" spans="1:14" ht="15.6" thickBot="1" x14ac:dyDescent="0.4">
      <c r="A260" s="8" t="s">
        <v>267</v>
      </c>
      <c r="B260" s="6" t="s">
        <v>7</v>
      </c>
      <c r="C260" t="s">
        <v>943</v>
      </c>
      <c r="D260" s="1">
        <v>62</v>
      </c>
      <c r="E260" s="1">
        <v>41.88</v>
      </c>
      <c r="F260" s="1">
        <v>61</v>
      </c>
      <c r="G260" s="2">
        <v>8.2900000000000001E-2</v>
      </c>
      <c r="H260" s="2">
        <v>780678</v>
      </c>
      <c r="I260" s="2">
        <v>1.71</v>
      </c>
      <c r="J260" s="2">
        <v>0.31530000000000002</v>
      </c>
      <c r="K260" s="2">
        <v>3040887000</v>
      </c>
      <c r="L260" s="2">
        <v>1194600000</v>
      </c>
      <c r="M260" s="2">
        <v>106247</v>
      </c>
      <c r="N260" s="7" t="str">
        <f>IF(AND(Table1[[#This Row],[LIQUIDEZ DIÁRIA]]&gt;1000000,Table1[[#This Row],[CAGR LUCRO]]&gt;0.05,Table1[[#This Row],[P/VP]]&gt;0.3,Table1[[#This Row],[P/VP]]&lt;1.2),"SIM","NÃO")</f>
        <v>NÃO</v>
      </c>
    </row>
    <row r="261" spans="1:14" ht="15.6" thickBot="1" x14ac:dyDescent="0.4">
      <c r="A261" s="8" t="s">
        <v>268</v>
      </c>
      <c r="B261" s="6" t="s">
        <v>7</v>
      </c>
      <c r="C261" t="s">
        <v>943</v>
      </c>
      <c r="D261" s="1">
        <v>50.22</v>
      </c>
      <c r="E261" s="1">
        <v>40.229999999999997</v>
      </c>
      <c r="F261" s="1">
        <v>61.31</v>
      </c>
      <c r="G261" s="2">
        <v>9.9299999999999999E-2</v>
      </c>
      <c r="H261" s="2">
        <v>1303790419</v>
      </c>
      <c r="I261" s="2">
        <v>1.57</v>
      </c>
      <c r="J261" s="2">
        <v>0.31530000000000002</v>
      </c>
      <c r="K261" s="2">
        <v>3040887000</v>
      </c>
      <c r="L261" s="2">
        <v>1194600000</v>
      </c>
      <c r="M261" s="2">
        <v>106247</v>
      </c>
      <c r="N261" s="7" t="str">
        <f>IF(AND(Table1[[#This Row],[LIQUIDEZ DIÁRIA]]&gt;1000000,Table1[[#This Row],[CAGR LUCRO]]&gt;0.05,Table1[[#This Row],[P/VP]]&gt;0.3,Table1[[#This Row],[P/VP]]&lt;1.2),"SIM","NÃO")</f>
        <v>NÃO</v>
      </c>
    </row>
    <row r="262" spans="1:14" ht="15.6" thickBot="1" x14ac:dyDescent="0.4">
      <c r="A262" s="8" t="s">
        <v>269</v>
      </c>
      <c r="B262" s="6" t="s">
        <v>7</v>
      </c>
      <c r="C262" t="s">
        <v>943</v>
      </c>
      <c r="D262" s="1">
        <v>14.01</v>
      </c>
      <c r="E262" s="1">
        <v>13.15</v>
      </c>
      <c r="F262" s="1">
        <v>19.760000000000002</v>
      </c>
      <c r="G262" s="2">
        <v>0</v>
      </c>
      <c r="H262" s="2">
        <v>14358641</v>
      </c>
      <c r="I262" s="2">
        <v>1.97</v>
      </c>
      <c r="J262" s="2" t="s">
        <v>9</v>
      </c>
      <c r="K262" s="2">
        <v>368520000</v>
      </c>
      <c r="L262" s="2">
        <v>437840000</v>
      </c>
      <c r="M262" s="2">
        <v>-219170000</v>
      </c>
      <c r="N262" s="7" t="str">
        <f>IF(AND(Table1[[#This Row],[LIQUIDEZ DIÁRIA]]&gt;1000000,Table1[[#This Row],[CAGR LUCRO]]&gt;0.05,Table1[[#This Row],[P/VP]]&gt;0.3,Table1[[#This Row],[P/VP]]&lt;1.2),"SIM","NÃO")</f>
        <v>NÃO</v>
      </c>
    </row>
    <row r="263" spans="1:14" ht="15.6" thickBot="1" x14ac:dyDescent="0.4">
      <c r="A263" s="8" t="s">
        <v>270</v>
      </c>
      <c r="B263" s="6" t="s">
        <v>7</v>
      </c>
      <c r="C263" t="s">
        <v>941</v>
      </c>
      <c r="D263" s="1">
        <v>11.99</v>
      </c>
      <c r="E263" s="1">
        <v>6.02</v>
      </c>
      <c r="F263" s="1">
        <v>12.03</v>
      </c>
      <c r="G263" s="2">
        <v>2.0999999999999999E-3</v>
      </c>
      <c r="H263" s="2">
        <v>90250</v>
      </c>
      <c r="I263" s="2">
        <v>0.19</v>
      </c>
      <c r="J263" s="2">
        <v>-3.0300000000000001E-2</v>
      </c>
      <c r="K263" s="2">
        <v>148304000</v>
      </c>
      <c r="L263" s="2" t="s">
        <v>9</v>
      </c>
      <c r="M263" s="2">
        <v>10370000</v>
      </c>
      <c r="N263" s="7" t="str">
        <f>IF(AND(Table1[[#This Row],[LIQUIDEZ DIÁRIA]]&gt;1000000,Table1[[#This Row],[CAGR LUCRO]]&gt;0.05,Table1[[#This Row],[P/VP]]&gt;0.3,Table1[[#This Row],[P/VP]]&lt;1.2),"SIM","NÃO")</f>
        <v>NÃO</v>
      </c>
    </row>
    <row r="264" spans="1:14" ht="15.6" thickBot="1" x14ac:dyDescent="0.4">
      <c r="A264" s="8" t="s">
        <v>271</v>
      </c>
      <c r="B264" s="6" t="s">
        <v>7</v>
      </c>
      <c r="C264" t="s">
        <v>941</v>
      </c>
      <c r="D264" s="1">
        <v>0</v>
      </c>
      <c r="E264" s="1">
        <v>0</v>
      </c>
      <c r="F264" s="1">
        <v>0</v>
      </c>
      <c r="G264" s="2">
        <v>0</v>
      </c>
      <c r="H264" s="2" t="s">
        <v>9</v>
      </c>
      <c r="I264" s="2">
        <v>0</v>
      </c>
      <c r="J264" s="2">
        <v>-3.0300000000000001E-2</v>
      </c>
      <c r="K264" s="2">
        <v>148304000</v>
      </c>
      <c r="L264" s="2" t="s">
        <v>9</v>
      </c>
      <c r="M264" s="2">
        <v>10370000</v>
      </c>
      <c r="N264" s="7" t="str">
        <f>IF(AND(Table1[[#This Row],[LIQUIDEZ DIÁRIA]]&gt;1000000,Table1[[#This Row],[CAGR LUCRO]]&gt;0.05,Table1[[#This Row],[P/VP]]&gt;0.3,Table1[[#This Row],[P/VP]]&lt;1.2),"SIM","NÃO")</f>
        <v>NÃO</v>
      </c>
    </row>
    <row r="265" spans="1:14" ht="15.6" thickBot="1" x14ac:dyDescent="0.4">
      <c r="A265" s="8" t="s">
        <v>272</v>
      </c>
      <c r="B265" s="6" t="s">
        <v>7</v>
      </c>
      <c r="C265" t="s">
        <v>939</v>
      </c>
      <c r="D265" s="1">
        <v>3.4</v>
      </c>
      <c r="E265" s="1">
        <v>2.91</v>
      </c>
      <c r="F265" s="1">
        <v>5.35</v>
      </c>
      <c r="G265" s="2">
        <v>2.3699999999999999E-2</v>
      </c>
      <c r="H265" s="2">
        <v>48232919</v>
      </c>
      <c r="I265" s="2">
        <v>1.29</v>
      </c>
      <c r="J265" s="2" t="s">
        <v>9</v>
      </c>
      <c r="K265" s="2">
        <v>997274000</v>
      </c>
      <c r="L265" s="2">
        <v>338570000</v>
      </c>
      <c r="M265" s="2">
        <v>130210000</v>
      </c>
      <c r="N265" s="7" t="str">
        <f>IF(AND(Table1[[#This Row],[LIQUIDEZ DIÁRIA]]&gt;1000000,Table1[[#This Row],[CAGR LUCRO]]&gt;0.05,Table1[[#This Row],[P/VP]]&gt;0.3,Table1[[#This Row],[P/VP]]&lt;1.2),"SIM","NÃO")</f>
        <v>NÃO</v>
      </c>
    </row>
    <row r="266" spans="1:14" ht="15.6" thickBot="1" x14ac:dyDescent="0.4">
      <c r="A266" s="8" t="s">
        <v>273</v>
      </c>
      <c r="B266" s="6" t="s">
        <v>7</v>
      </c>
      <c r="C266" t="s">
        <v>938</v>
      </c>
      <c r="D266" s="1">
        <v>0</v>
      </c>
      <c r="E266" s="1">
        <v>0</v>
      </c>
      <c r="F266" s="1">
        <v>0</v>
      </c>
      <c r="G266" s="2">
        <v>0</v>
      </c>
      <c r="H266" s="2" t="s">
        <v>9</v>
      </c>
      <c r="I266" s="2">
        <v>0</v>
      </c>
      <c r="J266" s="2" t="s">
        <v>9</v>
      </c>
      <c r="K266" s="2">
        <v>-46288000</v>
      </c>
      <c r="L266" s="2">
        <v>67160000</v>
      </c>
      <c r="M266" s="2">
        <v>-22030000</v>
      </c>
      <c r="N266" s="7" t="str">
        <f>IF(AND(Table1[[#This Row],[LIQUIDEZ DIÁRIA]]&gt;1000000,Table1[[#This Row],[CAGR LUCRO]]&gt;0.05,Table1[[#This Row],[P/VP]]&gt;0.3,Table1[[#This Row],[P/VP]]&lt;1.2),"SIM","NÃO")</f>
        <v>NÃO</v>
      </c>
    </row>
    <row r="267" spans="1:14" ht="15.6" thickBot="1" x14ac:dyDescent="0.4">
      <c r="A267" s="8" t="s">
        <v>274</v>
      </c>
      <c r="B267" s="6" t="s">
        <v>7</v>
      </c>
      <c r="C267" t="s">
        <v>8</v>
      </c>
      <c r="D267" s="1">
        <v>16.239999999999998</v>
      </c>
      <c r="E267" s="1">
        <v>13.33</v>
      </c>
      <c r="F267" s="1">
        <v>19.37</v>
      </c>
      <c r="G267" s="2">
        <v>2.0199999999999999E-2</v>
      </c>
      <c r="H267" s="2">
        <v>4325191619</v>
      </c>
      <c r="I267" s="2">
        <v>1.98</v>
      </c>
      <c r="J267" s="2">
        <v>-8.0999999999999996E-3</v>
      </c>
      <c r="K267" s="2">
        <v>2701085000</v>
      </c>
      <c r="L267" s="2">
        <v>987130000</v>
      </c>
      <c r="M267" s="2">
        <v>308730000</v>
      </c>
      <c r="N267" s="7" t="str">
        <f>IF(AND(Table1[[#This Row],[LIQUIDEZ DIÁRIA]]&gt;1000000,Table1[[#This Row],[CAGR LUCRO]]&gt;0.05,Table1[[#This Row],[P/VP]]&gt;0.3,Table1[[#This Row],[P/VP]]&lt;1.2),"SIM","NÃO")</f>
        <v>NÃO</v>
      </c>
    </row>
    <row r="268" spans="1:14" ht="15.6" thickBot="1" x14ac:dyDescent="0.4">
      <c r="A268" s="8" t="s">
        <v>275</v>
      </c>
      <c r="B268" s="6" t="s">
        <v>7</v>
      </c>
      <c r="C268" t="s">
        <v>941</v>
      </c>
      <c r="D268" s="1">
        <v>14.25</v>
      </c>
      <c r="E268" s="1">
        <v>11.6</v>
      </c>
      <c r="F268" s="1">
        <v>16</v>
      </c>
      <c r="G268" s="2">
        <v>0</v>
      </c>
      <c r="H268" s="2">
        <v>5584333</v>
      </c>
      <c r="I268" s="2">
        <v>0.93</v>
      </c>
      <c r="J268" s="2">
        <v>0.58720000000000006</v>
      </c>
      <c r="K268" s="2">
        <v>13938000</v>
      </c>
      <c r="L268" s="2">
        <v>60000</v>
      </c>
      <c r="M268" s="2">
        <v>-1140000</v>
      </c>
      <c r="N268" s="7" t="str">
        <f>IF(AND(Table1[[#This Row],[LIQUIDEZ DIÁRIA]]&gt;1000000,Table1[[#This Row],[CAGR LUCRO]]&gt;0.05,Table1[[#This Row],[P/VP]]&gt;0.3,Table1[[#This Row],[P/VP]]&lt;1.2),"SIM","NÃO")</f>
        <v>SIM</v>
      </c>
    </row>
    <row r="269" spans="1:14" ht="15.6" thickBot="1" x14ac:dyDescent="0.4">
      <c r="A269" s="8" t="s">
        <v>276</v>
      </c>
      <c r="B269" s="6" t="s">
        <v>7</v>
      </c>
      <c r="C269" t="s">
        <v>938</v>
      </c>
      <c r="D269" s="1">
        <v>10.52</v>
      </c>
      <c r="E269" s="1">
        <v>8.92</v>
      </c>
      <c r="F269" s="1">
        <v>13.98</v>
      </c>
      <c r="G269" s="2">
        <v>3.7999999999999999E-2</v>
      </c>
      <c r="H269" s="2">
        <v>304145232</v>
      </c>
      <c r="I269" s="2">
        <v>1.4</v>
      </c>
      <c r="J269" s="2">
        <v>0.26169999999999999</v>
      </c>
      <c r="K269" s="2">
        <v>1778438000</v>
      </c>
      <c r="L269" s="2">
        <v>-105070000</v>
      </c>
      <c r="M269" s="2">
        <v>203330000</v>
      </c>
      <c r="N269" s="7" t="str">
        <f>IF(AND(Table1[[#This Row],[LIQUIDEZ DIÁRIA]]&gt;1000000,Table1[[#This Row],[CAGR LUCRO]]&gt;0.05,Table1[[#This Row],[P/VP]]&gt;0.3,Table1[[#This Row],[P/VP]]&lt;1.2),"SIM","NÃO")</f>
        <v>NÃO</v>
      </c>
    </row>
    <row r="270" spans="1:14" ht="15.6" thickBot="1" x14ac:dyDescent="0.4">
      <c r="A270" s="8" t="s">
        <v>277</v>
      </c>
      <c r="B270" s="6" t="s">
        <v>7</v>
      </c>
      <c r="C270" t="s">
        <v>938</v>
      </c>
      <c r="D270" s="1">
        <v>21</v>
      </c>
      <c r="E270" s="1">
        <v>20</v>
      </c>
      <c r="F270" s="1">
        <v>41.49</v>
      </c>
      <c r="G270" s="2">
        <v>0</v>
      </c>
      <c r="H270" s="2">
        <v>9270</v>
      </c>
      <c r="I270" s="2">
        <v>-0.37</v>
      </c>
      <c r="J270" s="2" t="s">
        <v>9</v>
      </c>
      <c r="K270" s="2">
        <v>-223039000</v>
      </c>
      <c r="L270" s="2">
        <v>87460000</v>
      </c>
      <c r="M270" s="2">
        <v>-56050000</v>
      </c>
      <c r="N270" s="7" t="str">
        <f>IF(AND(Table1[[#This Row],[LIQUIDEZ DIÁRIA]]&gt;1000000,Table1[[#This Row],[CAGR LUCRO]]&gt;0.05,Table1[[#This Row],[P/VP]]&gt;0.3,Table1[[#This Row],[P/VP]]&lt;1.2),"SIM","NÃO")</f>
        <v>NÃO</v>
      </c>
    </row>
    <row r="271" spans="1:14" ht="15.6" thickBot="1" x14ac:dyDescent="0.4">
      <c r="A271" s="8" t="s">
        <v>278</v>
      </c>
      <c r="B271" s="6" t="s">
        <v>7</v>
      </c>
      <c r="C271" t="s">
        <v>940</v>
      </c>
      <c r="D271" s="1">
        <v>2.23</v>
      </c>
      <c r="E271" s="1">
        <v>2.13</v>
      </c>
      <c r="F271" s="1">
        <v>4.8499999999999996</v>
      </c>
      <c r="G271" s="2">
        <v>0</v>
      </c>
      <c r="H271" s="2">
        <v>314075</v>
      </c>
      <c r="I271" s="2">
        <v>-0.06</v>
      </c>
      <c r="J271" s="2" t="s">
        <v>9</v>
      </c>
      <c r="K271" s="2">
        <v>-70440000</v>
      </c>
      <c r="L271" s="2">
        <v>2970000</v>
      </c>
      <c r="M271" s="2">
        <v>-5200000</v>
      </c>
      <c r="N271" s="7" t="str">
        <f>IF(AND(Table1[[#This Row],[LIQUIDEZ DIÁRIA]]&gt;1000000,Table1[[#This Row],[CAGR LUCRO]]&gt;0.05,Table1[[#This Row],[P/VP]]&gt;0.3,Table1[[#This Row],[P/VP]]&lt;1.2),"SIM","NÃO")</f>
        <v>NÃO</v>
      </c>
    </row>
    <row r="272" spans="1:14" ht="15.6" thickBot="1" x14ac:dyDescent="0.4">
      <c r="A272" s="8" t="s">
        <v>279</v>
      </c>
      <c r="B272" s="6" t="s">
        <v>7</v>
      </c>
      <c r="C272" t="s">
        <v>941</v>
      </c>
      <c r="D272" s="1">
        <v>0</v>
      </c>
      <c r="E272" s="1">
        <v>0</v>
      </c>
      <c r="F272" s="1">
        <v>0</v>
      </c>
      <c r="G272" s="2">
        <v>0</v>
      </c>
      <c r="H272" s="2" t="s">
        <v>9</v>
      </c>
      <c r="I272" s="2">
        <v>0</v>
      </c>
      <c r="J272" s="2" t="s">
        <v>9</v>
      </c>
      <c r="K272" s="2">
        <v>8099000</v>
      </c>
      <c r="L272" s="2">
        <v>0</v>
      </c>
      <c r="M272" s="2">
        <v>-770000</v>
      </c>
      <c r="N272" s="7" t="str">
        <f>IF(AND(Table1[[#This Row],[LIQUIDEZ DIÁRIA]]&gt;1000000,Table1[[#This Row],[CAGR LUCRO]]&gt;0.05,Table1[[#This Row],[P/VP]]&gt;0.3,Table1[[#This Row],[P/VP]]&lt;1.2),"SIM","NÃO")</f>
        <v>NÃO</v>
      </c>
    </row>
    <row r="273" spans="1:14" ht="15.6" thickBot="1" x14ac:dyDescent="0.4">
      <c r="A273" s="8" t="s">
        <v>280</v>
      </c>
      <c r="B273" s="6" t="s">
        <v>7</v>
      </c>
      <c r="C273" t="s">
        <v>941</v>
      </c>
      <c r="D273" s="1">
        <v>2</v>
      </c>
      <c r="E273" s="1">
        <v>1.82</v>
      </c>
      <c r="F273" s="1">
        <v>5.2</v>
      </c>
      <c r="G273" s="2">
        <v>0</v>
      </c>
      <c r="H273" s="2">
        <v>19664839</v>
      </c>
      <c r="I273" s="2">
        <v>0.26</v>
      </c>
      <c r="J273" s="2" t="s">
        <v>9</v>
      </c>
      <c r="K273" s="2">
        <v>891318000</v>
      </c>
      <c r="L273" s="2">
        <v>-133700000</v>
      </c>
      <c r="M273" s="2">
        <v>-239980000</v>
      </c>
      <c r="N273" s="7" t="str">
        <f>IF(AND(Table1[[#This Row],[LIQUIDEZ DIÁRIA]]&gt;1000000,Table1[[#This Row],[CAGR LUCRO]]&gt;0.05,Table1[[#This Row],[P/VP]]&gt;0.3,Table1[[#This Row],[P/VP]]&lt;1.2),"SIM","NÃO")</f>
        <v>NÃO</v>
      </c>
    </row>
    <row r="274" spans="1:14" ht="15.6" thickBot="1" x14ac:dyDescent="0.4">
      <c r="A274" s="8" t="s">
        <v>281</v>
      </c>
      <c r="B274" s="6" t="s">
        <v>7</v>
      </c>
      <c r="C274" t="s">
        <v>8</v>
      </c>
      <c r="D274" s="1">
        <v>10.4</v>
      </c>
      <c r="E274" s="1">
        <v>10.4</v>
      </c>
      <c r="F274" s="1">
        <v>10.4</v>
      </c>
      <c r="G274" s="2">
        <v>0</v>
      </c>
      <c r="H274" s="2" t="s">
        <v>9</v>
      </c>
      <c r="I274" s="2">
        <v>1.32</v>
      </c>
      <c r="J274" s="2" t="s">
        <v>9</v>
      </c>
      <c r="K274" s="2">
        <v>838438749</v>
      </c>
      <c r="L274" s="2">
        <v>56110000</v>
      </c>
      <c r="M274" s="2" t="s">
        <v>9</v>
      </c>
      <c r="N274" s="7" t="str">
        <f>IF(AND(Table1[[#This Row],[LIQUIDEZ DIÁRIA]]&gt;1000000,Table1[[#This Row],[CAGR LUCRO]]&gt;0.05,Table1[[#This Row],[P/VP]]&gt;0.3,Table1[[#This Row],[P/VP]]&lt;1.2),"SIM","NÃO")</f>
        <v>NÃO</v>
      </c>
    </row>
    <row r="275" spans="1:14" ht="15.6" thickBot="1" x14ac:dyDescent="0.4">
      <c r="A275" s="8" t="s">
        <v>282</v>
      </c>
      <c r="B275" s="6" t="s">
        <v>7</v>
      </c>
      <c r="C275" t="s">
        <v>947</v>
      </c>
      <c r="D275" s="1">
        <v>26.91</v>
      </c>
      <c r="E275" s="1">
        <v>21.71</v>
      </c>
      <c r="F275" s="1">
        <v>27.99</v>
      </c>
      <c r="G275" s="2">
        <v>9.6000000000000002E-2</v>
      </c>
      <c r="H275" s="2">
        <v>747883</v>
      </c>
      <c r="I275" s="2">
        <v>1.26</v>
      </c>
      <c r="J275" s="2">
        <v>-5.0000000000000001E-4</v>
      </c>
      <c r="K275" s="2">
        <v>1871612000</v>
      </c>
      <c r="L275" s="2">
        <v>457460000</v>
      </c>
      <c r="M275" s="2">
        <v>325600000</v>
      </c>
      <c r="N275" s="7" t="str">
        <f>IF(AND(Table1[[#This Row],[LIQUIDEZ DIÁRIA]]&gt;1000000,Table1[[#This Row],[CAGR LUCRO]]&gt;0.05,Table1[[#This Row],[P/VP]]&gt;0.3,Table1[[#This Row],[P/VP]]&lt;1.2),"SIM","NÃO")</f>
        <v>NÃO</v>
      </c>
    </row>
    <row r="276" spans="1:14" ht="15.6" thickBot="1" x14ac:dyDescent="0.4">
      <c r="A276" s="8" t="s">
        <v>283</v>
      </c>
      <c r="B276" s="6" t="s">
        <v>7</v>
      </c>
      <c r="C276" t="s">
        <v>947</v>
      </c>
      <c r="D276" s="1">
        <v>25</v>
      </c>
      <c r="E276" s="1">
        <v>23.3</v>
      </c>
      <c r="F276" s="1">
        <v>28.47</v>
      </c>
      <c r="G276" s="2">
        <v>9.6699999999999994E-2</v>
      </c>
      <c r="H276" s="2">
        <v>1639652</v>
      </c>
      <c r="I276" s="2">
        <v>1.25</v>
      </c>
      <c r="J276" s="2">
        <v>-5.0000000000000001E-4</v>
      </c>
      <c r="K276" s="2">
        <v>1871612000</v>
      </c>
      <c r="L276" s="2">
        <v>457460000</v>
      </c>
      <c r="M276" s="2">
        <v>325600000</v>
      </c>
      <c r="N276" s="7" t="str">
        <f>IF(AND(Table1[[#This Row],[LIQUIDEZ DIÁRIA]]&gt;1000000,Table1[[#This Row],[CAGR LUCRO]]&gt;0.05,Table1[[#This Row],[P/VP]]&gt;0.3,Table1[[#This Row],[P/VP]]&lt;1.2),"SIM","NÃO")</f>
        <v>NÃO</v>
      </c>
    </row>
    <row r="277" spans="1:14" ht="15.6" thickBot="1" x14ac:dyDescent="0.4">
      <c r="A277" s="8" t="s">
        <v>284</v>
      </c>
      <c r="B277" s="6" t="s">
        <v>7</v>
      </c>
      <c r="C277" t="s">
        <v>941</v>
      </c>
      <c r="D277" s="1">
        <v>4.8099999999999996</v>
      </c>
      <c r="E277" s="1">
        <v>3.26</v>
      </c>
      <c r="F277" s="1">
        <v>5</v>
      </c>
      <c r="G277" s="2">
        <v>2.1399999999999999E-2</v>
      </c>
      <c r="H277" s="2">
        <v>107815563</v>
      </c>
      <c r="I277" s="2">
        <v>2.48</v>
      </c>
      <c r="J277" s="2" t="s">
        <v>9</v>
      </c>
      <c r="K277" s="2">
        <v>3618061000</v>
      </c>
      <c r="L277" s="2">
        <v>-991020000</v>
      </c>
      <c r="M277" s="2">
        <v>475920000</v>
      </c>
      <c r="N277" s="7" t="str">
        <f>IF(AND(Table1[[#This Row],[LIQUIDEZ DIÁRIA]]&gt;1000000,Table1[[#This Row],[CAGR LUCRO]]&gt;0.05,Table1[[#This Row],[P/VP]]&gt;0.3,Table1[[#This Row],[P/VP]]&lt;1.2),"SIM","NÃO")</f>
        <v>NÃO</v>
      </c>
    </row>
    <row r="278" spans="1:14" ht="15.6" thickBot="1" x14ac:dyDescent="0.4">
      <c r="A278" s="8" t="s">
        <v>285</v>
      </c>
      <c r="B278" s="6" t="s">
        <v>7</v>
      </c>
      <c r="C278" t="s">
        <v>941</v>
      </c>
      <c r="D278" s="1">
        <v>2.4</v>
      </c>
      <c r="E278" s="1">
        <v>1.6</v>
      </c>
      <c r="F278" s="1">
        <v>2.4</v>
      </c>
      <c r="G278" s="2">
        <v>2.0500000000000001E-2</v>
      </c>
      <c r="H278" s="2">
        <v>7569611</v>
      </c>
      <c r="I278" s="2">
        <v>1.24</v>
      </c>
      <c r="J278" s="2" t="s">
        <v>9</v>
      </c>
      <c r="K278" s="2">
        <v>3618061000</v>
      </c>
      <c r="L278" s="2">
        <v>-991020000</v>
      </c>
      <c r="M278" s="2">
        <v>475920000</v>
      </c>
      <c r="N278" s="7" t="str">
        <f>IF(AND(Table1[[#This Row],[LIQUIDEZ DIÁRIA]]&gt;1000000,Table1[[#This Row],[CAGR LUCRO]]&gt;0.05,Table1[[#This Row],[P/VP]]&gt;0.3,Table1[[#This Row],[P/VP]]&lt;1.2),"SIM","NÃO")</f>
        <v>NÃO</v>
      </c>
    </row>
    <row r="279" spans="1:14" ht="15.6" thickBot="1" x14ac:dyDescent="0.4">
      <c r="A279" s="8" t="s">
        <v>286</v>
      </c>
      <c r="B279" s="6" t="s">
        <v>7</v>
      </c>
      <c r="C279" t="s">
        <v>941</v>
      </c>
      <c r="D279" s="1">
        <v>2.4</v>
      </c>
      <c r="E279" s="1">
        <v>1.62</v>
      </c>
      <c r="F279" s="1">
        <v>2.4700000000000002</v>
      </c>
      <c r="G279" s="2">
        <v>2.0500000000000001E-2</v>
      </c>
      <c r="H279" s="2">
        <v>8704926</v>
      </c>
      <c r="I279" s="2">
        <v>1.24</v>
      </c>
      <c r="J279" s="2" t="s">
        <v>9</v>
      </c>
      <c r="K279" s="2">
        <v>3618061000</v>
      </c>
      <c r="L279" s="2">
        <v>-991020000</v>
      </c>
      <c r="M279" s="2">
        <v>475920000</v>
      </c>
      <c r="N279" s="7" t="str">
        <f>IF(AND(Table1[[#This Row],[LIQUIDEZ DIÁRIA]]&gt;1000000,Table1[[#This Row],[CAGR LUCRO]]&gt;0.05,Table1[[#This Row],[P/VP]]&gt;0.3,Table1[[#This Row],[P/VP]]&lt;1.2),"SIM","NÃO")</f>
        <v>NÃO</v>
      </c>
    </row>
    <row r="280" spans="1:14" ht="15.6" thickBot="1" x14ac:dyDescent="0.4">
      <c r="A280" s="8" t="s">
        <v>287</v>
      </c>
      <c r="B280" s="6" t="s">
        <v>7</v>
      </c>
      <c r="C280" t="s">
        <v>939</v>
      </c>
      <c r="D280" s="1">
        <v>5.8</v>
      </c>
      <c r="E280" s="1">
        <v>5.24</v>
      </c>
      <c r="F280" s="1">
        <v>30.7</v>
      </c>
      <c r="G280" s="2">
        <v>0</v>
      </c>
      <c r="H280" s="2">
        <v>1334883658</v>
      </c>
      <c r="I280" s="2">
        <v>0.17</v>
      </c>
      <c r="J280" s="2" t="s">
        <v>9</v>
      </c>
      <c r="K280" s="2">
        <v>1772906000</v>
      </c>
      <c r="L280" s="2">
        <v>-90610000</v>
      </c>
      <c r="M280" s="2">
        <v>-61210000</v>
      </c>
      <c r="N280" s="7" t="str">
        <f>IF(AND(Table1[[#This Row],[LIQUIDEZ DIÁRIA]]&gt;1000000,Table1[[#This Row],[CAGR LUCRO]]&gt;0.05,Table1[[#This Row],[P/VP]]&gt;0.3,Table1[[#This Row],[P/VP]]&lt;1.2),"SIM","NÃO")</f>
        <v>NÃO</v>
      </c>
    </row>
    <row r="281" spans="1:14" ht="15.6" thickBot="1" x14ac:dyDescent="0.4">
      <c r="A281" s="8" t="s">
        <v>288</v>
      </c>
      <c r="B281" s="6" t="s">
        <v>7</v>
      </c>
      <c r="C281" t="s">
        <v>943</v>
      </c>
      <c r="D281" s="1">
        <v>21.51</v>
      </c>
      <c r="E281" s="1">
        <v>15.46</v>
      </c>
      <c r="F281" s="1">
        <v>26.75</v>
      </c>
      <c r="G281" s="2">
        <v>0.1603</v>
      </c>
      <c r="H281" s="2">
        <v>115095226</v>
      </c>
      <c r="I281" s="2">
        <v>0.86</v>
      </c>
      <c r="J281" s="2" t="s">
        <v>9</v>
      </c>
      <c r="K281" s="2">
        <v>46298193000</v>
      </c>
      <c r="L281" s="2">
        <v>11150340000</v>
      </c>
      <c r="M281" s="2">
        <v>1147955</v>
      </c>
      <c r="N281" s="7" t="str">
        <f>IF(AND(Table1[[#This Row],[LIQUIDEZ DIÁRIA]]&gt;1000000,Table1[[#This Row],[CAGR LUCRO]]&gt;0.05,Table1[[#This Row],[P/VP]]&gt;0.3,Table1[[#This Row],[P/VP]]&lt;1.2),"SIM","NÃO")</f>
        <v>SIM</v>
      </c>
    </row>
    <row r="282" spans="1:14" ht="15.6" thickBot="1" x14ac:dyDescent="0.4">
      <c r="A282" s="8" t="s">
        <v>289</v>
      </c>
      <c r="B282" s="6" t="s">
        <v>7</v>
      </c>
      <c r="C282" t="s">
        <v>943</v>
      </c>
      <c r="D282" s="1">
        <v>24.28</v>
      </c>
      <c r="E282" s="1">
        <v>19.55</v>
      </c>
      <c r="F282" s="1">
        <v>33.25</v>
      </c>
      <c r="G282" s="2">
        <v>0.13789999999999999</v>
      </c>
      <c r="H282" s="2">
        <v>2724045039</v>
      </c>
      <c r="I282" s="2">
        <v>1</v>
      </c>
      <c r="J282" s="2" t="s">
        <v>9</v>
      </c>
      <c r="K282" s="2">
        <v>46298193000</v>
      </c>
      <c r="L282" s="2">
        <v>11150340000</v>
      </c>
      <c r="M282" s="2">
        <v>1147955</v>
      </c>
      <c r="N282" s="7" t="str">
        <f>IF(AND(Table1[[#This Row],[LIQUIDEZ DIÁRIA]]&gt;1000000,Table1[[#This Row],[CAGR LUCRO]]&gt;0.05,Table1[[#This Row],[P/VP]]&gt;0.3,Table1[[#This Row],[P/VP]]&lt;1.2),"SIM","NÃO")</f>
        <v>SIM</v>
      </c>
    </row>
    <row r="283" spans="1:14" ht="15.6" thickBot="1" x14ac:dyDescent="0.4">
      <c r="A283" s="8" t="s">
        <v>290</v>
      </c>
      <c r="B283" s="6" t="s">
        <v>7</v>
      </c>
      <c r="C283" t="s">
        <v>938</v>
      </c>
      <c r="D283" s="1">
        <v>13.46</v>
      </c>
      <c r="E283" s="1">
        <v>10.35</v>
      </c>
      <c r="F283" s="1">
        <v>15.1</v>
      </c>
      <c r="G283" s="2">
        <v>2.0500000000000001E-2</v>
      </c>
      <c r="H283" s="2">
        <v>3513879026</v>
      </c>
      <c r="I283" s="2">
        <v>3.28</v>
      </c>
      <c r="J283" s="2" t="s">
        <v>9</v>
      </c>
      <c r="K283" s="2">
        <v>2592265000</v>
      </c>
      <c r="L283" s="2">
        <v>403540000</v>
      </c>
      <c r="M283" s="2">
        <v>517030000</v>
      </c>
      <c r="N283" s="7" t="str">
        <f>IF(AND(Table1[[#This Row],[LIQUIDEZ DIÁRIA]]&gt;1000000,Table1[[#This Row],[CAGR LUCRO]]&gt;0.05,Table1[[#This Row],[P/VP]]&gt;0.3,Table1[[#This Row],[P/VP]]&lt;1.2),"SIM","NÃO")</f>
        <v>NÃO</v>
      </c>
    </row>
    <row r="284" spans="1:14" ht="15.6" thickBot="1" x14ac:dyDescent="0.4">
      <c r="A284" s="8" t="s">
        <v>291</v>
      </c>
      <c r="B284" s="6" t="s">
        <v>7</v>
      </c>
      <c r="C284" t="s">
        <v>940</v>
      </c>
      <c r="D284" s="1">
        <v>5.84</v>
      </c>
      <c r="E284" s="1">
        <v>3.28</v>
      </c>
      <c r="F284" s="1">
        <v>7.7</v>
      </c>
      <c r="G284" s="2">
        <v>0</v>
      </c>
      <c r="H284" s="2">
        <v>5289268903</v>
      </c>
      <c r="I284" s="2">
        <v>1.62</v>
      </c>
      <c r="J284" s="2">
        <v>0.45889999999999997</v>
      </c>
      <c r="K284" s="2">
        <v>7541985000</v>
      </c>
      <c r="L284" s="2">
        <v>977780000</v>
      </c>
      <c r="M284" s="2" t="s">
        <v>9</v>
      </c>
      <c r="N284" s="7" t="str">
        <f>IF(AND(Table1[[#This Row],[LIQUIDEZ DIÁRIA]]&gt;1000000,Table1[[#This Row],[CAGR LUCRO]]&gt;0.05,Table1[[#This Row],[P/VP]]&gt;0.3,Table1[[#This Row],[P/VP]]&lt;1.2),"SIM","NÃO")</f>
        <v>NÃO</v>
      </c>
    </row>
    <row r="285" spans="1:14" ht="15.6" thickBot="1" x14ac:dyDescent="0.4">
      <c r="A285" s="8" t="s">
        <v>292</v>
      </c>
      <c r="B285" s="6" t="s">
        <v>7</v>
      </c>
      <c r="C285" t="s">
        <v>8</v>
      </c>
      <c r="D285" s="1">
        <v>66.95</v>
      </c>
      <c r="E285" s="1">
        <v>66.95</v>
      </c>
      <c r="F285" s="1">
        <v>66.95</v>
      </c>
      <c r="G285" s="2">
        <v>0</v>
      </c>
      <c r="H285" s="2" t="s">
        <v>9</v>
      </c>
      <c r="I285" s="2">
        <v>5.84</v>
      </c>
      <c r="J285" s="2" t="s">
        <v>9</v>
      </c>
      <c r="K285" s="2">
        <v>7116082000</v>
      </c>
      <c r="L285" s="2">
        <v>979510000</v>
      </c>
      <c r="M285" s="2">
        <v>735750000</v>
      </c>
      <c r="N285" s="7" t="str">
        <f>IF(AND(Table1[[#This Row],[LIQUIDEZ DIÁRIA]]&gt;1000000,Table1[[#This Row],[CAGR LUCRO]]&gt;0.05,Table1[[#This Row],[P/VP]]&gt;0.3,Table1[[#This Row],[P/VP]]&lt;1.2),"SIM","NÃO")</f>
        <v>NÃO</v>
      </c>
    </row>
    <row r="286" spans="1:14" ht="15.6" thickBot="1" x14ac:dyDescent="0.4">
      <c r="A286" s="8" t="s">
        <v>293</v>
      </c>
      <c r="B286" s="6" t="s">
        <v>7</v>
      </c>
      <c r="C286" t="s">
        <v>943</v>
      </c>
      <c r="D286" s="1">
        <v>10.81</v>
      </c>
      <c r="E286" s="1">
        <v>8.0299999999999994</v>
      </c>
      <c r="F286" s="1">
        <v>13.58</v>
      </c>
      <c r="G286" s="2">
        <v>0.1101</v>
      </c>
      <c r="H286" s="2">
        <v>1055018</v>
      </c>
      <c r="I286" s="2">
        <v>0.25</v>
      </c>
      <c r="J286" s="2" t="s">
        <v>9</v>
      </c>
      <c r="K286" s="2">
        <v>47289112000</v>
      </c>
      <c r="L286" s="2">
        <v>10980480000</v>
      </c>
      <c r="M286" s="2">
        <v>1146228</v>
      </c>
      <c r="N286" s="7" t="str">
        <f>IF(AND(Table1[[#This Row],[LIQUIDEZ DIÁRIA]]&gt;1000000,Table1[[#This Row],[CAGR LUCRO]]&gt;0.05,Table1[[#This Row],[P/VP]]&gt;0.3,Table1[[#This Row],[P/VP]]&lt;1.2),"SIM","NÃO")</f>
        <v>NÃO</v>
      </c>
    </row>
    <row r="287" spans="1:14" ht="15.6" thickBot="1" x14ac:dyDescent="0.4">
      <c r="A287" s="8" t="s">
        <v>294</v>
      </c>
      <c r="B287" s="6" t="s">
        <v>7</v>
      </c>
      <c r="C287" t="s">
        <v>943</v>
      </c>
      <c r="D287" s="1">
        <v>11.29</v>
      </c>
      <c r="E287" s="1">
        <v>8.58</v>
      </c>
      <c r="F287" s="1">
        <v>14.61</v>
      </c>
      <c r="G287" s="2">
        <v>0.1027</v>
      </c>
      <c r="H287" s="2">
        <v>10126520435</v>
      </c>
      <c r="I287" s="2">
        <v>0.27</v>
      </c>
      <c r="J287" s="2" t="s">
        <v>9</v>
      </c>
      <c r="K287" s="2">
        <v>47289112000</v>
      </c>
      <c r="L287" s="2">
        <v>10980480000</v>
      </c>
      <c r="M287" s="2">
        <v>1146228</v>
      </c>
      <c r="N287" s="7" t="str">
        <f>IF(AND(Table1[[#This Row],[LIQUIDEZ DIÁRIA]]&gt;1000000,Table1[[#This Row],[CAGR LUCRO]]&gt;0.05,Table1[[#This Row],[P/VP]]&gt;0.3,Table1[[#This Row],[P/VP]]&lt;1.2),"SIM","NÃO")</f>
        <v>NÃO</v>
      </c>
    </row>
    <row r="288" spans="1:14" ht="15.6" thickBot="1" x14ac:dyDescent="0.4">
      <c r="A288" s="8" t="s">
        <v>295</v>
      </c>
      <c r="B288" s="6" t="s">
        <v>7</v>
      </c>
      <c r="C288" t="s">
        <v>938</v>
      </c>
      <c r="D288" s="1">
        <v>7.33</v>
      </c>
      <c r="E288" s="1">
        <v>5.0599999999999996</v>
      </c>
      <c r="F288" s="1">
        <v>16.41</v>
      </c>
      <c r="G288" s="2">
        <v>0</v>
      </c>
      <c r="H288" s="2">
        <v>107826527</v>
      </c>
      <c r="I288" s="2">
        <v>-1.05</v>
      </c>
      <c r="J288" s="2" t="s">
        <v>9</v>
      </c>
      <c r="K288" s="2">
        <v>-21358815000</v>
      </c>
      <c r="L288" s="2">
        <v>2168770000</v>
      </c>
      <c r="M288" s="2" t="s">
        <v>9</v>
      </c>
      <c r="N288" s="7" t="str">
        <f>IF(AND(Table1[[#This Row],[LIQUIDEZ DIÁRIA]]&gt;1000000,Table1[[#This Row],[CAGR LUCRO]]&gt;0.05,Table1[[#This Row],[P/VP]]&gt;0.3,Table1[[#This Row],[P/VP]]&lt;1.2),"SIM","NÃO")</f>
        <v>NÃO</v>
      </c>
    </row>
    <row r="289" spans="1:14" ht="15.6" thickBot="1" x14ac:dyDescent="0.4">
      <c r="A289" s="8" t="s">
        <v>296</v>
      </c>
      <c r="B289" s="6" t="s">
        <v>7</v>
      </c>
      <c r="C289" t="s">
        <v>947</v>
      </c>
      <c r="D289" s="1">
        <v>41.92</v>
      </c>
      <c r="E289" s="1">
        <v>24.03</v>
      </c>
      <c r="F289" s="1">
        <v>46</v>
      </c>
      <c r="G289" s="2">
        <v>0.36149999999999999</v>
      </c>
      <c r="H289" s="2">
        <v>679625</v>
      </c>
      <c r="I289" s="2">
        <v>2.79</v>
      </c>
      <c r="J289" s="2">
        <v>-0.1007</v>
      </c>
      <c r="K289" s="2">
        <v>1169913000</v>
      </c>
      <c r="L289" s="2">
        <v>110970000</v>
      </c>
      <c r="M289" s="2" t="s">
        <v>9</v>
      </c>
      <c r="N289" s="7" t="str">
        <f>IF(AND(Table1[[#This Row],[LIQUIDEZ DIÁRIA]]&gt;1000000,Table1[[#This Row],[CAGR LUCRO]]&gt;0.05,Table1[[#This Row],[P/VP]]&gt;0.3,Table1[[#This Row],[P/VP]]&lt;1.2),"SIM","NÃO")</f>
        <v>NÃO</v>
      </c>
    </row>
    <row r="290" spans="1:14" ht="15.6" thickBot="1" x14ac:dyDescent="0.4">
      <c r="A290" s="8" t="s">
        <v>297</v>
      </c>
      <c r="B290" s="6" t="s">
        <v>7</v>
      </c>
      <c r="C290" t="s">
        <v>941</v>
      </c>
      <c r="D290" s="1">
        <v>2.82</v>
      </c>
      <c r="E290" s="1">
        <v>2.06</v>
      </c>
      <c r="F290" s="1">
        <v>5.76</v>
      </c>
      <c r="G290" s="2">
        <v>0</v>
      </c>
      <c r="H290" s="2">
        <v>512829</v>
      </c>
      <c r="I290" s="2">
        <v>0.05</v>
      </c>
      <c r="J290" s="2" t="s">
        <v>9</v>
      </c>
      <c r="K290" s="2">
        <v>2064213000</v>
      </c>
      <c r="L290" s="2">
        <v>-401750000</v>
      </c>
      <c r="M290" s="2">
        <v>-848240000</v>
      </c>
      <c r="N290" s="7" t="str">
        <f>IF(AND(Table1[[#This Row],[LIQUIDEZ DIÁRIA]]&gt;1000000,Table1[[#This Row],[CAGR LUCRO]]&gt;0.05,Table1[[#This Row],[P/VP]]&gt;0.3,Table1[[#This Row],[P/VP]]&lt;1.2),"SIM","NÃO")</f>
        <v>NÃO</v>
      </c>
    </row>
    <row r="291" spans="1:14" ht="15.6" thickBot="1" x14ac:dyDescent="0.4">
      <c r="A291" s="8" t="s">
        <v>298</v>
      </c>
      <c r="B291" s="6" t="s">
        <v>7</v>
      </c>
      <c r="C291" t="s">
        <v>940</v>
      </c>
      <c r="D291" s="1">
        <v>0</v>
      </c>
      <c r="E291" s="1">
        <v>0</v>
      </c>
      <c r="F291" s="1">
        <v>0</v>
      </c>
      <c r="G291" s="2">
        <v>0</v>
      </c>
      <c r="H291" s="2" t="s">
        <v>9</v>
      </c>
      <c r="I291" s="2">
        <v>0</v>
      </c>
      <c r="J291" s="2" t="s">
        <v>9</v>
      </c>
      <c r="K291" s="2">
        <v>214874000</v>
      </c>
      <c r="L291" s="2">
        <v>41040000</v>
      </c>
      <c r="M291" s="2">
        <v>118480000</v>
      </c>
      <c r="N291" s="7" t="str">
        <f>IF(AND(Table1[[#This Row],[LIQUIDEZ DIÁRIA]]&gt;1000000,Table1[[#This Row],[CAGR LUCRO]]&gt;0.05,Table1[[#This Row],[P/VP]]&gt;0.3,Table1[[#This Row],[P/VP]]&lt;1.2),"SIM","NÃO")</f>
        <v>NÃO</v>
      </c>
    </row>
    <row r="292" spans="1:14" ht="15.6" thickBot="1" x14ac:dyDescent="0.4">
      <c r="A292" s="8" t="s">
        <v>299</v>
      </c>
      <c r="B292" s="6" t="s">
        <v>7</v>
      </c>
      <c r="C292" t="s">
        <v>939</v>
      </c>
      <c r="D292" s="1">
        <v>6.79</v>
      </c>
      <c r="E292" s="1">
        <v>5.9</v>
      </c>
      <c r="F292" s="1">
        <v>9.6300000000000008</v>
      </c>
      <c r="G292" s="2">
        <v>3.9600000000000003E-2</v>
      </c>
      <c r="H292" s="2">
        <v>21412256</v>
      </c>
      <c r="I292" s="2">
        <v>1.6</v>
      </c>
      <c r="J292" s="2">
        <v>-2.98E-2</v>
      </c>
      <c r="K292" s="2">
        <v>4364132000</v>
      </c>
      <c r="L292" s="2">
        <v>536080000</v>
      </c>
      <c r="M292" s="2">
        <v>568030000</v>
      </c>
      <c r="N292" s="7" t="str">
        <f>IF(AND(Table1[[#This Row],[LIQUIDEZ DIÁRIA]]&gt;1000000,Table1[[#This Row],[CAGR LUCRO]]&gt;0.05,Table1[[#This Row],[P/VP]]&gt;0.3,Table1[[#This Row],[P/VP]]&lt;1.2),"SIM","NÃO")</f>
        <v>NÃO</v>
      </c>
    </row>
    <row r="293" spans="1:14" ht="15.6" thickBot="1" x14ac:dyDescent="0.4">
      <c r="A293" s="8" t="s">
        <v>300</v>
      </c>
      <c r="B293" s="6" t="s">
        <v>7</v>
      </c>
      <c r="C293" t="s">
        <v>941</v>
      </c>
      <c r="D293" s="1">
        <v>15.49</v>
      </c>
      <c r="E293" s="1">
        <v>15.3</v>
      </c>
      <c r="F293" s="1">
        <v>27.8</v>
      </c>
      <c r="G293" s="2">
        <v>0</v>
      </c>
      <c r="H293" s="2">
        <v>26463</v>
      </c>
      <c r="I293" s="2">
        <v>-0.04</v>
      </c>
      <c r="J293" s="2" t="s">
        <v>9</v>
      </c>
      <c r="K293" s="2">
        <v>-811813000</v>
      </c>
      <c r="L293" s="2">
        <v>-125890000</v>
      </c>
      <c r="M293" s="2">
        <v>-86770000</v>
      </c>
      <c r="N293" s="7" t="str">
        <f>IF(AND(Table1[[#This Row],[LIQUIDEZ DIÁRIA]]&gt;1000000,Table1[[#This Row],[CAGR LUCRO]]&gt;0.05,Table1[[#This Row],[P/VP]]&gt;0.3,Table1[[#This Row],[P/VP]]&lt;1.2),"SIM","NÃO")</f>
        <v>NÃO</v>
      </c>
    </row>
    <row r="294" spans="1:14" ht="15.6" thickBot="1" x14ac:dyDescent="0.4">
      <c r="A294" s="8" t="s">
        <v>301</v>
      </c>
      <c r="B294" s="6" t="s">
        <v>7</v>
      </c>
      <c r="C294" t="s">
        <v>939</v>
      </c>
      <c r="D294" s="1">
        <v>4.5999999999999996</v>
      </c>
      <c r="E294" s="1">
        <v>3.72</v>
      </c>
      <c r="F294" s="1">
        <v>10.73</v>
      </c>
      <c r="G294" s="2">
        <v>1.8100000000000002E-2</v>
      </c>
      <c r="H294" s="2">
        <v>955801442</v>
      </c>
      <c r="I294" s="2">
        <v>0.42</v>
      </c>
      <c r="J294" s="2">
        <v>-0.38059999999999999</v>
      </c>
      <c r="K294" s="2">
        <v>5263088000</v>
      </c>
      <c r="L294" s="2">
        <v>1107540000</v>
      </c>
      <c r="M294" s="2">
        <v>51980000</v>
      </c>
      <c r="N294" s="7" t="str">
        <f>IF(AND(Table1[[#This Row],[LIQUIDEZ DIÁRIA]]&gt;1000000,Table1[[#This Row],[CAGR LUCRO]]&gt;0.05,Table1[[#This Row],[P/VP]]&gt;0.3,Table1[[#This Row],[P/VP]]&lt;1.2),"SIM","NÃO")</f>
        <v>NÃO</v>
      </c>
    </row>
    <row r="295" spans="1:14" ht="15.6" thickBot="1" x14ac:dyDescent="0.4">
      <c r="A295" s="8" t="s">
        <v>302</v>
      </c>
      <c r="B295" s="6" t="s">
        <v>7</v>
      </c>
      <c r="C295" t="s">
        <v>938</v>
      </c>
      <c r="D295" s="1">
        <v>2.2000000000000002</v>
      </c>
      <c r="E295" s="1">
        <v>1.71</v>
      </c>
      <c r="F295" s="1">
        <v>4.74</v>
      </c>
      <c r="G295" s="2">
        <v>0</v>
      </c>
      <c r="H295" s="2">
        <v>99841</v>
      </c>
      <c r="I295" s="2">
        <v>-0.46</v>
      </c>
      <c r="J295" s="2" t="s">
        <v>9</v>
      </c>
      <c r="K295" s="2">
        <v>-56360572</v>
      </c>
      <c r="L295" s="2">
        <v>540000</v>
      </c>
      <c r="M295" s="2" t="s">
        <v>9</v>
      </c>
      <c r="N295" s="7" t="str">
        <f>IF(AND(Table1[[#This Row],[LIQUIDEZ DIÁRIA]]&gt;1000000,Table1[[#This Row],[CAGR LUCRO]]&gt;0.05,Table1[[#This Row],[P/VP]]&gt;0.3,Table1[[#This Row],[P/VP]]&lt;1.2),"SIM","NÃO")</f>
        <v>NÃO</v>
      </c>
    </row>
    <row r="296" spans="1:14" ht="15.6" thickBot="1" x14ac:dyDescent="0.4">
      <c r="A296" s="8" t="s">
        <v>303</v>
      </c>
      <c r="B296" s="6" t="s">
        <v>7</v>
      </c>
      <c r="C296" t="s">
        <v>938</v>
      </c>
      <c r="D296" s="1">
        <v>0.98</v>
      </c>
      <c r="E296" s="1">
        <v>0.89</v>
      </c>
      <c r="F296" s="1">
        <v>1.82</v>
      </c>
      <c r="G296" s="2">
        <v>0</v>
      </c>
      <c r="H296" s="2">
        <v>1980829</v>
      </c>
      <c r="I296" s="2">
        <v>-0.22</v>
      </c>
      <c r="J296" s="2" t="s">
        <v>9</v>
      </c>
      <c r="K296" s="2">
        <v>-56360572</v>
      </c>
      <c r="L296" s="2">
        <v>540000</v>
      </c>
      <c r="M296" s="2" t="s">
        <v>9</v>
      </c>
      <c r="N296" s="7" t="str">
        <f>IF(AND(Table1[[#This Row],[LIQUIDEZ DIÁRIA]]&gt;1000000,Table1[[#This Row],[CAGR LUCRO]]&gt;0.05,Table1[[#This Row],[P/VP]]&gt;0.3,Table1[[#This Row],[P/VP]]&lt;1.2),"SIM","NÃO")</f>
        <v>NÃO</v>
      </c>
    </row>
    <row r="297" spans="1:14" ht="15.6" thickBot="1" x14ac:dyDescent="0.4">
      <c r="A297" s="8" t="s">
        <v>304</v>
      </c>
      <c r="B297" s="6" t="s">
        <v>7</v>
      </c>
      <c r="C297" t="s">
        <v>8</v>
      </c>
      <c r="D297" s="1">
        <v>2.95</v>
      </c>
      <c r="E297" s="1">
        <v>1.94</v>
      </c>
      <c r="F297" s="1">
        <v>10.6</v>
      </c>
      <c r="G297" s="2">
        <v>0</v>
      </c>
      <c r="H297" s="2">
        <v>36150898023</v>
      </c>
      <c r="I297" s="2">
        <v>0.4</v>
      </c>
      <c r="J297" s="2" t="s">
        <v>9</v>
      </c>
      <c r="K297" s="2">
        <v>48756711000</v>
      </c>
      <c r="L297" s="2">
        <v>971910000</v>
      </c>
      <c r="M297" s="2">
        <v>-775840000</v>
      </c>
      <c r="N297" s="7" t="str">
        <f>IF(AND(Table1[[#This Row],[LIQUIDEZ DIÁRIA]]&gt;1000000,Table1[[#This Row],[CAGR LUCRO]]&gt;0.05,Table1[[#This Row],[P/VP]]&gt;0.3,Table1[[#This Row],[P/VP]]&lt;1.2),"SIM","NÃO")</f>
        <v>SIM</v>
      </c>
    </row>
    <row r="298" spans="1:14" ht="15.6" thickBot="1" x14ac:dyDescent="0.4">
      <c r="A298" s="8" t="s">
        <v>305</v>
      </c>
      <c r="B298" s="6" t="s">
        <v>7</v>
      </c>
      <c r="C298" t="s">
        <v>939</v>
      </c>
      <c r="D298" s="1">
        <v>2.54</v>
      </c>
      <c r="E298" s="1">
        <v>1.89</v>
      </c>
      <c r="F298" s="1">
        <v>3.8</v>
      </c>
      <c r="G298" s="2">
        <v>7.7200000000000005E-2</v>
      </c>
      <c r="H298" s="2">
        <v>21062081</v>
      </c>
      <c r="I298" s="2">
        <v>0.15</v>
      </c>
      <c r="J298" s="2" t="s">
        <v>9</v>
      </c>
      <c r="K298" s="2">
        <v>2124817000</v>
      </c>
      <c r="L298" s="2">
        <v>-570970000</v>
      </c>
      <c r="M298" s="2">
        <v>126420000</v>
      </c>
      <c r="N298" s="7" t="str">
        <f>IF(AND(Table1[[#This Row],[LIQUIDEZ DIÁRIA]]&gt;1000000,Table1[[#This Row],[CAGR LUCRO]]&gt;0.05,Table1[[#This Row],[P/VP]]&gt;0.3,Table1[[#This Row],[P/VP]]&lt;1.2),"SIM","NÃO")</f>
        <v>NÃO</v>
      </c>
    </row>
    <row r="299" spans="1:14" ht="15.6" thickBot="1" x14ac:dyDescent="0.4">
      <c r="A299" s="8" t="s">
        <v>306</v>
      </c>
      <c r="B299" s="6" t="s">
        <v>7</v>
      </c>
      <c r="C299" t="s">
        <v>941</v>
      </c>
      <c r="D299" s="1">
        <v>3.76</v>
      </c>
      <c r="E299" s="1">
        <v>3.69</v>
      </c>
      <c r="F299" s="1">
        <v>6.79</v>
      </c>
      <c r="G299" s="2">
        <v>0</v>
      </c>
      <c r="H299" s="2">
        <v>34064494</v>
      </c>
      <c r="I299" s="2">
        <v>0.16</v>
      </c>
      <c r="J299" s="2">
        <v>-5.3900000000000003E-2</v>
      </c>
      <c r="K299" s="2">
        <v>2473464000</v>
      </c>
      <c r="L299" s="2">
        <v>164480000</v>
      </c>
      <c r="M299" s="2">
        <v>147200000</v>
      </c>
      <c r="N299" s="7" t="str">
        <f>IF(AND(Table1[[#This Row],[LIQUIDEZ DIÁRIA]]&gt;1000000,Table1[[#This Row],[CAGR LUCRO]]&gt;0.05,Table1[[#This Row],[P/VP]]&gt;0.3,Table1[[#This Row],[P/VP]]&lt;1.2),"SIM","NÃO")</f>
        <v>NÃO</v>
      </c>
    </row>
    <row r="300" spans="1:14" ht="15.6" thickBot="1" x14ac:dyDescent="0.4">
      <c r="A300" s="8" t="s">
        <v>307</v>
      </c>
      <c r="B300" s="6" t="s">
        <v>7</v>
      </c>
      <c r="C300" t="s">
        <v>938</v>
      </c>
      <c r="D300" s="1">
        <v>2.66</v>
      </c>
      <c r="E300" s="1">
        <v>1.73</v>
      </c>
      <c r="F300" s="1">
        <v>3.46</v>
      </c>
      <c r="G300" s="2">
        <v>0</v>
      </c>
      <c r="H300" s="2">
        <v>1082703929</v>
      </c>
      <c r="I300" s="2">
        <v>1.41</v>
      </c>
      <c r="J300" s="2" t="s">
        <v>9</v>
      </c>
      <c r="K300" s="2">
        <v>1330805000</v>
      </c>
      <c r="L300" s="2">
        <v>514580000</v>
      </c>
      <c r="M300" s="2">
        <v>-8160000</v>
      </c>
      <c r="N300" s="7" t="str">
        <f>IF(AND(Table1[[#This Row],[LIQUIDEZ DIÁRIA]]&gt;1000000,Table1[[#This Row],[CAGR LUCRO]]&gt;0.05,Table1[[#This Row],[P/VP]]&gt;0.3,Table1[[#This Row],[P/VP]]&lt;1.2),"SIM","NÃO")</f>
        <v>NÃO</v>
      </c>
    </row>
    <row r="301" spans="1:14" ht="15.6" thickBot="1" x14ac:dyDescent="0.4">
      <c r="A301" s="8" t="s">
        <v>308</v>
      </c>
      <c r="B301" s="6" t="s">
        <v>7</v>
      </c>
      <c r="C301" t="s">
        <v>941</v>
      </c>
      <c r="D301" s="1">
        <v>29.99</v>
      </c>
      <c r="E301" s="1">
        <v>25</v>
      </c>
      <c r="F301" s="1">
        <v>47.99</v>
      </c>
      <c r="G301" s="2">
        <v>4.7199999999999999E-2</v>
      </c>
      <c r="H301" s="2">
        <v>491683</v>
      </c>
      <c r="I301" s="2">
        <v>0.56000000000000005</v>
      </c>
      <c r="J301" s="2" t="s">
        <v>9</v>
      </c>
      <c r="K301" s="2">
        <v>482637000</v>
      </c>
      <c r="L301" s="2">
        <v>-39650000</v>
      </c>
      <c r="M301" s="2">
        <v>60680000</v>
      </c>
      <c r="N301" s="7" t="str">
        <f>IF(AND(Table1[[#This Row],[LIQUIDEZ DIÁRIA]]&gt;1000000,Table1[[#This Row],[CAGR LUCRO]]&gt;0.05,Table1[[#This Row],[P/VP]]&gt;0.3,Table1[[#This Row],[P/VP]]&lt;1.2),"SIM","NÃO")</f>
        <v>NÃO</v>
      </c>
    </row>
    <row r="302" spans="1:14" ht="15.6" thickBot="1" x14ac:dyDescent="0.4">
      <c r="A302" s="8" t="s">
        <v>309</v>
      </c>
      <c r="B302" s="6" t="s">
        <v>7</v>
      </c>
      <c r="C302" t="s">
        <v>939</v>
      </c>
      <c r="D302" s="1">
        <v>96</v>
      </c>
      <c r="E302" s="1">
        <v>96</v>
      </c>
      <c r="F302" s="1">
        <v>96</v>
      </c>
      <c r="G302" s="2">
        <v>0</v>
      </c>
      <c r="H302" s="2">
        <v>19200</v>
      </c>
      <c r="I302" s="2">
        <v>-0.14000000000000001</v>
      </c>
      <c r="J302" s="2" t="s">
        <v>9</v>
      </c>
      <c r="K302" s="2">
        <v>-350918000</v>
      </c>
      <c r="L302" s="2">
        <v>10000</v>
      </c>
      <c r="M302" s="2">
        <v>203660000</v>
      </c>
      <c r="N302" s="7" t="str">
        <f>IF(AND(Table1[[#This Row],[LIQUIDEZ DIÁRIA]]&gt;1000000,Table1[[#This Row],[CAGR LUCRO]]&gt;0.05,Table1[[#This Row],[P/VP]]&gt;0.3,Table1[[#This Row],[P/VP]]&lt;1.2),"SIM","NÃO")</f>
        <v>NÃO</v>
      </c>
    </row>
    <row r="303" spans="1:14" ht="15.6" thickBot="1" x14ac:dyDescent="0.4">
      <c r="A303" s="8" t="s">
        <v>310</v>
      </c>
      <c r="B303" s="6" t="s">
        <v>7</v>
      </c>
      <c r="C303" t="s">
        <v>939</v>
      </c>
      <c r="D303" s="1">
        <v>4.17</v>
      </c>
      <c r="E303" s="1">
        <v>3.43</v>
      </c>
      <c r="F303" s="1">
        <v>7.39</v>
      </c>
      <c r="G303" s="2">
        <v>0</v>
      </c>
      <c r="H303" s="2">
        <v>895586</v>
      </c>
      <c r="I303" s="2">
        <v>-0.01</v>
      </c>
      <c r="J303" s="2" t="s">
        <v>9</v>
      </c>
      <c r="K303" s="2">
        <v>-350918000</v>
      </c>
      <c r="L303" s="2">
        <v>10000</v>
      </c>
      <c r="M303" s="2">
        <v>203660000</v>
      </c>
      <c r="N303" s="7" t="str">
        <f>IF(AND(Table1[[#This Row],[LIQUIDEZ DIÁRIA]]&gt;1000000,Table1[[#This Row],[CAGR LUCRO]]&gt;0.05,Table1[[#This Row],[P/VP]]&gt;0.3,Table1[[#This Row],[P/VP]]&lt;1.2),"SIM","NÃO")</f>
        <v>NÃO</v>
      </c>
    </row>
    <row r="304" spans="1:14" ht="15.6" thickBot="1" x14ac:dyDescent="0.4">
      <c r="A304" s="8" t="s">
        <v>311</v>
      </c>
      <c r="B304" s="6" t="s">
        <v>7</v>
      </c>
      <c r="C304" t="s">
        <v>939</v>
      </c>
      <c r="D304" s="1">
        <v>37.5</v>
      </c>
      <c r="E304" s="1">
        <v>37.5</v>
      </c>
      <c r="F304" s="1">
        <v>37.5</v>
      </c>
      <c r="G304" s="2">
        <v>0</v>
      </c>
      <c r="H304" s="2" t="s">
        <v>9</v>
      </c>
      <c r="I304" s="2">
        <v>3.57</v>
      </c>
      <c r="J304" s="2">
        <v>-0.26629999999999998</v>
      </c>
      <c r="K304" s="2">
        <v>1704935000</v>
      </c>
      <c r="L304" s="2">
        <v>113710000</v>
      </c>
      <c r="M304" s="2">
        <v>342970000</v>
      </c>
      <c r="N304" s="7" t="str">
        <f>IF(AND(Table1[[#This Row],[LIQUIDEZ DIÁRIA]]&gt;1000000,Table1[[#This Row],[CAGR LUCRO]]&gt;0.05,Table1[[#This Row],[P/VP]]&gt;0.3,Table1[[#This Row],[P/VP]]&lt;1.2),"SIM","NÃO")</f>
        <v>NÃO</v>
      </c>
    </row>
    <row r="305" spans="1:14" ht="15.6" thickBot="1" x14ac:dyDescent="0.4">
      <c r="A305" s="8" t="s">
        <v>312</v>
      </c>
      <c r="B305" s="6" t="s">
        <v>7</v>
      </c>
      <c r="C305" t="s">
        <v>939</v>
      </c>
      <c r="D305" s="1">
        <v>0</v>
      </c>
      <c r="E305" s="1">
        <v>0</v>
      </c>
      <c r="F305" s="1">
        <v>0</v>
      </c>
      <c r="G305" s="2">
        <v>0</v>
      </c>
      <c r="H305" s="2" t="s">
        <v>9</v>
      </c>
      <c r="I305" s="2">
        <v>0</v>
      </c>
      <c r="J305" s="2" t="s">
        <v>9</v>
      </c>
      <c r="K305" s="2">
        <v>-500821000</v>
      </c>
      <c r="L305" s="2">
        <v>-45720000</v>
      </c>
      <c r="M305" s="2">
        <v>-39940000</v>
      </c>
      <c r="N305" s="7" t="str">
        <f>IF(AND(Table1[[#This Row],[LIQUIDEZ DIÁRIA]]&gt;1000000,Table1[[#This Row],[CAGR LUCRO]]&gt;0.05,Table1[[#This Row],[P/VP]]&gt;0.3,Table1[[#This Row],[P/VP]]&lt;1.2),"SIM","NÃO")</f>
        <v>NÃO</v>
      </c>
    </row>
    <row r="306" spans="1:14" ht="15.6" thickBot="1" x14ac:dyDescent="0.4">
      <c r="A306" s="8" t="s">
        <v>313</v>
      </c>
      <c r="B306" s="6" t="s">
        <v>7</v>
      </c>
      <c r="C306" t="s">
        <v>939</v>
      </c>
      <c r="D306" s="1">
        <v>1.04</v>
      </c>
      <c r="E306" s="1">
        <v>1.01</v>
      </c>
      <c r="F306" s="1">
        <v>2.6</v>
      </c>
      <c r="G306" s="2">
        <v>0</v>
      </c>
      <c r="H306" s="2">
        <v>1549777</v>
      </c>
      <c r="I306" s="2">
        <v>-0.04</v>
      </c>
      <c r="J306" s="2" t="s">
        <v>9</v>
      </c>
      <c r="K306" s="2">
        <v>-500821000</v>
      </c>
      <c r="L306" s="2">
        <v>-45720000</v>
      </c>
      <c r="M306" s="2">
        <v>-39940000</v>
      </c>
      <c r="N306" s="7" t="str">
        <f>IF(AND(Table1[[#This Row],[LIQUIDEZ DIÁRIA]]&gt;1000000,Table1[[#This Row],[CAGR LUCRO]]&gt;0.05,Table1[[#This Row],[P/VP]]&gt;0.3,Table1[[#This Row],[P/VP]]&lt;1.2),"SIM","NÃO")</f>
        <v>NÃO</v>
      </c>
    </row>
    <row r="307" spans="1:14" ht="15.6" thickBot="1" x14ac:dyDescent="0.4">
      <c r="A307" s="8" t="s">
        <v>314</v>
      </c>
      <c r="B307" s="6" t="s">
        <v>7</v>
      </c>
      <c r="C307" t="s">
        <v>8</v>
      </c>
      <c r="D307" s="1">
        <v>38.49</v>
      </c>
      <c r="E307" s="1">
        <v>34.74</v>
      </c>
      <c r="F307" s="1">
        <v>50.16</v>
      </c>
      <c r="G307" s="2">
        <v>3.2899999999999999E-2</v>
      </c>
      <c r="H307" s="2">
        <v>19388900671</v>
      </c>
      <c r="I307" s="2">
        <v>2.2200000000000002</v>
      </c>
      <c r="J307" s="2">
        <v>0.1195</v>
      </c>
      <c r="K307" s="2">
        <v>10655441000</v>
      </c>
      <c r="L307" s="2">
        <v>2038790000</v>
      </c>
      <c r="M307" s="2">
        <v>159782</v>
      </c>
      <c r="N307" s="7" t="str">
        <f>IF(AND(Table1[[#This Row],[LIQUIDEZ DIÁRIA]]&gt;1000000,Table1[[#This Row],[CAGR LUCRO]]&gt;0.05,Table1[[#This Row],[P/VP]]&gt;0.3,Table1[[#This Row],[P/VP]]&lt;1.2),"SIM","NÃO")</f>
        <v>NÃO</v>
      </c>
    </row>
    <row r="308" spans="1:14" ht="15.6" thickBot="1" x14ac:dyDescent="0.4">
      <c r="A308" s="8" t="s">
        <v>315</v>
      </c>
      <c r="B308" s="6" t="s">
        <v>7</v>
      </c>
      <c r="C308" t="s">
        <v>941</v>
      </c>
      <c r="D308" s="1">
        <v>2.16</v>
      </c>
      <c r="E308" s="1">
        <v>2.16</v>
      </c>
      <c r="F308" s="1">
        <v>2.16</v>
      </c>
      <c r="G308" s="2">
        <v>0</v>
      </c>
      <c r="H308" s="2" t="s">
        <v>9</v>
      </c>
      <c r="I308" s="2">
        <v>0.93</v>
      </c>
      <c r="J308" s="2" t="s">
        <v>9</v>
      </c>
      <c r="K308" s="2">
        <v>237683000</v>
      </c>
      <c r="L308" s="2">
        <v>-791360000</v>
      </c>
      <c r="M308" s="2">
        <v>-11440000</v>
      </c>
      <c r="N308" s="7" t="str">
        <f>IF(AND(Table1[[#This Row],[LIQUIDEZ DIÁRIA]]&gt;1000000,Table1[[#This Row],[CAGR LUCRO]]&gt;0.05,Table1[[#This Row],[P/VP]]&gt;0.3,Table1[[#This Row],[P/VP]]&lt;1.2),"SIM","NÃO")</f>
        <v>SIM</v>
      </c>
    </row>
    <row r="309" spans="1:14" ht="15.6" thickBot="1" x14ac:dyDescent="0.4">
      <c r="A309" s="8" t="s">
        <v>316</v>
      </c>
      <c r="B309" s="6" t="s">
        <v>7</v>
      </c>
      <c r="C309" t="s">
        <v>941</v>
      </c>
      <c r="D309" s="1">
        <v>2.67</v>
      </c>
      <c r="E309" s="1">
        <v>2.67</v>
      </c>
      <c r="F309" s="1">
        <v>2.67</v>
      </c>
      <c r="G309" s="2">
        <v>0</v>
      </c>
      <c r="H309" s="2" t="s">
        <v>9</v>
      </c>
      <c r="I309" s="2">
        <v>1.1599999999999999</v>
      </c>
      <c r="J309" s="2" t="s">
        <v>9</v>
      </c>
      <c r="K309" s="2">
        <v>237683000</v>
      </c>
      <c r="L309" s="2">
        <v>-791360000</v>
      </c>
      <c r="M309" s="2">
        <v>-11440000</v>
      </c>
      <c r="N309" s="7" t="str">
        <f>IF(AND(Table1[[#This Row],[LIQUIDEZ DIÁRIA]]&gt;1000000,Table1[[#This Row],[CAGR LUCRO]]&gt;0.05,Table1[[#This Row],[P/VP]]&gt;0.3,Table1[[#This Row],[P/VP]]&lt;1.2),"SIM","NÃO")</f>
        <v>SIM</v>
      </c>
    </row>
    <row r="310" spans="1:14" ht="15.6" thickBot="1" x14ac:dyDescent="0.4">
      <c r="A310" s="8" t="s">
        <v>317</v>
      </c>
      <c r="B310" s="6" t="s">
        <v>7</v>
      </c>
      <c r="C310" t="s">
        <v>945</v>
      </c>
      <c r="D310" s="1">
        <v>1.1399999999999999</v>
      </c>
      <c r="E310" s="1">
        <v>1.65</v>
      </c>
      <c r="F310" s="1">
        <v>8.98</v>
      </c>
      <c r="G310" s="2">
        <v>0</v>
      </c>
      <c r="H310" s="2">
        <v>142220226</v>
      </c>
      <c r="I310" s="2">
        <v>0.48</v>
      </c>
      <c r="J310" s="2" t="s">
        <v>9</v>
      </c>
      <c r="K310" s="2">
        <v>1443344000</v>
      </c>
      <c r="L310" s="2">
        <v>160890000</v>
      </c>
      <c r="M310" s="2">
        <v>-264940000</v>
      </c>
      <c r="N310" s="7" t="str">
        <f>IF(AND(Table1[[#This Row],[LIQUIDEZ DIÁRIA]]&gt;1000000,Table1[[#This Row],[CAGR LUCRO]]&gt;0.05,Table1[[#This Row],[P/VP]]&gt;0.3,Table1[[#This Row],[P/VP]]&lt;1.2),"SIM","NÃO")</f>
        <v>SIM</v>
      </c>
    </row>
    <row r="311" spans="1:14" ht="15.6" thickBot="1" x14ac:dyDescent="0.4">
      <c r="A311" s="8" t="s">
        <v>318</v>
      </c>
      <c r="B311" s="6" t="s">
        <v>7</v>
      </c>
      <c r="C311" t="s">
        <v>941</v>
      </c>
      <c r="D311" s="1">
        <v>117</v>
      </c>
      <c r="E311" s="1">
        <v>26</v>
      </c>
      <c r="F311" s="1">
        <v>112.57</v>
      </c>
      <c r="G311" s="2">
        <v>0</v>
      </c>
      <c r="H311" s="2">
        <v>56862755</v>
      </c>
      <c r="I311" s="2">
        <v>-0.21</v>
      </c>
      <c r="J311" s="2" t="s">
        <v>9</v>
      </c>
      <c r="K311" s="2">
        <v>-650957000</v>
      </c>
      <c r="L311" s="2">
        <v>-64850000</v>
      </c>
      <c r="M311" s="2" t="s">
        <v>9</v>
      </c>
      <c r="N311" s="7" t="str">
        <f>IF(AND(Table1[[#This Row],[LIQUIDEZ DIÁRIA]]&gt;1000000,Table1[[#This Row],[CAGR LUCRO]]&gt;0.05,Table1[[#This Row],[P/VP]]&gt;0.3,Table1[[#This Row],[P/VP]]&lt;1.2),"SIM","NÃO")</f>
        <v>NÃO</v>
      </c>
    </row>
    <row r="312" spans="1:14" ht="15.6" thickBot="1" x14ac:dyDescent="0.4">
      <c r="A312" s="8" t="s">
        <v>319</v>
      </c>
      <c r="B312" s="6" t="s">
        <v>7</v>
      </c>
      <c r="C312" t="s">
        <v>947</v>
      </c>
      <c r="D312" s="1">
        <v>0</v>
      </c>
      <c r="E312" s="1">
        <v>0</v>
      </c>
      <c r="F312" s="1">
        <v>0</v>
      </c>
      <c r="G312" s="2">
        <v>0</v>
      </c>
      <c r="H312" s="2" t="s">
        <v>9</v>
      </c>
      <c r="I312" s="2">
        <v>0</v>
      </c>
      <c r="J312" s="2" t="s">
        <v>9</v>
      </c>
      <c r="K312" s="2">
        <v>3152301000</v>
      </c>
      <c r="L312" s="2">
        <v>272660000</v>
      </c>
      <c r="M312" s="2">
        <v>-748440000</v>
      </c>
      <c r="N312" s="7" t="str">
        <f>IF(AND(Table1[[#This Row],[LIQUIDEZ DIÁRIA]]&gt;1000000,Table1[[#This Row],[CAGR LUCRO]]&gt;0.05,Table1[[#This Row],[P/VP]]&gt;0.3,Table1[[#This Row],[P/VP]]&lt;1.2),"SIM","NÃO")</f>
        <v>NÃO</v>
      </c>
    </row>
    <row r="313" spans="1:14" ht="15.6" thickBot="1" x14ac:dyDescent="0.4">
      <c r="A313" s="8" t="s">
        <v>320</v>
      </c>
      <c r="B313" s="6" t="s">
        <v>7</v>
      </c>
      <c r="C313" t="s">
        <v>941</v>
      </c>
      <c r="D313" s="1">
        <v>33</v>
      </c>
      <c r="E313" s="1">
        <v>33</v>
      </c>
      <c r="F313" s="1">
        <v>33</v>
      </c>
      <c r="G313" s="2">
        <v>0</v>
      </c>
      <c r="H313" s="2" t="s">
        <v>9</v>
      </c>
      <c r="I313" s="2">
        <v>1.88</v>
      </c>
      <c r="J313" s="2" t="s">
        <v>9</v>
      </c>
      <c r="K313" s="2">
        <v>3057189000</v>
      </c>
      <c r="L313" s="2">
        <v>225610000</v>
      </c>
      <c r="M313" s="2">
        <v>-19220000</v>
      </c>
      <c r="N313" s="7" t="str">
        <f>IF(AND(Table1[[#This Row],[LIQUIDEZ DIÁRIA]]&gt;1000000,Table1[[#This Row],[CAGR LUCRO]]&gt;0.05,Table1[[#This Row],[P/VP]]&gt;0.3,Table1[[#This Row],[P/VP]]&lt;1.2),"SIM","NÃO")</f>
        <v>NÃO</v>
      </c>
    </row>
    <row r="314" spans="1:14" ht="15.6" thickBot="1" x14ac:dyDescent="0.4">
      <c r="A314" s="8" t="s">
        <v>321</v>
      </c>
      <c r="B314" s="6" t="s">
        <v>7</v>
      </c>
      <c r="C314" t="s">
        <v>941</v>
      </c>
      <c r="D314" s="1">
        <v>20.84</v>
      </c>
      <c r="E314" s="1">
        <v>16.59</v>
      </c>
      <c r="F314" s="1">
        <v>22.32</v>
      </c>
      <c r="G314" s="2">
        <v>2.1100000000000001E-2</v>
      </c>
      <c r="H314" s="2">
        <v>6262751429</v>
      </c>
      <c r="I314" s="2">
        <v>2.04</v>
      </c>
      <c r="J314" s="2">
        <v>-0.37309999999999999</v>
      </c>
      <c r="K314" s="2">
        <v>4107688000</v>
      </c>
      <c r="L314" s="2">
        <v>192740000</v>
      </c>
      <c r="M314" s="2">
        <v>12820000</v>
      </c>
      <c r="N314" s="7" t="str">
        <f>IF(AND(Table1[[#This Row],[LIQUIDEZ DIÁRIA]]&gt;1000000,Table1[[#This Row],[CAGR LUCRO]]&gt;0.05,Table1[[#This Row],[P/VP]]&gt;0.3,Table1[[#This Row],[P/VP]]&lt;1.2),"SIM","NÃO")</f>
        <v>NÃO</v>
      </c>
    </row>
    <row r="315" spans="1:14" ht="15.6" thickBot="1" x14ac:dyDescent="0.4">
      <c r="A315" s="8" t="s">
        <v>322</v>
      </c>
      <c r="B315" s="6" t="s">
        <v>7</v>
      </c>
      <c r="C315" t="s">
        <v>941</v>
      </c>
      <c r="D315" s="1">
        <v>2.63</v>
      </c>
      <c r="E315" s="1">
        <v>2.23</v>
      </c>
      <c r="F315" s="1">
        <v>3.02</v>
      </c>
      <c r="G315" s="2">
        <v>2.3900000000000001E-2</v>
      </c>
      <c r="H315" s="2">
        <v>26619203</v>
      </c>
      <c r="I315" s="2">
        <v>0.77</v>
      </c>
      <c r="J315" s="2">
        <v>-0.37309999999999999</v>
      </c>
      <c r="K315" s="2">
        <v>4107688000</v>
      </c>
      <c r="L315" s="2">
        <v>192740000</v>
      </c>
      <c r="M315" s="2">
        <v>12820000</v>
      </c>
      <c r="N315" s="7" t="str">
        <f>IF(AND(Table1[[#This Row],[LIQUIDEZ DIÁRIA]]&gt;1000000,Table1[[#This Row],[CAGR LUCRO]]&gt;0.05,Table1[[#This Row],[P/VP]]&gt;0.3,Table1[[#This Row],[P/VP]]&lt;1.2),"SIM","NÃO")</f>
        <v>NÃO</v>
      </c>
    </row>
    <row r="316" spans="1:14" ht="15.6" thickBot="1" x14ac:dyDescent="0.4">
      <c r="A316" s="8" t="s">
        <v>323</v>
      </c>
      <c r="B316" s="6" t="s">
        <v>7</v>
      </c>
      <c r="C316" t="s">
        <v>941</v>
      </c>
      <c r="D316" s="1">
        <v>8.92</v>
      </c>
      <c r="E316" s="1">
        <v>6.96</v>
      </c>
      <c r="F316" s="1">
        <v>9.84</v>
      </c>
      <c r="G316" s="2">
        <v>2.07E-2</v>
      </c>
      <c r="H316" s="2">
        <v>12557476</v>
      </c>
      <c r="I316" s="2">
        <v>2.67</v>
      </c>
      <c r="J316" s="2">
        <v>-0.37309999999999999</v>
      </c>
      <c r="K316" s="2">
        <v>4107688000</v>
      </c>
      <c r="L316" s="2">
        <v>192740000</v>
      </c>
      <c r="M316" s="2">
        <v>12820000</v>
      </c>
      <c r="N316" s="7" t="str">
        <f>IF(AND(Table1[[#This Row],[LIQUIDEZ DIÁRIA]]&gt;1000000,Table1[[#This Row],[CAGR LUCRO]]&gt;0.05,Table1[[#This Row],[P/VP]]&gt;0.3,Table1[[#This Row],[P/VP]]&lt;1.2),"SIM","NÃO")</f>
        <v>NÃO</v>
      </c>
    </row>
    <row r="317" spans="1:14" ht="15.6" thickBot="1" x14ac:dyDescent="0.4">
      <c r="A317" s="8" t="s">
        <v>324</v>
      </c>
      <c r="B317" s="6" t="s">
        <v>7</v>
      </c>
      <c r="C317" t="s">
        <v>938</v>
      </c>
      <c r="D317" s="1">
        <v>1.08</v>
      </c>
      <c r="E317" s="1">
        <v>0.52</v>
      </c>
      <c r="F317" s="1">
        <v>1.88</v>
      </c>
      <c r="G317" s="2">
        <v>0</v>
      </c>
      <c r="H317" s="2">
        <v>188755658</v>
      </c>
      <c r="I317" s="2">
        <v>-0.13</v>
      </c>
      <c r="J317" s="2" t="s">
        <v>9</v>
      </c>
      <c r="K317" s="2">
        <v>-1620653000</v>
      </c>
      <c r="L317" s="2">
        <v>67020000</v>
      </c>
      <c r="M317" s="2" t="s">
        <v>9</v>
      </c>
      <c r="N317" s="7" t="str">
        <f>IF(AND(Table1[[#This Row],[LIQUIDEZ DIÁRIA]]&gt;1000000,Table1[[#This Row],[CAGR LUCRO]]&gt;0.05,Table1[[#This Row],[P/VP]]&gt;0.3,Table1[[#This Row],[P/VP]]&lt;1.2),"SIM","NÃO")</f>
        <v>NÃO</v>
      </c>
    </row>
    <row r="318" spans="1:14" ht="15.6" thickBot="1" x14ac:dyDescent="0.4">
      <c r="A318" s="8" t="s">
        <v>325</v>
      </c>
      <c r="B318" s="6" t="s">
        <v>7</v>
      </c>
      <c r="C318" t="s">
        <v>938</v>
      </c>
      <c r="D318" s="1">
        <v>0.83</v>
      </c>
      <c r="E318" s="1">
        <v>0.52</v>
      </c>
      <c r="F318" s="1">
        <v>1.72</v>
      </c>
      <c r="G318" s="2">
        <v>0</v>
      </c>
      <c r="H318" s="2">
        <v>47392274</v>
      </c>
      <c r="I318" s="2">
        <v>-0.1</v>
      </c>
      <c r="J318" s="2" t="s">
        <v>9</v>
      </c>
      <c r="K318" s="2">
        <v>-1620653000</v>
      </c>
      <c r="L318" s="2">
        <v>67020000</v>
      </c>
      <c r="M318" s="2" t="s">
        <v>9</v>
      </c>
      <c r="N318" s="7" t="str">
        <f>IF(AND(Table1[[#This Row],[LIQUIDEZ DIÁRIA]]&gt;1000000,Table1[[#This Row],[CAGR LUCRO]]&gt;0.05,Table1[[#This Row],[P/VP]]&gt;0.3,Table1[[#This Row],[P/VP]]&lt;1.2),"SIM","NÃO")</f>
        <v>NÃO</v>
      </c>
    </row>
    <row r="319" spans="1:14" ht="15.6" thickBot="1" x14ac:dyDescent="0.4">
      <c r="A319" s="8" t="s">
        <v>326</v>
      </c>
      <c r="B319" s="6" t="s">
        <v>7</v>
      </c>
      <c r="C319" t="s">
        <v>939</v>
      </c>
      <c r="D319" s="1">
        <v>0</v>
      </c>
      <c r="E319" s="1">
        <v>0</v>
      </c>
      <c r="F319" s="1">
        <v>0</v>
      </c>
      <c r="G319" s="2">
        <v>0</v>
      </c>
      <c r="H319" s="2" t="s">
        <v>9</v>
      </c>
      <c r="I319" s="2">
        <v>0</v>
      </c>
      <c r="J319" s="2">
        <v>0.22470000000000001</v>
      </c>
      <c r="K319" s="2">
        <v>138387000</v>
      </c>
      <c r="L319" s="2">
        <v>1240000</v>
      </c>
      <c r="M319" s="2">
        <v>60920000</v>
      </c>
      <c r="N319" s="7" t="str">
        <f>IF(AND(Table1[[#This Row],[LIQUIDEZ DIÁRIA]]&gt;1000000,Table1[[#This Row],[CAGR LUCRO]]&gt;0.05,Table1[[#This Row],[P/VP]]&gt;0.3,Table1[[#This Row],[P/VP]]&lt;1.2),"SIM","NÃO")</f>
        <v>NÃO</v>
      </c>
    </row>
    <row r="320" spans="1:14" ht="15.6" thickBot="1" x14ac:dyDescent="0.4">
      <c r="A320" s="8" t="s">
        <v>327</v>
      </c>
      <c r="B320" s="6" t="s">
        <v>7</v>
      </c>
      <c r="C320" t="s">
        <v>945</v>
      </c>
      <c r="D320" s="1">
        <v>25.62</v>
      </c>
      <c r="E320" s="1">
        <v>22.43</v>
      </c>
      <c r="F320" s="1">
        <v>36.03</v>
      </c>
      <c r="G320" s="2">
        <v>2.3900000000000001E-2</v>
      </c>
      <c r="H320" s="2">
        <v>4448712616</v>
      </c>
      <c r="I320" s="2">
        <v>3.61</v>
      </c>
      <c r="J320" s="2">
        <v>0.21179999999999999</v>
      </c>
      <c r="K320" s="2">
        <v>2248282000</v>
      </c>
      <c r="L320" s="2">
        <v>626020000</v>
      </c>
      <c r="M320" s="2">
        <v>470060000</v>
      </c>
      <c r="N320" s="7" t="str">
        <f>IF(AND(Table1[[#This Row],[LIQUIDEZ DIÁRIA]]&gt;1000000,Table1[[#This Row],[CAGR LUCRO]]&gt;0.05,Table1[[#This Row],[P/VP]]&gt;0.3,Table1[[#This Row],[P/VP]]&lt;1.2),"SIM","NÃO")</f>
        <v>NÃO</v>
      </c>
    </row>
    <row r="321" spans="1:14" ht="15.6" thickBot="1" x14ac:dyDescent="0.4">
      <c r="A321" s="8" t="s">
        <v>328</v>
      </c>
      <c r="B321" s="6" t="s">
        <v>7</v>
      </c>
      <c r="C321" t="s">
        <v>941</v>
      </c>
      <c r="D321" s="1">
        <v>35.35</v>
      </c>
      <c r="E321" s="1">
        <v>18.45</v>
      </c>
      <c r="F321" s="1">
        <v>92.1</v>
      </c>
      <c r="G321" s="2">
        <v>0</v>
      </c>
      <c r="H321" s="2">
        <v>3873334977</v>
      </c>
      <c r="I321" s="2">
        <v>0.49</v>
      </c>
      <c r="J321" s="2" t="s">
        <v>9</v>
      </c>
      <c r="K321" s="2">
        <v>4073511000</v>
      </c>
      <c r="L321" s="2">
        <v>-550480000</v>
      </c>
      <c r="M321" s="2" t="s">
        <v>9</v>
      </c>
      <c r="N321" s="7" t="str">
        <f>IF(AND(Table1[[#This Row],[LIQUIDEZ DIÁRIA]]&gt;1000000,Table1[[#This Row],[CAGR LUCRO]]&gt;0.05,Table1[[#This Row],[P/VP]]&gt;0.3,Table1[[#This Row],[P/VP]]&lt;1.2),"SIM","NÃO")</f>
        <v>SIM</v>
      </c>
    </row>
    <row r="322" spans="1:14" ht="15.6" thickBot="1" x14ac:dyDescent="0.4">
      <c r="A322" s="8" t="s">
        <v>329</v>
      </c>
      <c r="B322" s="6" t="s">
        <v>7</v>
      </c>
      <c r="C322" t="s">
        <v>945</v>
      </c>
      <c r="D322" s="1">
        <v>40.1</v>
      </c>
      <c r="E322" s="1">
        <v>40.1</v>
      </c>
      <c r="F322" s="1">
        <v>40.1</v>
      </c>
      <c r="G322" s="2">
        <v>0</v>
      </c>
      <c r="H322" s="2" t="s">
        <v>9</v>
      </c>
      <c r="I322" s="2">
        <v>22.04</v>
      </c>
      <c r="J322" s="2" t="s">
        <v>9</v>
      </c>
      <c r="K322" s="2">
        <v>20143000</v>
      </c>
      <c r="L322" s="2">
        <v>-13980000</v>
      </c>
      <c r="M322" s="2">
        <v>-7080000</v>
      </c>
      <c r="N322" s="7" t="str">
        <f>IF(AND(Table1[[#This Row],[LIQUIDEZ DIÁRIA]]&gt;1000000,Table1[[#This Row],[CAGR LUCRO]]&gt;0.05,Table1[[#This Row],[P/VP]]&gt;0.3,Table1[[#This Row],[P/VP]]&lt;1.2),"SIM","NÃO")</f>
        <v>NÃO</v>
      </c>
    </row>
    <row r="323" spans="1:14" ht="15.6" thickBot="1" x14ac:dyDescent="0.4">
      <c r="A323" s="8" t="s">
        <v>330</v>
      </c>
      <c r="B323" s="6" t="s">
        <v>7</v>
      </c>
      <c r="C323" t="s">
        <v>941</v>
      </c>
      <c r="D323" s="1">
        <v>8.94</v>
      </c>
      <c r="E323" s="1">
        <v>7.54</v>
      </c>
      <c r="F323" s="1">
        <v>9.7200000000000006</v>
      </c>
      <c r="G323" s="2">
        <v>5.3400000000000003E-2</v>
      </c>
      <c r="H323" s="2">
        <v>123567184</v>
      </c>
      <c r="I323" s="2">
        <v>1.1100000000000001</v>
      </c>
      <c r="J323" s="2">
        <v>0.10920000000000001</v>
      </c>
      <c r="K323" s="2">
        <v>76535000000</v>
      </c>
      <c r="L323" s="2">
        <v>-134000000</v>
      </c>
      <c r="M323" s="2">
        <v>14556</v>
      </c>
      <c r="N323" s="7" t="str">
        <f>IF(AND(Table1[[#This Row],[LIQUIDEZ DIÁRIA]]&gt;1000000,Table1[[#This Row],[CAGR LUCRO]]&gt;0.05,Table1[[#This Row],[P/VP]]&gt;0.3,Table1[[#This Row],[P/VP]]&lt;1.2),"SIM","NÃO")</f>
        <v>SIM</v>
      </c>
    </row>
    <row r="324" spans="1:14" ht="15.6" thickBot="1" x14ac:dyDescent="0.4">
      <c r="A324" s="8" t="s">
        <v>331</v>
      </c>
      <c r="B324" s="6" t="s">
        <v>7</v>
      </c>
      <c r="C324" t="s">
        <v>941</v>
      </c>
      <c r="D324" s="1">
        <v>8.85</v>
      </c>
      <c r="E324" s="1">
        <v>7.14</v>
      </c>
      <c r="F324" s="1">
        <v>9.68</v>
      </c>
      <c r="G324" s="2">
        <v>5.3999999999999999E-2</v>
      </c>
      <c r="H324" s="2">
        <v>18585911642</v>
      </c>
      <c r="I324" s="2">
        <v>1.1000000000000001</v>
      </c>
      <c r="J324" s="2">
        <v>0.10920000000000001</v>
      </c>
      <c r="K324" s="2">
        <v>76535000000</v>
      </c>
      <c r="L324" s="2">
        <v>-134000000</v>
      </c>
      <c r="M324" s="2">
        <v>14556</v>
      </c>
      <c r="N324" s="7" t="str">
        <f>IF(AND(Table1[[#This Row],[LIQUIDEZ DIÁRIA]]&gt;1000000,Table1[[#This Row],[CAGR LUCRO]]&gt;0.05,Table1[[#This Row],[P/VP]]&gt;0.3,Table1[[#This Row],[P/VP]]&lt;1.2),"SIM","NÃO")</f>
        <v>SIM</v>
      </c>
    </row>
    <row r="325" spans="1:14" ht="15.6" thickBot="1" x14ac:dyDescent="0.4">
      <c r="A325" s="8" t="s">
        <v>332</v>
      </c>
      <c r="B325" s="6" t="s">
        <v>7</v>
      </c>
      <c r="C325" t="s">
        <v>941</v>
      </c>
      <c r="D325" s="1">
        <v>22.66</v>
      </c>
      <c r="E325" s="1">
        <v>18.64</v>
      </c>
      <c r="F325" s="1">
        <v>25.44</v>
      </c>
      <c r="G325" s="2">
        <v>5.7599999999999998E-2</v>
      </c>
      <c r="H325" s="2">
        <v>1362177284</v>
      </c>
      <c r="I325" s="2">
        <v>1.22</v>
      </c>
      <c r="J325" s="2">
        <v>5.0700000000000002E-2</v>
      </c>
      <c r="K325" s="2">
        <v>177343000000</v>
      </c>
      <c r="L325" s="2">
        <v>129966000000</v>
      </c>
      <c r="M325" s="2">
        <v>30737</v>
      </c>
      <c r="N325" s="7" t="str">
        <f>IF(AND(Table1[[#This Row],[LIQUIDEZ DIÁRIA]]&gt;1000000,Table1[[#This Row],[CAGR LUCRO]]&gt;0.05,Table1[[#This Row],[P/VP]]&gt;0.3,Table1[[#This Row],[P/VP]]&lt;1.2),"SIM","NÃO")</f>
        <v>NÃO</v>
      </c>
    </row>
    <row r="326" spans="1:14" ht="15.6" thickBot="1" x14ac:dyDescent="0.4">
      <c r="A326" s="8" t="s">
        <v>333</v>
      </c>
      <c r="B326" s="6" t="s">
        <v>7</v>
      </c>
      <c r="C326" t="s">
        <v>941</v>
      </c>
      <c r="D326" s="1">
        <v>26.67</v>
      </c>
      <c r="E326" s="1">
        <v>21.56</v>
      </c>
      <c r="F326" s="1">
        <v>30.65</v>
      </c>
      <c r="G326" s="2">
        <v>4.87E-2</v>
      </c>
      <c r="H326" s="2">
        <v>88152633406</v>
      </c>
      <c r="I326" s="2">
        <v>1.44</v>
      </c>
      <c r="J326" s="2">
        <v>5.0700000000000002E-2</v>
      </c>
      <c r="K326" s="2">
        <v>177343000000</v>
      </c>
      <c r="L326" s="2">
        <v>129966000000</v>
      </c>
      <c r="M326" s="2">
        <v>30737</v>
      </c>
      <c r="N326" s="7" t="str">
        <f>IF(AND(Table1[[#This Row],[LIQUIDEZ DIÁRIA]]&gt;1000000,Table1[[#This Row],[CAGR LUCRO]]&gt;0.05,Table1[[#This Row],[P/VP]]&gt;0.3,Table1[[#This Row],[P/VP]]&lt;1.2),"SIM","NÃO")</f>
        <v>NÃO</v>
      </c>
    </row>
    <row r="327" spans="1:14" ht="15.6" thickBot="1" x14ac:dyDescent="0.4">
      <c r="A327" s="8" t="s">
        <v>334</v>
      </c>
      <c r="B327" s="6" t="s">
        <v>7</v>
      </c>
      <c r="C327" t="s">
        <v>940</v>
      </c>
      <c r="D327" s="1">
        <v>7.56</v>
      </c>
      <c r="E327" s="1">
        <v>6.55</v>
      </c>
      <c r="F327" s="1">
        <v>10.44</v>
      </c>
      <c r="G327" s="2">
        <v>2.5000000000000001E-2</v>
      </c>
      <c r="H327" s="2">
        <v>649483403</v>
      </c>
      <c r="I327" s="2">
        <v>0.99</v>
      </c>
      <c r="J327" s="2" t="s">
        <v>9</v>
      </c>
      <c r="K327" s="2">
        <v>2125261000</v>
      </c>
      <c r="L327" s="2">
        <v>645930000</v>
      </c>
      <c r="M327" s="2">
        <v>387910000</v>
      </c>
      <c r="N327" s="7" t="str">
        <f>IF(AND(Table1[[#This Row],[LIQUIDEZ DIÁRIA]]&gt;1000000,Table1[[#This Row],[CAGR LUCRO]]&gt;0.05,Table1[[#This Row],[P/VP]]&gt;0.3,Table1[[#This Row],[P/VP]]&lt;1.2),"SIM","NÃO")</f>
        <v>SIM</v>
      </c>
    </row>
    <row r="328" spans="1:14" ht="15.6" thickBot="1" x14ac:dyDescent="0.4">
      <c r="A328" s="8" t="s">
        <v>335</v>
      </c>
      <c r="B328" s="6" t="s">
        <v>7</v>
      </c>
      <c r="C328" t="s">
        <v>940</v>
      </c>
      <c r="D328" s="1">
        <v>17.27</v>
      </c>
      <c r="E328" s="1">
        <v>16.59</v>
      </c>
      <c r="F328" s="1">
        <v>36.47</v>
      </c>
      <c r="G328" s="2">
        <v>0.1206</v>
      </c>
      <c r="H328" s="2">
        <v>19292046619</v>
      </c>
      <c r="I328" s="2">
        <v>0.74</v>
      </c>
      <c r="J328" s="2">
        <v>0.96009999999999995</v>
      </c>
      <c r="K328" s="2">
        <v>49808931000</v>
      </c>
      <c r="L328" s="2">
        <v>13333510000</v>
      </c>
      <c r="M328" s="2">
        <v>1620125</v>
      </c>
      <c r="N328" s="7" t="str">
        <f>IF(AND(Table1[[#This Row],[LIQUIDEZ DIÁRIA]]&gt;1000000,Table1[[#This Row],[CAGR LUCRO]]&gt;0.05,Table1[[#This Row],[P/VP]]&gt;0.3,Table1[[#This Row],[P/VP]]&lt;1.2),"SIM","NÃO")</f>
        <v>SIM</v>
      </c>
    </row>
    <row r="329" spans="1:14" ht="15.6" thickBot="1" x14ac:dyDescent="0.4">
      <c r="A329" s="8" t="s">
        <v>336</v>
      </c>
      <c r="B329" s="6" t="s">
        <v>7</v>
      </c>
      <c r="C329" t="s">
        <v>939</v>
      </c>
      <c r="D329" s="1">
        <v>2.37</v>
      </c>
      <c r="E329" s="1">
        <v>2.37</v>
      </c>
      <c r="F329" s="1">
        <v>5.65</v>
      </c>
      <c r="G329" s="2">
        <v>0</v>
      </c>
      <c r="H329" s="2">
        <v>197837</v>
      </c>
      <c r="I329" s="2">
        <v>-7.0000000000000007E-2</v>
      </c>
      <c r="J329" s="2" t="s">
        <v>9</v>
      </c>
      <c r="K329" s="2">
        <v>-777989000</v>
      </c>
      <c r="L329" s="2">
        <v>-10080000</v>
      </c>
      <c r="M329" s="2">
        <v>-127150000</v>
      </c>
      <c r="N329" s="7" t="str">
        <f>IF(AND(Table1[[#This Row],[LIQUIDEZ DIÁRIA]]&gt;1000000,Table1[[#This Row],[CAGR LUCRO]]&gt;0.05,Table1[[#This Row],[P/VP]]&gt;0.3,Table1[[#This Row],[P/VP]]&lt;1.2),"SIM","NÃO")</f>
        <v>NÃO</v>
      </c>
    </row>
    <row r="330" spans="1:14" ht="15.6" thickBot="1" x14ac:dyDescent="0.4">
      <c r="A330" s="8" t="s">
        <v>337</v>
      </c>
      <c r="B330" s="6" t="s">
        <v>7</v>
      </c>
      <c r="C330" t="s">
        <v>939</v>
      </c>
      <c r="D330" s="1">
        <v>3.97</v>
      </c>
      <c r="E330" s="1">
        <v>3.51</v>
      </c>
      <c r="F330" s="1">
        <v>7.56</v>
      </c>
      <c r="G330" s="2">
        <v>4.7699999999999999E-2</v>
      </c>
      <c r="H330" s="2">
        <v>1671356077</v>
      </c>
      <c r="I330" s="2">
        <v>0.53</v>
      </c>
      <c r="J330" s="2" t="s">
        <v>9</v>
      </c>
      <c r="K330" s="2">
        <v>5159673000</v>
      </c>
      <c r="L330" s="2">
        <v>-215130000</v>
      </c>
      <c r="M330" s="2">
        <v>712790000</v>
      </c>
      <c r="N330" s="7" t="str">
        <f>IF(AND(Table1[[#This Row],[LIQUIDEZ DIÁRIA]]&gt;1000000,Table1[[#This Row],[CAGR LUCRO]]&gt;0.05,Table1[[#This Row],[P/VP]]&gt;0.3,Table1[[#This Row],[P/VP]]&lt;1.2),"SIM","NÃO")</f>
        <v>SIM</v>
      </c>
    </row>
    <row r="331" spans="1:14" ht="15.6" thickBot="1" x14ac:dyDescent="0.4">
      <c r="A331" s="8" t="s">
        <v>338</v>
      </c>
      <c r="B331" s="6" t="s">
        <v>7</v>
      </c>
      <c r="C331" t="s">
        <v>940</v>
      </c>
      <c r="D331" s="1">
        <v>21.68</v>
      </c>
      <c r="E331" s="1">
        <v>21.17</v>
      </c>
      <c r="F331" s="1">
        <v>25.23</v>
      </c>
      <c r="G331" s="2">
        <v>3.8300000000000001E-2</v>
      </c>
      <c r="H331" s="2">
        <v>1322065</v>
      </c>
      <c r="I331" s="2">
        <v>0.3</v>
      </c>
      <c r="J331" s="2">
        <v>9.7799999999999998E-2</v>
      </c>
      <c r="K331" s="2">
        <v>750987000</v>
      </c>
      <c r="L331" s="2">
        <v>-97920000</v>
      </c>
      <c r="M331" s="2">
        <v>30540000</v>
      </c>
      <c r="N331" s="7" t="str">
        <f>IF(AND(Table1[[#This Row],[LIQUIDEZ DIÁRIA]]&gt;1000000,Table1[[#This Row],[CAGR LUCRO]]&gt;0.05,Table1[[#This Row],[P/VP]]&gt;0.3,Table1[[#This Row],[P/VP]]&lt;1.2),"SIM","NÃO")</f>
        <v>NÃO</v>
      </c>
    </row>
    <row r="332" spans="1:14" ht="15.6" thickBot="1" x14ac:dyDescent="0.4">
      <c r="A332" s="8" t="s">
        <v>339</v>
      </c>
      <c r="B332" s="6" t="s">
        <v>7</v>
      </c>
      <c r="C332" t="s">
        <v>940</v>
      </c>
      <c r="D332" s="1">
        <v>34.200000000000003</v>
      </c>
      <c r="E332" s="1">
        <v>35.090000000000003</v>
      </c>
      <c r="F332" s="1">
        <v>37.5</v>
      </c>
      <c r="G332" s="2">
        <v>2.5899999999999999E-2</v>
      </c>
      <c r="H332" s="2">
        <v>357275</v>
      </c>
      <c r="I332" s="2">
        <v>0.49</v>
      </c>
      <c r="J332" s="2">
        <v>9.7799999999999998E-2</v>
      </c>
      <c r="K332" s="2">
        <v>750987000</v>
      </c>
      <c r="L332" s="2">
        <v>-97920000</v>
      </c>
      <c r="M332" s="2">
        <v>30540000</v>
      </c>
      <c r="N332" s="7" t="str">
        <f>IF(AND(Table1[[#This Row],[LIQUIDEZ DIÁRIA]]&gt;1000000,Table1[[#This Row],[CAGR LUCRO]]&gt;0.05,Table1[[#This Row],[P/VP]]&gt;0.3,Table1[[#This Row],[P/VP]]&lt;1.2),"SIM","NÃO")</f>
        <v>NÃO</v>
      </c>
    </row>
    <row r="333" spans="1:14" ht="15.6" thickBot="1" x14ac:dyDescent="0.4">
      <c r="A333" s="8" t="s">
        <v>340</v>
      </c>
      <c r="B333" s="6" t="s">
        <v>7</v>
      </c>
      <c r="C333" t="s">
        <v>938</v>
      </c>
      <c r="D333" s="1">
        <v>7.9</v>
      </c>
      <c r="E333" s="1">
        <v>4.5</v>
      </c>
      <c r="F333" s="1">
        <v>8.11</v>
      </c>
      <c r="G333" s="2">
        <v>6.1400000000000003E-2</v>
      </c>
      <c r="H333" s="2">
        <v>31810999</v>
      </c>
      <c r="I333" s="2">
        <v>1.49</v>
      </c>
      <c r="J333" s="2" t="s">
        <v>9</v>
      </c>
      <c r="K333" s="2">
        <v>1412613000</v>
      </c>
      <c r="L333" s="2">
        <v>755260000</v>
      </c>
      <c r="M333" s="2">
        <v>166400000</v>
      </c>
      <c r="N333" s="7" t="str">
        <f>IF(AND(Table1[[#This Row],[LIQUIDEZ DIÁRIA]]&gt;1000000,Table1[[#This Row],[CAGR LUCRO]]&gt;0.05,Table1[[#This Row],[P/VP]]&gt;0.3,Table1[[#This Row],[P/VP]]&lt;1.2),"SIM","NÃO")</f>
        <v>NÃO</v>
      </c>
    </row>
    <row r="334" spans="1:14" ht="15.6" thickBot="1" x14ac:dyDescent="0.4">
      <c r="A334" s="8" t="s">
        <v>341</v>
      </c>
      <c r="B334" s="6" t="s">
        <v>7</v>
      </c>
      <c r="C334" t="s">
        <v>938</v>
      </c>
      <c r="D334" s="1">
        <v>7.46</v>
      </c>
      <c r="E334" s="1">
        <v>6.75</v>
      </c>
      <c r="F334" s="1">
        <v>12.36</v>
      </c>
      <c r="G334" s="2">
        <v>0.1129</v>
      </c>
      <c r="H334" s="2">
        <v>1462218697</v>
      </c>
      <c r="I334" s="2">
        <v>2.7</v>
      </c>
      <c r="J334" s="2" t="s">
        <v>9</v>
      </c>
      <c r="K334" s="2">
        <v>597270000</v>
      </c>
      <c r="L334" s="2">
        <v>348150000</v>
      </c>
      <c r="M334" s="2" t="s">
        <v>9</v>
      </c>
      <c r="N334" s="7" t="str">
        <f>IF(AND(Table1[[#This Row],[LIQUIDEZ DIÁRIA]]&gt;1000000,Table1[[#This Row],[CAGR LUCRO]]&gt;0.05,Table1[[#This Row],[P/VP]]&gt;0.3,Table1[[#This Row],[P/VP]]&lt;1.2),"SIM","NÃO")</f>
        <v>NÃO</v>
      </c>
    </row>
    <row r="335" spans="1:14" ht="15.6" thickBot="1" x14ac:dyDescent="0.4">
      <c r="A335" s="8" t="s">
        <v>342</v>
      </c>
      <c r="B335" s="6" t="s">
        <v>7</v>
      </c>
      <c r="C335" t="s">
        <v>943</v>
      </c>
      <c r="D335" s="1">
        <v>20.2</v>
      </c>
      <c r="E335" s="1">
        <v>17.14</v>
      </c>
      <c r="F335" s="1">
        <v>23.31</v>
      </c>
      <c r="G335" s="2">
        <v>0.08</v>
      </c>
      <c r="H335" s="2">
        <v>12502962161</v>
      </c>
      <c r="I335" s="2">
        <v>1.8</v>
      </c>
      <c r="J335" s="2">
        <v>0.54549999999999998</v>
      </c>
      <c r="K335" s="2">
        <v>11568266000</v>
      </c>
      <c r="L335" s="2">
        <v>8420810000</v>
      </c>
      <c r="M335" s="2">
        <v>46889</v>
      </c>
      <c r="N335" s="7" t="str">
        <f>IF(AND(Table1[[#This Row],[LIQUIDEZ DIÁRIA]]&gt;1000000,Table1[[#This Row],[CAGR LUCRO]]&gt;0.05,Table1[[#This Row],[P/VP]]&gt;0.3,Table1[[#This Row],[P/VP]]&lt;1.2),"SIM","NÃO")</f>
        <v>NÃO</v>
      </c>
    </row>
    <row r="336" spans="1:14" ht="15.6" thickBot="1" x14ac:dyDescent="0.4">
      <c r="A336" s="8" t="s">
        <v>343</v>
      </c>
      <c r="B336" s="6" t="s">
        <v>7</v>
      </c>
      <c r="C336" t="s">
        <v>943</v>
      </c>
      <c r="D336" s="1">
        <v>4.09</v>
      </c>
      <c r="E336" s="1">
        <v>3.47</v>
      </c>
      <c r="F336" s="1">
        <v>4.97</v>
      </c>
      <c r="G336" s="2">
        <v>8.0399999999999999E-2</v>
      </c>
      <c r="H336" s="2">
        <v>350290613</v>
      </c>
      <c r="I336" s="2">
        <v>1.79</v>
      </c>
      <c r="J336" s="2">
        <v>0.54549999999999998</v>
      </c>
      <c r="K336" s="2">
        <v>11568266000</v>
      </c>
      <c r="L336" s="2">
        <v>8420810000</v>
      </c>
      <c r="M336" s="2">
        <v>46889</v>
      </c>
      <c r="N336" s="7" t="str">
        <f>IF(AND(Table1[[#This Row],[LIQUIDEZ DIÁRIA]]&gt;1000000,Table1[[#This Row],[CAGR LUCRO]]&gt;0.05,Table1[[#This Row],[P/VP]]&gt;0.3,Table1[[#This Row],[P/VP]]&lt;1.2),"SIM","NÃO")</f>
        <v>NÃO</v>
      </c>
    </row>
    <row r="337" spans="1:14" ht="15.6" thickBot="1" x14ac:dyDescent="0.4">
      <c r="A337" s="8" t="s">
        <v>344</v>
      </c>
      <c r="B337" s="6" t="s">
        <v>7</v>
      </c>
      <c r="C337" t="s">
        <v>943</v>
      </c>
      <c r="D337" s="1">
        <v>4.03</v>
      </c>
      <c r="E337" s="1">
        <v>3.43</v>
      </c>
      <c r="F337" s="1">
        <v>4.63</v>
      </c>
      <c r="G337" s="2">
        <v>7.9799999999999996E-2</v>
      </c>
      <c r="H337" s="2">
        <v>2073152426</v>
      </c>
      <c r="I337" s="2">
        <v>1.8</v>
      </c>
      <c r="J337" s="2">
        <v>0.54549999999999998</v>
      </c>
      <c r="K337" s="2">
        <v>11568266000</v>
      </c>
      <c r="L337" s="2">
        <v>8420810000</v>
      </c>
      <c r="M337" s="2">
        <v>46889</v>
      </c>
      <c r="N337" s="7" t="str">
        <f>IF(AND(Table1[[#This Row],[LIQUIDEZ DIÁRIA]]&gt;1000000,Table1[[#This Row],[CAGR LUCRO]]&gt;0.05,Table1[[#This Row],[P/VP]]&gt;0.3,Table1[[#This Row],[P/VP]]&lt;1.2),"SIM","NÃO")</f>
        <v>NÃO</v>
      </c>
    </row>
    <row r="338" spans="1:14" ht="15.6" thickBot="1" x14ac:dyDescent="0.4">
      <c r="A338" s="8" t="s">
        <v>345</v>
      </c>
      <c r="B338" s="6" t="s">
        <v>7</v>
      </c>
      <c r="C338" t="s">
        <v>8</v>
      </c>
      <c r="D338" s="1">
        <v>1.18</v>
      </c>
      <c r="E338" s="1">
        <v>0.78</v>
      </c>
      <c r="F338" s="1">
        <v>3.92</v>
      </c>
      <c r="G338" s="2">
        <v>0</v>
      </c>
      <c r="H338" s="2">
        <v>28387358</v>
      </c>
      <c r="I338" s="2">
        <v>0.66</v>
      </c>
      <c r="J338" s="2" t="s">
        <v>9</v>
      </c>
      <c r="K338" s="2">
        <v>1223692000</v>
      </c>
      <c r="L338" s="2">
        <v>281360000</v>
      </c>
      <c r="M338" s="2">
        <v>-89720000</v>
      </c>
      <c r="N338" s="7" t="str">
        <f>IF(AND(Table1[[#This Row],[LIQUIDEZ DIÁRIA]]&gt;1000000,Table1[[#This Row],[CAGR LUCRO]]&gt;0.05,Table1[[#This Row],[P/VP]]&gt;0.3,Table1[[#This Row],[P/VP]]&lt;1.2),"SIM","NÃO")</f>
        <v>SIM</v>
      </c>
    </row>
    <row r="339" spans="1:14" ht="15.6" thickBot="1" x14ac:dyDescent="0.4">
      <c r="A339" s="8" t="s">
        <v>346</v>
      </c>
      <c r="B339" s="6" t="s">
        <v>7</v>
      </c>
      <c r="C339" t="s">
        <v>939</v>
      </c>
      <c r="D339" s="1">
        <v>6.6</v>
      </c>
      <c r="E339" s="1">
        <v>6.6</v>
      </c>
      <c r="F339" s="1">
        <v>6.6</v>
      </c>
      <c r="G339" s="2">
        <v>0</v>
      </c>
      <c r="H339" s="2" t="s">
        <v>9</v>
      </c>
      <c r="I339" s="2">
        <v>1.91</v>
      </c>
      <c r="J339" s="2">
        <v>0.18609999999999999</v>
      </c>
      <c r="K339" s="2">
        <v>6514645000</v>
      </c>
      <c r="L339" s="2">
        <v>1605590000</v>
      </c>
      <c r="M339" s="2">
        <v>314930000</v>
      </c>
      <c r="N339" s="7" t="str">
        <f>IF(AND(Table1[[#This Row],[LIQUIDEZ DIÁRIA]]&gt;1000000,Table1[[#This Row],[CAGR LUCRO]]&gt;0.05,Table1[[#This Row],[P/VP]]&gt;0.3,Table1[[#This Row],[P/VP]]&lt;1.2),"SIM","NÃO")</f>
        <v>NÃO</v>
      </c>
    </row>
    <row r="340" spans="1:14" ht="15.6" thickBot="1" x14ac:dyDescent="0.4">
      <c r="A340" s="8" t="s">
        <v>347</v>
      </c>
      <c r="B340" s="6" t="s">
        <v>7</v>
      </c>
      <c r="C340" t="s">
        <v>939</v>
      </c>
      <c r="D340" s="1">
        <v>6.57</v>
      </c>
      <c r="E340" s="1">
        <v>0.71</v>
      </c>
      <c r="F340" s="1">
        <v>28.36</v>
      </c>
      <c r="G340" s="2">
        <v>0</v>
      </c>
      <c r="H340" s="2">
        <v>4605280552</v>
      </c>
      <c r="I340" s="2">
        <v>7.0000000000000007E-2</v>
      </c>
      <c r="J340" s="2" t="s">
        <v>9</v>
      </c>
      <c r="K340" s="2">
        <v>15106033000</v>
      </c>
      <c r="L340" s="2">
        <v>-825650000</v>
      </c>
      <c r="M340" s="2">
        <v>543800000</v>
      </c>
      <c r="N340" s="7" t="str">
        <f>IF(AND(Table1[[#This Row],[LIQUIDEZ DIÁRIA]]&gt;1000000,Table1[[#This Row],[CAGR LUCRO]]&gt;0.05,Table1[[#This Row],[P/VP]]&gt;0.3,Table1[[#This Row],[P/VP]]&lt;1.2),"SIM","NÃO")</f>
        <v>NÃO</v>
      </c>
    </row>
    <row r="341" spans="1:14" ht="15.6" thickBot="1" x14ac:dyDescent="0.4">
      <c r="A341" s="8" t="s">
        <v>348</v>
      </c>
      <c r="B341" s="6" t="s">
        <v>7</v>
      </c>
      <c r="C341" t="s">
        <v>940</v>
      </c>
      <c r="D341" s="1">
        <v>28.96</v>
      </c>
      <c r="E341" s="1">
        <v>24.79</v>
      </c>
      <c r="F341" s="1">
        <v>29.67</v>
      </c>
      <c r="G341" s="2">
        <v>5.6899999999999999E-2</v>
      </c>
      <c r="H341" s="2">
        <v>243516097</v>
      </c>
      <c r="I341" s="2">
        <v>3.35</v>
      </c>
      <c r="J341" s="2" t="s">
        <v>9</v>
      </c>
      <c r="K341" s="2">
        <v>785934000</v>
      </c>
      <c r="L341" s="2">
        <v>45570000</v>
      </c>
      <c r="M341" s="2">
        <v>45410000</v>
      </c>
      <c r="N341" s="7" t="str">
        <f>IF(AND(Table1[[#This Row],[LIQUIDEZ DIÁRIA]]&gt;1000000,Table1[[#This Row],[CAGR LUCRO]]&gt;0.05,Table1[[#This Row],[P/VP]]&gt;0.3,Table1[[#This Row],[P/VP]]&lt;1.2),"SIM","NÃO")</f>
        <v>NÃO</v>
      </c>
    </row>
    <row r="342" spans="1:14" ht="15.6" thickBot="1" x14ac:dyDescent="0.4">
      <c r="A342" s="8" t="s">
        <v>349</v>
      </c>
      <c r="B342" s="6" t="s">
        <v>7</v>
      </c>
      <c r="C342" t="s">
        <v>939</v>
      </c>
      <c r="D342" s="1">
        <v>5.45</v>
      </c>
      <c r="E342" s="1">
        <v>3.94</v>
      </c>
      <c r="F342" s="1">
        <v>6.39</v>
      </c>
      <c r="G342" s="2">
        <v>0.12909999999999999</v>
      </c>
      <c r="H342" s="2">
        <v>276232248</v>
      </c>
      <c r="I342" s="2">
        <v>0.85</v>
      </c>
      <c r="J342" s="2" t="s">
        <v>9</v>
      </c>
      <c r="K342" s="2">
        <v>1256057000</v>
      </c>
      <c r="L342" s="2">
        <v>80010000</v>
      </c>
      <c r="M342" s="2">
        <v>154230000</v>
      </c>
      <c r="N342" s="7" t="str">
        <f>IF(AND(Table1[[#This Row],[LIQUIDEZ DIÁRIA]]&gt;1000000,Table1[[#This Row],[CAGR LUCRO]]&gt;0.05,Table1[[#This Row],[P/VP]]&gt;0.3,Table1[[#This Row],[P/VP]]&lt;1.2),"SIM","NÃO")</f>
        <v>SIM</v>
      </c>
    </row>
    <row r="343" spans="1:14" ht="15.6" thickBot="1" x14ac:dyDescent="0.4">
      <c r="A343" s="8" t="s">
        <v>350</v>
      </c>
      <c r="B343" s="6" t="s">
        <v>7</v>
      </c>
      <c r="C343" t="s">
        <v>939</v>
      </c>
      <c r="D343" s="1">
        <v>24.15</v>
      </c>
      <c r="E343" s="1">
        <v>21.88</v>
      </c>
      <c r="F343" s="1">
        <v>25.74</v>
      </c>
      <c r="G343" s="2">
        <v>4.5600000000000002E-2</v>
      </c>
      <c r="H343" s="2">
        <v>16695743709</v>
      </c>
      <c r="I343" s="2">
        <v>2.06</v>
      </c>
      <c r="J343" s="2">
        <v>0.38019999999999998</v>
      </c>
      <c r="K343" s="2">
        <v>5967003000</v>
      </c>
      <c r="L343" s="2">
        <v>-2651640000</v>
      </c>
      <c r="M343" s="2">
        <v>303500000</v>
      </c>
      <c r="N343" s="7" t="str">
        <f>IF(AND(Table1[[#This Row],[LIQUIDEZ DIÁRIA]]&gt;1000000,Table1[[#This Row],[CAGR LUCRO]]&gt;0.05,Table1[[#This Row],[P/VP]]&gt;0.3,Table1[[#This Row],[P/VP]]&lt;1.2),"SIM","NÃO")</f>
        <v>NÃO</v>
      </c>
    </row>
    <row r="344" spans="1:14" ht="15.6" thickBot="1" x14ac:dyDescent="0.4">
      <c r="A344" s="8" t="s">
        <v>351</v>
      </c>
      <c r="B344" s="6" t="s">
        <v>7</v>
      </c>
      <c r="C344" t="s">
        <v>939</v>
      </c>
      <c r="D344" s="1">
        <v>31.39</v>
      </c>
      <c r="E344" s="1">
        <v>20.74</v>
      </c>
      <c r="F344" s="1">
        <v>35.69</v>
      </c>
      <c r="G344" s="2">
        <v>0.1474</v>
      </c>
      <c r="H344" s="2">
        <v>920974987</v>
      </c>
      <c r="I344" s="2">
        <v>2.4700000000000002</v>
      </c>
      <c r="J344" s="2">
        <v>0.18959999999999999</v>
      </c>
      <c r="K344" s="2">
        <v>1579757000</v>
      </c>
      <c r="L344" s="2">
        <v>538010000</v>
      </c>
      <c r="M344" s="2">
        <v>711880000</v>
      </c>
      <c r="N344" s="7" t="str">
        <f>IF(AND(Table1[[#This Row],[LIQUIDEZ DIÁRIA]]&gt;1000000,Table1[[#This Row],[CAGR LUCRO]]&gt;0.05,Table1[[#This Row],[P/VP]]&gt;0.3,Table1[[#This Row],[P/VP]]&lt;1.2),"SIM","NÃO")</f>
        <v>NÃO</v>
      </c>
    </row>
    <row r="345" spans="1:14" ht="15.6" thickBot="1" x14ac:dyDescent="0.4">
      <c r="A345" s="8" t="s">
        <v>352</v>
      </c>
      <c r="B345" s="6" t="s">
        <v>7</v>
      </c>
      <c r="C345" t="s">
        <v>941</v>
      </c>
      <c r="D345" s="1">
        <v>0</v>
      </c>
      <c r="E345" s="1">
        <v>0</v>
      </c>
      <c r="F345" s="1">
        <v>0</v>
      </c>
      <c r="G345" s="2">
        <v>0</v>
      </c>
      <c r="H345" s="2" t="s">
        <v>9</v>
      </c>
      <c r="I345" s="2">
        <v>0</v>
      </c>
      <c r="J345" s="2">
        <v>-0.51590000000000003</v>
      </c>
      <c r="K345" s="2">
        <v>18550000</v>
      </c>
      <c r="L345" s="2">
        <v>690000</v>
      </c>
      <c r="M345" s="2">
        <v>360000</v>
      </c>
      <c r="N345" s="7" t="str">
        <f>IF(AND(Table1[[#This Row],[LIQUIDEZ DIÁRIA]]&gt;1000000,Table1[[#This Row],[CAGR LUCRO]]&gt;0.05,Table1[[#This Row],[P/VP]]&gt;0.3,Table1[[#This Row],[P/VP]]&lt;1.2),"SIM","NÃO")</f>
        <v>NÃO</v>
      </c>
    </row>
    <row r="346" spans="1:14" ht="15.6" thickBot="1" x14ac:dyDescent="0.4">
      <c r="A346" s="8" t="s">
        <v>353</v>
      </c>
      <c r="B346" s="6" t="s">
        <v>7</v>
      </c>
      <c r="C346" t="s">
        <v>941</v>
      </c>
      <c r="D346" s="1">
        <v>0</v>
      </c>
      <c r="E346" s="1">
        <v>0</v>
      </c>
      <c r="F346" s="1">
        <v>0</v>
      </c>
      <c r="G346" s="2">
        <v>0</v>
      </c>
      <c r="H346" s="2" t="s">
        <v>9</v>
      </c>
      <c r="I346" s="2">
        <v>0</v>
      </c>
      <c r="J346" s="2">
        <v>-0.51590000000000003</v>
      </c>
      <c r="K346" s="2">
        <v>18550000</v>
      </c>
      <c r="L346" s="2">
        <v>690000</v>
      </c>
      <c r="M346" s="2">
        <v>360000</v>
      </c>
      <c r="N346" s="7" t="str">
        <f>IF(AND(Table1[[#This Row],[LIQUIDEZ DIÁRIA]]&gt;1000000,Table1[[#This Row],[CAGR LUCRO]]&gt;0.05,Table1[[#This Row],[P/VP]]&gt;0.3,Table1[[#This Row],[P/VP]]&lt;1.2),"SIM","NÃO")</f>
        <v>NÃO</v>
      </c>
    </row>
    <row r="347" spans="1:14" ht="15.6" thickBot="1" x14ac:dyDescent="0.4">
      <c r="A347" s="8" t="s">
        <v>354</v>
      </c>
      <c r="B347" s="6" t="s">
        <v>7</v>
      </c>
      <c r="C347" t="s">
        <v>947</v>
      </c>
      <c r="D347" s="1">
        <v>4.05</v>
      </c>
      <c r="E347" s="1">
        <v>1.92</v>
      </c>
      <c r="F347" s="1">
        <v>9.85</v>
      </c>
      <c r="G347" s="2">
        <v>0.1237</v>
      </c>
      <c r="H347" s="2">
        <v>2010039177</v>
      </c>
      <c r="I347" s="2">
        <v>0.27</v>
      </c>
      <c r="J347" s="2" t="s">
        <v>9</v>
      </c>
      <c r="K347" s="2">
        <v>2844757000</v>
      </c>
      <c r="L347" s="2">
        <v>200760000</v>
      </c>
      <c r="M347" s="2">
        <v>-535774</v>
      </c>
      <c r="N347" s="7" t="str">
        <f>IF(AND(Table1[[#This Row],[LIQUIDEZ DIÁRIA]]&gt;1000000,Table1[[#This Row],[CAGR LUCRO]]&gt;0.05,Table1[[#This Row],[P/VP]]&gt;0.3,Table1[[#This Row],[P/VP]]&lt;1.2),"SIM","NÃO")</f>
        <v>NÃO</v>
      </c>
    </row>
    <row r="348" spans="1:14" ht="15.6" thickBot="1" x14ac:dyDescent="0.4">
      <c r="A348" s="8" t="s">
        <v>355</v>
      </c>
      <c r="B348" s="6" t="s">
        <v>7</v>
      </c>
      <c r="C348" t="s">
        <v>945</v>
      </c>
      <c r="D348" s="1">
        <v>37.4</v>
      </c>
      <c r="E348" s="1">
        <v>37.4</v>
      </c>
      <c r="F348" s="1">
        <v>37.4</v>
      </c>
      <c r="G348" s="2">
        <v>0</v>
      </c>
      <c r="H348" s="2" t="s">
        <v>9</v>
      </c>
      <c r="I348" s="2">
        <v>4.38</v>
      </c>
      <c r="J348" s="2" t="s">
        <v>9</v>
      </c>
      <c r="K348" s="2">
        <v>1619007000</v>
      </c>
      <c r="L348" s="2">
        <v>51390000</v>
      </c>
      <c r="M348" s="2">
        <v>-80070000</v>
      </c>
      <c r="N348" s="7" t="str">
        <f>IF(AND(Table1[[#This Row],[LIQUIDEZ DIÁRIA]]&gt;1000000,Table1[[#This Row],[CAGR LUCRO]]&gt;0.05,Table1[[#This Row],[P/VP]]&gt;0.3,Table1[[#This Row],[P/VP]]&lt;1.2),"SIM","NÃO")</f>
        <v>NÃO</v>
      </c>
    </row>
    <row r="349" spans="1:14" ht="15.6" thickBot="1" x14ac:dyDescent="0.4">
      <c r="A349" s="8" t="s">
        <v>356</v>
      </c>
      <c r="B349" s="6" t="s">
        <v>7</v>
      </c>
      <c r="C349" t="s">
        <v>947</v>
      </c>
      <c r="D349" s="1">
        <v>69.5</v>
      </c>
      <c r="E349" s="1">
        <v>62.35</v>
      </c>
      <c r="F349" s="1">
        <v>72.599999999999994</v>
      </c>
      <c r="G349" s="2">
        <v>2.5100000000000001E-2</v>
      </c>
      <c r="H349" s="2">
        <v>3663229</v>
      </c>
      <c r="I349" s="2">
        <v>3.88</v>
      </c>
      <c r="J349" s="2">
        <v>-7.0900000000000005E-2</v>
      </c>
      <c r="K349" s="2">
        <v>220020000</v>
      </c>
      <c r="L349" s="2">
        <v>15390000</v>
      </c>
      <c r="M349" s="2">
        <v>27150000</v>
      </c>
      <c r="N349" s="7" t="str">
        <f>IF(AND(Table1[[#This Row],[LIQUIDEZ DIÁRIA]]&gt;1000000,Table1[[#This Row],[CAGR LUCRO]]&gt;0.05,Table1[[#This Row],[P/VP]]&gt;0.3,Table1[[#This Row],[P/VP]]&lt;1.2),"SIM","NÃO")</f>
        <v>NÃO</v>
      </c>
    </row>
    <row r="350" spans="1:14" ht="15.6" thickBot="1" x14ac:dyDescent="0.4">
      <c r="A350" s="8" t="s">
        <v>357</v>
      </c>
      <c r="B350" s="6" t="s">
        <v>7</v>
      </c>
      <c r="C350" t="s">
        <v>939</v>
      </c>
      <c r="D350" s="1">
        <v>4.26</v>
      </c>
      <c r="E350" s="1">
        <v>3.18</v>
      </c>
      <c r="F350" s="1">
        <v>9.49</v>
      </c>
      <c r="G350" s="2">
        <v>0</v>
      </c>
      <c r="H350" s="2">
        <v>1858441213</v>
      </c>
      <c r="I350" s="2">
        <v>1.47</v>
      </c>
      <c r="J350" s="2" t="s">
        <v>9</v>
      </c>
      <c r="K350" s="2">
        <v>536822000</v>
      </c>
      <c r="L350" s="2">
        <v>236310000</v>
      </c>
      <c r="M350" s="2">
        <v>-18700000</v>
      </c>
      <c r="N350" s="7" t="str">
        <f>IF(AND(Table1[[#This Row],[LIQUIDEZ DIÁRIA]]&gt;1000000,Table1[[#This Row],[CAGR LUCRO]]&gt;0.05,Table1[[#This Row],[P/VP]]&gt;0.3,Table1[[#This Row],[P/VP]]&lt;1.2),"SIM","NÃO")</f>
        <v>NÃO</v>
      </c>
    </row>
    <row r="351" spans="1:14" ht="15.6" thickBot="1" x14ac:dyDescent="0.4">
      <c r="A351" s="8" t="s">
        <v>358</v>
      </c>
      <c r="B351" s="6" t="s">
        <v>7</v>
      </c>
      <c r="C351" t="s">
        <v>941</v>
      </c>
      <c r="D351" s="1">
        <v>18.149999999999999</v>
      </c>
      <c r="E351" s="1">
        <v>13.78</v>
      </c>
      <c r="F351" s="1">
        <v>25.97</v>
      </c>
      <c r="G351" s="2">
        <v>5.3999999999999999E-2</v>
      </c>
      <c r="H351" s="2">
        <v>762472984</v>
      </c>
      <c r="I351" s="2">
        <v>0.47</v>
      </c>
      <c r="J351" s="2">
        <v>0.59489999999999998</v>
      </c>
      <c r="K351" s="2">
        <v>3663838000</v>
      </c>
      <c r="L351" s="2">
        <v>128770000</v>
      </c>
      <c r="M351" s="2">
        <v>400700000</v>
      </c>
      <c r="N351" s="7" t="str">
        <f>IF(AND(Table1[[#This Row],[LIQUIDEZ DIÁRIA]]&gt;1000000,Table1[[#This Row],[CAGR LUCRO]]&gt;0.05,Table1[[#This Row],[P/VP]]&gt;0.3,Table1[[#This Row],[P/VP]]&lt;1.2),"SIM","NÃO")</f>
        <v>SIM</v>
      </c>
    </row>
    <row r="352" spans="1:14" ht="15.6" thickBot="1" x14ac:dyDescent="0.4">
      <c r="A352" s="8" t="s">
        <v>359</v>
      </c>
      <c r="B352" s="6" t="s">
        <v>7</v>
      </c>
      <c r="C352" t="s">
        <v>938</v>
      </c>
      <c r="D352" s="1">
        <v>44.63</v>
      </c>
      <c r="E352" s="1">
        <v>25.65</v>
      </c>
      <c r="F352" s="1">
        <v>41.31</v>
      </c>
      <c r="G352" s="2">
        <v>0</v>
      </c>
      <c r="H352" s="2">
        <v>364919039</v>
      </c>
      <c r="I352" s="2">
        <v>4.8499999999999996</v>
      </c>
      <c r="J352" s="2" t="s">
        <v>9</v>
      </c>
      <c r="K352" s="2">
        <v>875614000</v>
      </c>
      <c r="L352" s="2">
        <v>567990000</v>
      </c>
      <c r="M352" s="2">
        <v>406760000</v>
      </c>
      <c r="N352" s="7" t="str">
        <f>IF(AND(Table1[[#This Row],[LIQUIDEZ DIÁRIA]]&gt;1000000,Table1[[#This Row],[CAGR LUCRO]]&gt;0.05,Table1[[#This Row],[P/VP]]&gt;0.3,Table1[[#This Row],[P/VP]]&lt;1.2),"SIM","NÃO")</f>
        <v>NÃO</v>
      </c>
    </row>
    <row r="353" spans="1:14" ht="15.6" thickBot="1" x14ac:dyDescent="0.4">
      <c r="A353" s="8" t="s">
        <v>360</v>
      </c>
      <c r="B353" s="6" t="s">
        <v>7</v>
      </c>
      <c r="C353" t="s">
        <v>941</v>
      </c>
      <c r="D353" s="1">
        <v>1.75</v>
      </c>
      <c r="E353" s="1">
        <v>1.49</v>
      </c>
      <c r="F353" s="1">
        <v>4.6900000000000004</v>
      </c>
      <c r="G353" s="2">
        <v>4.8399999999999999E-2</v>
      </c>
      <c r="H353" s="2">
        <v>35949126</v>
      </c>
      <c r="I353" s="2">
        <v>1.23</v>
      </c>
      <c r="J353" s="2" t="s">
        <v>9</v>
      </c>
      <c r="K353" s="2">
        <v>187529000</v>
      </c>
      <c r="L353" s="2">
        <v>15550000</v>
      </c>
      <c r="M353" s="2">
        <v>27010000</v>
      </c>
      <c r="N353" s="7" t="str">
        <f>IF(AND(Table1[[#This Row],[LIQUIDEZ DIÁRIA]]&gt;1000000,Table1[[#This Row],[CAGR LUCRO]]&gt;0.05,Table1[[#This Row],[P/VP]]&gt;0.3,Table1[[#This Row],[P/VP]]&lt;1.2),"SIM","NÃO")</f>
        <v>NÃO</v>
      </c>
    </row>
    <row r="354" spans="1:14" ht="15.6" thickBot="1" x14ac:dyDescent="0.4">
      <c r="A354" s="8" t="s">
        <v>361</v>
      </c>
      <c r="B354" s="6" t="s">
        <v>7</v>
      </c>
      <c r="C354" t="s">
        <v>939</v>
      </c>
      <c r="D354" s="1">
        <v>17.72</v>
      </c>
      <c r="E354" s="1">
        <v>14.97</v>
      </c>
      <c r="F354" s="1">
        <v>30.75</v>
      </c>
      <c r="G354" s="2">
        <v>4.3299999999999998E-2</v>
      </c>
      <c r="H354" s="2">
        <v>37770438684</v>
      </c>
      <c r="I354" s="2">
        <v>1.56</v>
      </c>
      <c r="J354" s="2">
        <v>0.1201</v>
      </c>
      <c r="K354" s="2">
        <v>10087515000</v>
      </c>
      <c r="L354" s="2">
        <v>1536240000</v>
      </c>
      <c r="M354" s="2">
        <v>12917</v>
      </c>
      <c r="N354" s="7" t="str">
        <f>IF(AND(Table1[[#This Row],[LIQUIDEZ DIÁRIA]]&gt;1000000,Table1[[#This Row],[CAGR LUCRO]]&gt;0.05,Table1[[#This Row],[P/VP]]&gt;0.3,Table1[[#This Row],[P/VP]]&lt;1.2),"SIM","NÃO")</f>
        <v>NÃO</v>
      </c>
    </row>
    <row r="355" spans="1:14" ht="15.6" thickBot="1" x14ac:dyDescent="0.4">
      <c r="A355" s="8" t="s">
        <v>362</v>
      </c>
      <c r="B355" s="6" t="s">
        <v>7</v>
      </c>
      <c r="C355" t="s">
        <v>943</v>
      </c>
      <c r="D355" s="1">
        <v>86.61</v>
      </c>
      <c r="E355" s="1">
        <v>86.61</v>
      </c>
      <c r="F355" s="1">
        <v>86.61</v>
      </c>
      <c r="G355" s="2">
        <v>1.3299999999999999E-2</v>
      </c>
      <c r="H355" s="2" t="s">
        <v>9</v>
      </c>
      <c r="I355" s="2">
        <v>5.97</v>
      </c>
      <c r="J355" s="2">
        <v>-8.2100000000000006E-2</v>
      </c>
      <c r="K355" s="2">
        <v>3125169000</v>
      </c>
      <c r="L355" s="2">
        <v>-4280000</v>
      </c>
      <c r="M355" s="2">
        <v>177873</v>
      </c>
      <c r="N355" s="7" t="str">
        <f>IF(AND(Table1[[#This Row],[LIQUIDEZ DIÁRIA]]&gt;1000000,Table1[[#This Row],[CAGR LUCRO]]&gt;0.05,Table1[[#This Row],[P/VP]]&gt;0.3,Table1[[#This Row],[P/VP]]&lt;1.2),"SIM","NÃO")</f>
        <v>NÃO</v>
      </c>
    </row>
    <row r="356" spans="1:14" ht="15.6" thickBot="1" x14ac:dyDescent="0.4">
      <c r="A356" s="8" t="s">
        <v>363</v>
      </c>
      <c r="B356" s="6" t="s">
        <v>7</v>
      </c>
      <c r="C356" t="s">
        <v>944</v>
      </c>
      <c r="D356" s="1">
        <v>3.45</v>
      </c>
      <c r="E356" s="1">
        <v>2.72</v>
      </c>
      <c r="F356" s="1">
        <v>7.56</v>
      </c>
      <c r="G356" s="2">
        <v>0</v>
      </c>
      <c r="H356" s="2">
        <v>694139068</v>
      </c>
      <c r="I356" s="2">
        <v>0.61</v>
      </c>
      <c r="J356" s="2" t="s">
        <v>9</v>
      </c>
      <c r="K356" s="2">
        <v>187706000</v>
      </c>
      <c r="L356" s="2">
        <v>-24520000</v>
      </c>
      <c r="M356" s="2">
        <v>54870000</v>
      </c>
      <c r="N356" s="7" t="str">
        <f>IF(AND(Table1[[#This Row],[LIQUIDEZ DIÁRIA]]&gt;1000000,Table1[[#This Row],[CAGR LUCRO]]&gt;0.05,Table1[[#This Row],[P/VP]]&gt;0.3,Table1[[#This Row],[P/VP]]&lt;1.2),"SIM","NÃO")</f>
        <v>SIM</v>
      </c>
    </row>
    <row r="357" spans="1:14" ht="15.6" thickBot="1" x14ac:dyDescent="0.4">
      <c r="A357" s="8" t="s">
        <v>364</v>
      </c>
      <c r="B357" s="6" t="s">
        <v>7</v>
      </c>
      <c r="C357" t="s">
        <v>938</v>
      </c>
      <c r="D357" s="1">
        <v>0</v>
      </c>
      <c r="E357" s="1">
        <v>0</v>
      </c>
      <c r="F357" s="1">
        <v>0</v>
      </c>
      <c r="G357" s="2">
        <v>0</v>
      </c>
      <c r="H357" s="2" t="s">
        <v>9</v>
      </c>
      <c r="I357" s="2">
        <v>0</v>
      </c>
      <c r="J357" s="2">
        <v>0.2364</v>
      </c>
      <c r="K357" s="2">
        <v>106327000</v>
      </c>
      <c r="L357" s="2">
        <v>29210000</v>
      </c>
      <c r="M357" s="2">
        <v>11230000</v>
      </c>
      <c r="N357" s="7" t="str">
        <f>IF(AND(Table1[[#This Row],[LIQUIDEZ DIÁRIA]]&gt;1000000,Table1[[#This Row],[CAGR LUCRO]]&gt;0.05,Table1[[#This Row],[P/VP]]&gt;0.3,Table1[[#This Row],[P/VP]]&lt;1.2),"SIM","NÃO")</f>
        <v>NÃO</v>
      </c>
    </row>
    <row r="358" spans="1:14" ht="15.6" thickBot="1" x14ac:dyDescent="0.4">
      <c r="A358" s="8" t="s">
        <v>365</v>
      </c>
      <c r="B358" s="6" t="s">
        <v>7</v>
      </c>
      <c r="C358" t="s">
        <v>938</v>
      </c>
      <c r="D358" s="1">
        <v>20.5</v>
      </c>
      <c r="E358" s="1">
        <v>74.3</v>
      </c>
      <c r="F358" s="1">
        <v>84.3</v>
      </c>
      <c r="G358" s="2">
        <v>8.6999999999999994E-3</v>
      </c>
      <c r="H358" s="2">
        <v>1044229</v>
      </c>
      <c r="I358" s="2">
        <v>3.93</v>
      </c>
      <c r="J358" s="2">
        <v>0.2364</v>
      </c>
      <c r="K358" s="2">
        <v>106327000</v>
      </c>
      <c r="L358" s="2">
        <v>29210000</v>
      </c>
      <c r="M358" s="2">
        <v>11230000</v>
      </c>
      <c r="N358" s="7" t="str">
        <f>IF(AND(Table1[[#This Row],[LIQUIDEZ DIÁRIA]]&gt;1000000,Table1[[#This Row],[CAGR LUCRO]]&gt;0.05,Table1[[#This Row],[P/VP]]&gt;0.3,Table1[[#This Row],[P/VP]]&lt;1.2),"SIM","NÃO")</f>
        <v>NÃO</v>
      </c>
    </row>
    <row r="359" spans="1:14" ht="15.6" thickBot="1" x14ac:dyDescent="0.4">
      <c r="A359" s="8" t="s">
        <v>366</v>
      </c>
      <c r="B359" s="6" t="s">
        <v>7</v>
      </c>
      <c r="C359" t="s">
        <v>945</v>
      </c>
      <c r="D359" s="1">
        <v>5.77</v>
      </c>
      <c r="E359" s="1">
        <v>4.91</v>
      </c>
      <c r="F359" s="1">
        <v>14.41</v>
      </c>
      <c r="G359" s="2">
        <v>2.9399999999999999E-2</v>
      </c>
      <c r="H359" s="2">
        <v>51406803</v>
      </c>
      <c r="I359" s="2">
        <v>0.59</v>
      </c>
      <c r="J359" s="2" t="s">
        <v>9</v>
      </c>
      <c r="K359" s="2">
        <v>647794000</v>
      </c>
      <c r="L359" s="2">
        <v>-10520000</v>
      </c>
      <c r="M359" s="2">
        <v>23170000</v>
      </c>
      <c r="N359" s="7" t="str">
        <f>IF(AND(Table1[[#This Row],[LIQUIDEZ DIÁRIA]]&gt;1000000,Table1[[#This Row],[CAGR LUCRO]]&gt;0.05,Table1[[#This Row],[P/VP]]&gt;0.3,Table1[[#This Row],[P/VP]]&lt;1.2),"SIM","NÃO")</f>
        <v>SIM</v>
      </c>
    </row>
    <row r="360" spans="1:14" ht="15.6" thickBot="1" x14ac:dyDescent="0.4">
      <c r="A360" s="8" t="s">
        <v>367</v>
      </c>
      <c r="B360" s="6" t="s">
        <v>7</v>
      </c>
      <c r="C360" t="s">
        <v>945</v>
      </c>
      <c r="D360" s="1">
        <v>6.19</v>
      </c>
      <c r="E360" s="1">
        <v>4.47</v>
      </c>
      <c r="F360" s="1">
        <v>11.19</v>
      </c>
      <c r="G360" s="2">
        <v>0</v>
      </c>
      <c r="H360" s="2">
        <v>5551618226</v>
      </c>
      <c r="I360" s="2">
        <v>1.08</v>
      </c>
      <c r="J360" s="2">
        <v>0.24640000000000001</v>
      </c>
      <c r="K360" s="2">
        <v>2977587000</v>
      </c>
      <c r="L360" s="2">
        <v>212920000</v>
      </c>
      <c r="M360" s="2">
        <v>63110000</v>
      </c>
      <c r="N360" s="7" t="str">
        <f>IF(AND(Table1[[#This Row],[LIQUIDEZ DIÁRIA]]&gt;1000000,Table1[[#This Row],[CAGR LUCRO]]&gt;0.05,Table1[[#This Row],[P/VP]]&gt;0.3,Table1[[#This Row],[P/VP]]&lt;1.2),"SIM","NÃO")</f>
        <v>SIM</v>
      </c>
    </row>
    <row r="361" spans="1:14" ht="15.6" thickBot="1" x14ac:dyDescent="0.4">
      <c r="A361" s="8" t="s">
        <v>368</v>
      </c>
      <c r="B361" s="6" t="s">
        <v>7</v>
      </c>
      <c r="C361" t="s">
        <v>941</v>
      </c>
      <c r="D361" s="1">
        <v>30.05</v>
      </c>
      <c r="E361" s="1">
        <v>30.05</v>
      </c>
      <c r="F361" s="1">
        <v>37.5</v>
      </c>
      <c r="G361" s="2">
        <v>0</v>
      </c>
      <c r="H361" s="2">
        <v>3005</v>
      </c>
      <c r="I361" s="2">
        <v>-4.53</v>
      </c>
      <c r="J361" s="2" t="s">
        <v>9</v>
      </c>
      <c r="K361" s="2">
        <v>-6093000</v>
      </c>
      <c r="L361" s="2">
        <v>-1670000</v>
      </c>
      <c r="M361" s="2">
        <v>-1670000</v>
      </c>
      <c r="N361" s="7" t="str">
        <f>IF(AND(Table1[[#This Row],[LIQUIDEZ DIÁRIA]]&gt;1000000,Table1[[#This Row],[CAGR LUCRO]]&gt;0.05,Table1[[#This Row],[P/VP]]&gt;0.3,Table1[[#This Row],[P/VP]]&lt;1.2),"SIM","NÃO")</f>
        <v>NÃO</v>
      </c>
    </row>
    <row r="362" spans="1:14" ht="15.6" thickBot="1" x14ac:dyDescent="0.4">
      <c r="A362" s="8" t="s">
        <v>369</v>
      </c>
      <c r="B362" s="6" t="s">
        <v>7</v>
      </c>
      <c r="C362" t="s">
        <v>941</v>
      </c>
      <c r="D362" s="1">
        <v>6.82</v>
      </c>
      <c r="E362" s="1">
        <v>6.82</v>
      </c>
      <c r="F362" s="1">
        <v>16.239999999999998</v>
      </c>
      <c r="G362" s="2">
        <v>0</v>
      </c>
      <c r="H362" s="2">
        <v>1364</v>
      </c>
      <c r="I362" s="2">
        <v>-1.03</v>
      </c>
      <c r="J362" s="2" t="s">
        <v>9</v>
      </c>
      <c r="K362" s="2">
        <v>-6093000</v>
      </c>
      <c r="L362" s="2">
        <v>-1670000</v>
      </c>
      <c r="M362" s="2">
        <v>-1670000</v>
      </c>
      <c r="N362" s="7" t="str">
        <f>IF(AND(Table1[[#This Row],[LIQUIDEZ DIÁRIA]]&gt;1000000,Table1[[#This Row],[CAGR LUCRO]]&gt;0.05,Table1[[#This Row],[P/VP]]&gt;0.3,Table1[[#This Row],[P/VP]]&lt;1.2),"SIM","NÃO")</f>
        <v>NÃO</v>
      </c>
    </row>
    <row r="363" spans="1:14" ht="15.6" thickBot="1" x14ac:dyDescent="0.4">
      <c r="A363" s="8" t="s">
        <v>370</v>
      </c>
      <c r="B363" s="6" t="s">
        <v>7</v>
      </c>
      <c r="C363" t="s">
        <v>8</v>
      </c>
      <c r="D363" s="1">
        <v>8.75</v>
      </c>
      <c r="E363" s="1">
        <v>6.16</v>
      </c>
      <c r="F363" s="1">
        <v>14</v>
      </c>
      <c r="G363" s="2">
        <v>1.11E-2</v>
      </c>
      <c r="H363" s="2">
        <v>316941606</v>
      </c>
      <c r="I363" s="2">
        <v>1.82</v>
      </c>
      <c r="J363" s="2" t="s">
        <v>9</v>
      </c>
      <c r="K363" s="2">
        <v>1702622000</v>
      </c>
      <c r="L363" s="2">
        <v>98320000</v>
      </c>
      <c r="M363" s="2">
        <v>122690000</v>
      </c>
      <c r="N363" s="7" t="str">
        <f>IF(AND(Table1[[#This Row],[LIQUIDEZ DIÁRIA]]&gt;1000000,Table1[[#This Row],[CAGR LUCRO]]&gt;0.05,Table1[[#This Row],[P/VP]]&gt;0.3,Table1[[#This Row],[P/VP]]&lt;1.2),"SIM","NÃO")</f>
        <v>NÃO</v>
      </c>
    </row>
    <row r="364" spans="1:14" ht="15.6" thickBot="1" x14ac:dyDescent="0.4">
      <c r="A364" s="8" t="s">
        <v>371</v>
      </c>
      <c r="B364" s="6" t="s">
        <v>7</v>
      </c>
      <c r="C364" t="s">
        <v>939</v>
      </c>
      <c r="D364" s="1">
        <v>2.23</v>
      </c>
      <c r="E364" s="1">
        <v>1.73</v>
      </c>
      <c r="F364" s="1">
        <v>5.9</v>
      </c>
      <c r="G364" s="2">
        <v>0</v>
      </c>
      <c r="H364" s="2">
        <v>235732352</v>
      </c>
      <c r="I364" s="2">
        <v>0.37</v>
      </c>
      <c r="J364" s="2" t="s">
        <v>9</v>
      </c>
      <c r="K364" s="2">
        <v>554049000</v>
      </c>
      <c r="L364" s="2">
        <v>13140000</v>
      </c>
      <c r="M364" s="2">
        <v>-89840000</v>
      </c>
      <c r="N364" s="7" t="str">
        <f>IF(AND(Table1[[#This Row],[LIQUIDEZ DIÁRIA]]&gt;1000000,Table1[[#This Row],[CAGR LUCRO]]&gt;0.05,Table1[[#This Row],[P/VP]]&gt;0.3,Table1[[#This Row],[P/VP]]&lt;1.2),"SIM","NÃO")</f>
        <v>SIM</v>
      </c>
    </row>
    <row r="365" spans="1:14" ht="15.6" thickBot="1" x14ac:dyDescent="0.4">
      <c r="A365" s="8" t="s">
        <v>372</v>
      </c>
      <c r="B365" s="6" t="s">
        <v>7</v>
      </c>
      <c r="C365" t="s">
        <v>940</v>
      </c>
      <c r="D365" s="1">
        <v>31.67</v>
      </c>
      <c r="E365" s="1">
        <v>22.06</v>
      </c>
      <c r="F365" s="1">
        <v>44.97</v>
      </c>
      <c r="G365" s="2">
        <v>7.4000000000000003E-3</v>
      </c>
      <c r="H365" s="2">
        <v>630613099</v>
      </c>
      <c r="I365" s="2">
        <v>1.37</v>
      </c>
      <c r="J365" s="2">
        <v>-0.1061</v>
      </c>
      <c r="K365" s="2">
        <v>6708721000</v>
      </c>
      <c r="L365" s="2">
        <v>106620000</v>
      </c>
      <c r="M365" s="2">
        <v>351690000</v>
      </c>
      <c r="N365" s="7" t="str">
        <f>IF(AND(Table1[[#This Row],[LIQUIDEZ DIÁRIA]]&gt;1000000,Table1[[#This Row],[CAGR LUCRO]]&gt;0.05,Table1[[#This Row],[P/VP]]&gt;0.3,Table1[[#This Row],[P/VP]]&lt;1.2),"SIM","NÃO")</f>
        <v>NÃO</v>
      </c>
    </row>
    <row r="366" spans="1:14" ht="15.6" thickBot="1" x14ac:dyDescent="0.4">
      <c r="A366" s="8" t="s">
        <v>373</v>
      </c>
      <c r="B366" s="6" t="s">
        <v>7</v>
      </c>
      <c r="C366" t="s">
        <v>939</v>
      </c>
      <c r="D366" s="1">
        <v>5.76</v>
      </c>
      <c r="E366" s="1">
        <v>4.7300000000000004</v>
      </c>
      <c r="F366" s="1">
        <v>7.75</v>
      </c>
      <c r="G366" s="2">
        <v>0</v>
      </c>
      <c r="H366" s="2">
        <v>120491419</v>
      </c>
      <c r="I366" s="2">
        <v>0.42</v>
      </c>
      <c r="J366" s="2" t="s">
        <v>9</v>
      </c>
      <c r="K366" s="2">
        <v>1178026000</v>
      </c>
      <c r="L366" s="2">
        <v>77960000</v>
      </c>
      <c r="M366" s="2">
        <v>105060000</v>
      </c>
      <c r="N366" s="7" t="str">
        <f>IF(AND(Table1[[#This Row],[LIQUIDEZ DIÁRIA]]&gt;1000000,Table1[[#This Row],[CAGR LUCRO]]&gt;0.05,Table1[[#This Row],[P/VP]]&gt;0.3,Table1[[#This Row],[P/VP]]&lt;1.2),"SIM","NÃO")</f>
        <v>SIM</v>
      </c>
    </row>
    <row r="367" spans="1:14" ht="15.6" thickBot="1" x14ac:dyDescent="0.4">
      <c r="A367" s="8" t="s">
        <v>374</v>
      </c>
      <c r="B367" s="6" t="s">
        <v>7</v>
      </c>
      <c r="C367" t="s">
        <v>939</v>
      </c>
      <c r="D367" s="1">
        <v>2.23</v>
      </c>
      <c r="E367" s="1">
        <v>1.54</v>
      </c>
      <c r="F367" s="1">
        <v>3.01</v>
      </c>
      <c r="G367" s="2">
        <v>0</v>
      </c>
      <c r="H367" s="2">
        <v>197073042</v>
      </c>
      <c r="I367" s="2">
        <v>0.54</v>
      </c>
      <c r="J367" s="2">
        <v>0.81730000000000003</v>
      </c>
      <c r="K367" s="2">
        <v>1130789000</v>
      </c>
      <c r="L367" s="2">
        <v>-73040000</v>
      </c>
      <c r="M367" s="2">
        <v>64670000</v>
      </c>
      <c r="N367" s="7" t="str">
        <f>IF(AND(Table1[[#This Row],[LIQUIDEZ DIÁRIA]]&gt;1000000,Table1[[#This Row],[CAGR LUCRO]]&gt;0.05,Table1[[#This Row],[P/VP]]&gt;0.3,Table1[[#This Row],[P/VP]]&lt;1.2),"SIM","NÃO")</f>
        <v>SIM</v>
      </c>
    </row>
    <row r="368" spans="1:14" ht="15.6" thickBot="1" x14ac:dyDescent="0.4">
      <c r="A368" s="8" t="s">
        <v>375</v>
      </c>
      <c r="B368" s="6" t="s">
        <v>7</v>
      </c>
      <c r="C368" t="s">
        <v>947</v>
      </c>
      <c r="D368" s="1">
        <v>8.52</v>
      </c>
      <c r="E368" s="1">
        <v>7.83</v>
      </c>
      <c r="F368" s="1">
        <v>13.01</v>
      </c>
      <c r="G368" s="2">
        <v>0</v>
      </c>
      <c r="H368" s="2">
        <v>1508763639</v>
      </c>
      <c r="I368" s="2">
        <v>1.08</v>
      </c>
      <c r="J368" s="2" t="s">
        <v>9</v>
      </c>
      <c r="K368" s="2">
        <v>5179366000</v>
      </c>
      <c r="L368" s="2">
        <v>43430000</v>
      </c>
      <c r="M368" s="2">
        <v>32710000</v>
      </c>
      <c r="N368" s="7" t="str">
        <f>IF(AND(Table1[[#This Row],[LIQUIDEZ DIÁRIA]]&gt;1000000,Table1[[#This Row],[CAGR LUCRO]]&gt;0.05,Table1[[#This Row],[P/VP]]&gt;0.3,Table1[[#This Row],[P/VP]]&lt;1.2),"SIM","NÃO")</f>
        <v>SIM</v>
      </c>
    </row>
    <row r="369" spans="1:14" ht="15.6" thickBot="1" x14ac:dyDescent="0.4">
      <c r="A369" s="8" t="s">
        <v>376</v>
      </c>
      <c r="B369" s="6" t="s">
        <v>7</v>
      </c>
      <c r="C369" t="s">
        <v>939</v>
      </c>
      <c r="D369" s="1">
        <v>3.55</v>
      </c>
      <c r="E369" s="1">
        <v>2.82</v>
      </c>
      <c r="F369" s="1">
        <v>4.51</v>
      </c>
      <c r="G369" s="2">
        <v>6.25E-2</v>
      </c>
      <c r="H369" s="2">
        <v>98079423</v>
      </c>
      <c r="I369" s="2">
        <v>0.53</v>
      </c>
      <c r="J369" s="2">
        <v>3.4200000000000001E-2</v>
      </c>
      <c r="K369" s="2">
        <v>1295213000</v>
      </c>
      <c r="L369" s="2">
        <v>-128720000</v>
      </c>
      <c r="M369" s="2">
        <v>148750000</v>
      </c>
      <c r="N369" s="7" t="str">
        <f>IF(AND(Table1[[#This Row],[LIQUIDEZ DIÁRIA]]&gt;1000000,Table1[[#This Row],[CAGR LUCRO]]&gt;0.05,Table1[[#This Row],[P/VP]]&gt;0.3,Table1[[#This Row],[P/VP]]&lt;1.2),"SIM","NÃO")</f>
        <v>NÃO</v>
      </c>
    </row>
    <row r="370" spans="1:14" ht="15.6" thickBot="1" x14ac:dyDescent="0.4">
      <c r="A370" s="8" t="s">
        <v>377</v>
      </c>
      <c r="B370" s="6" t="s">
        <v>7</v>
      </c>
      <c r="C370" t="s">
        <v>941</v>
      </c>
      <c r="D370" s="1">
        <v>15.11</v>
      </c>
      <c r="E370" s="1">
        <v>14.74</v>
      </c>
      <c r="F370" s="1">
        <v>24.1</v>
      </c>
      <c r="G370" s="2">
        <v>0</v>
      </c>
      <c r="H370" s="2">
        <v>33698</v>
      </c>
      <c r="I370" s="2">
        <v>1.08</v>
      </c>
      <c r="J370" s="2" t="s">
        <v>9</v>
      </c>
      <c r="K370" s="2">
        <v>251287000</v>
      </c>
      <c r="L370" s="2" t="s">
        <v>9</v>
      </c>
      <c r="M370" s="2">
        <v>-8690000</v>
      </c>
      <c r="N370" s="7" t="str">
        <f>IF(AND(Table1[[#This Row],[LIQUIDEZ DIÁRIA]]&gt;1000000,Table1[[#This Row],[CAGR LUCRO]]&gt;0.05,Table1[[#This Row],[P/VP]]&gt;0.3,Table1[[#This Row],[P/VP]]&lt;1.2),"SIM","NÃO")</f>
        <v>NÃO</v>
      </c>
    </row>
    <row r="371" spans="1:14" ht="15.6" thickBot="1" x14ac:dyDescent="0.4">
      <c r="A371" s="8" t="s">
        <v>378</v>
      </c>
      <c r="B371" s="6" t="s">
        <v>7</v>
      </c>
      <c r="C371" t="s">
        <v>941</v>
      </c>
      <c r="D371" s="1">
        <v>6.51</v>
      </c>
      <c r="E371" s="1">
        <v>7.1</v>
      </c>
      <c r="F371" s="1">
        <v>9.3000000000000007</v>
      </c>
      <c r="G371" s="2">
        <v>0</v>
      </c>
      <c r="H371" s="2">
        <v>1058625</v>
      </c>
      <c r="I371" s="2">
        <v>0.54</v>
      </c>
      <c r="J371" s="2" t="s">
        <v>9</v>
      </c>
      <c r="K371" s="2">
        <v>251287000</v>
      </c>
      <c r="L371" s="2" t="s">
        <v>9</v>
      </c>
      <c r="M371" s="2">
        <v>-8690000</v>
      </c>
      <c r="N371" s="7" t="str">
        <f>IF(AND(Table1[[#This Row],[LIQUIDEZ DIÁRIA]]&gt;1000000,Table1[[#This Row],[CAGR LUCRO]]&gt;0.05,Table1[[#This Row],[P/VP]]&gt;0.3,Table1[[#This Row],[P/VP]]&lt;1.2),"SIM","NÃO")</f>
        <v>SIM</v>
      </c>
    </row>
    <row r="372" spans="1:14" ht="15.6" thickBot="1" x14ac:dyDescent="0.4">
      <c r="A372" s="8" t="s">
        <v>379</v>
      </c>
      <c r="B372" s="6" t="s">
        <v>7</v>
      </c>
      <c r="C372" t="s">
        <v>943</v>
      </c>
      <c r="D372" s="1">
        <v>19.13</v>
      </c>
      <c r="E372" s="1">
        <v>19.13</v>
      </c>
      <c r="F372" s="1">
        <v>19.13</v>
      </c>
      <c r="G372" s="2">
        <v>0</v>
      </c>
      <c r="H372" s="2" t="s">
        <v>9</v>
      </c>
      <c r="I372" s="2">
        <v>15.31</v>
      </c>
      <c r="J372" s="2" t="s">
        <v>9</v>
      </c>
      <c r="K372" s="2">
        <v>7225000</v>
      </c>
      <c r="L372" s="2">
        <v>119260000</v>
      </c>
      <c r="M372" s="2">
        <v>258720000</v>
      </c>
      <c r="N372" s="7" t="str">
        <f>IF(AND(Table1[[#This Row],[LIQUIDEZ DIÁRIA]]&gt;1000000,Table1[[#This Row],[CAGR LUCRO]]&gt;0.05,Table1[[#This Row],[P/VP]]&gt;0.3,Table1[[#This Row],[P/VP]]&lt;1.2),"SIM","NÃO")</f>
        <v>NÃO</v>
      </c>
    </row>
    <row r="373" spans="1:14" ht="15.6" thickBot="1" x14ac:dyDescent="0.4">
      <c r="A373" s="8" t="s">
        <v>380</v>
      </c>
      <c r="B373" s="6" t="s">
        <v>7</v>
      </c>
      <c r="C373" t="s">
        <v>943</v>
      </c>
      <c r="D373" s="1">
        <v>13.99</v>
      </c>
      <c r="E373" s="1">
        <v>11.22</v>
      </c>
      <c r="F373" s="1">
        <v>19.75</v>
      </c>
      <c r="G373" s="2">
        <v>0</v>
      </c>
      <c r="H373" s="2">
        <v>3402115</v>
      </c>
      <c r="I373" s="2">
        <v>10.41</v>
      </c>
      <c r="J373" s="2" t="s">
        <v>9</v>
      </c>
      <c r="K373" s="2">
        <v>7225000</v>
      </c>
      <c r="L373" s="2">
        <v>119260000</v>
      </c>
      <c r="M373" s="2">
        <v>258720000</v>
      </c>
      <c r="N373" s="7" t="str">
        <f>IF(AND(Table1[[#This Row],[LIQUIDEZ DIÁRIA]]&gt;1000000,Table1[[#This Row],[CAGR LUCRO]]&gt;0.05,Table1[[#This Row],[P/VP]]&gt;0.3,Table1[[#This Row],[P/VP]]&lt;1.2),"SIM","NÃO")</f>
        <v>NÃO</v>
      </c>
    </row>
    <row r="374" spans="1:14" ht="15.6" thickBot="1" x14ac:dyDescent="0.4">
      <c r="A374" s="8" t="s">
        <v>381</v>
      </c>
      <c r="B374" s="6" t="s">
        <v>7</v>
      </c>
      <c r="C374" t="s">
        <v>939</v>
      </c>
      <c r="D374" s="1">
        <v>4.32</v>
      </c>
      <c r="E374" s="1">
        <v>2.13</v>
      </c>
      <c r="F374" s="1">
        <v>5.94</v>
      </c>
      <c r="G374" s="2">
        <v>0</v>
      </c>
      <c r="H374" s="2">
        <v>40556601142</v>
      </c>
      <c r="I374" s="2">
        <v>2.37</v>
      </c>
      <c r="J374" s="2" t="s">
        <v>9</v>
      </c>
      <c r="K374" s="2">
        <v>10648701000</v>
      </c>
      <c r="L374" s="2">
        <v>3064120000</v>
      </c>
      <c r="M374" s="2">
        <v>-498980000</v>
      </c>
      <c r="N374" s="7" t="str">
        <f>IF(AND(Table1[[#This Row],[LIQUIDEZ DIÁRIA]]&gt;1000000,Table1[[#This Row],[CAGR LUCRO]]&gt;0.05,Table1[[#This Row],[P/VP]]&gt;0.3,Table1[[#This Row],[P/VP]]&lt;1.2),"SIM","NÃO")</f>
        <v>NÃO</v>
      </c>
    </row>
    <row r="375" spans="1:14" ht="15.6" thickBot="1" x14ac:dyDescent="0.4">
      <c r="A375" s="8" t="s">
        <v>382</v>
      </c>
      <c r="B375" s="6" t="s">
        <v>7</v>
      </c>
      <c r="C375" t="s">
        <v>938</v>
      </c>
      <c r="D375" s="1">
        <v>9.3800000000000008</v>
      </c>
      <c r="E375" s="1">
        <v>5.75</v>
      </c>
      <c r="F375" s="1">
        <v>13.83</v>
      </c>
      <c r="G375" s="2">
        <v>3.6400000000000002E-2</v>
      </c>
      <c r="H375" s="2">
        <v>138602049</v>
      </c>
      <c r="I375" s="2">
        <v>1.85</v>
      </c>
      <c r="J375" s="2" t="s">
        <v>9</v>
      </c>
      <c r="K375" s="2">
        <v>1239377000</v>
      </c>
      <c r="L375" s="2">
        <v>144850000</v>
      </c>
      <c r="M375" s="2">
        <v>216450000</v>
      </c>
      <c r="N375" s="7" t="str">
        <f>IF(AND(Table1[[#This Row],[LIQUIDEZ DIÁRIA]]&gt;1000000,Table1[[#This Row],[CAGR LUCRO]]&gt;0.05,Table1[[#This Row],[P/VP]]&gt;0.3,Table1[[#This Row],[P/VP]]&lt;1.2),"SIM","NÃO")</f>
        <v>NÃO</v>
      </c>
    </row>
    <row r="376" spans="1:14" ht="15.6" thickBot="1" x14ac:dyDescent="0.4">
      <c r="A376" s="8" t="s">
        <v>383</v>
      </c>
      <c r="B376" s="6" t="s">
        <v>7</v>
      </c>
      <c r="C376" t="s">
        <v>945</v>
      </c>
      <c r="D376" s="1">
        <v>2.21</v>
      </c>
      <c r="E376" s="1">
        <v>1.26</v>
      </c>
      <c r="F376" s="1">
        <v>5.86</v>
      </c>
      <c r="G376" s="2">
        <v>6.2799999999999995E-2</v>
      </c>
      <c r="H376" s="2">
        <v>950570081</v>
      </c>
      <c r="I376" s="2">
        <v>0.4</v>
      </c>
      <c r="J376" s="2" t="s">
        <v>9</v>
      </c>
      <c r="K376" s="2">
        <v>4053574000</v>
      </c>
      <c r="L376" s="2">
        <v>-552900000</v>
      </c>
      <c r="M376" s="2">
        <v>89970000</v>
      </c>
      <c r="N376" s="7" t="str">
        <f>IF(AND(Table1[[#This Row],[LIQUIDEZ DIÁRIA]]&gt;1000000,Table1[[#This Row],[CAGR LUCRO]]&gt;0.05,Table1[[#This Row],[P/VP]]&gt;0.3,Table1[[#This Row],[P/VP]]&lt;1.2),"SIM","NÃO")</f>
        <v>SIM</v>
      </c>
    </row>
    <row r="377" spans="1:14" ht="15.6" thickBot="1" x14ac:dyDescent="0.4">
      <c r="A377" s="8" t="s">
        <v>384</v>
      </c>
      <c r="B377" s="6" t="s">
        <v>7</v>
      </c>
      <c r="C377" t="s">
        <v>943</v>
      </c>
      <c r="D377" s="1">
        <v>14</v>
      </c>
      <c r="E377" s="1">
        <v>14</v>
      </c>
      <c r="F377" s="1">
        <v>14</v>
      </c>
      <c r="G377" s="2">
        <v>0</v>
      </c>
      <c r="H377" s="2" t="s">
        <v>9</v>
      </c>
      <c r="I377" s="2">
        <v>-0.11</v>
      </c>
      <c r="J377" s="2" t="s">
        <v>9</v>
      </c>
      <c r="K377" s="2">
        <v>-842661000</v>
      </c>
      <c r="L377" s="2">
        <v>-1170000</v>
      </c>
      <c r="M377" s="2">
        <v>-81050000</v>
      </c>
      <c r="N377" s="7" t="str">
        <f>IF(AND(Table1[[#This Row],[LIQUIDEZ DIÁRIA]]&gt;1000000,Table1[[#This Row],[CAGR LUCRO]]&gt;0.05,Table1[[#This Row],[P/VP]]&gt;0.3,Table1[[#This Row],[P/VP]]&lt;1.2),"SIM","NÃO")</f>
        <v>NÃO</v>
      </c>
    </row>
    <row r="378" spans="1:14" ht="15.6" thickBot="1" x14ac:dyDescent="0.4">
      <c r="A378" s="8" t="s">
        <v>385</v>
      </c>
      <c r="B378" s="6" t="s">
        <v>7</v>
      </c>
      <c r="C378" t="s">
        <v>939</v>
      </c>
      <c r="D378" s="1">
        <v>50.14</v>
      </c>
      <c r="E378" s="1">
        <v>18.5</v>
      </c>
      <c r="F378" s="1">
        <v>60</v>
      </c>
      <c r="G378" s="2">
        <v>0</v>
      </c>
      <c r="H378" s="2">
        <v>11608487</v>
      </c>
      <c r="I378" s="2">
        <v>0.87</v>
      </c>
      <c r="J378" s="2" t="s">
        <v>9</v>
      </c>
      <c r="K378" s="2">
        <v>158489000</v>
      </c>
      <c r="L378" s="2">
        <v>-66320000</v>
      </c>
      <c r="M378" s="2">
        <v>881990000</v>
      </c>
      <c r="N378" s="7" t="str">
        <f>IF(AND(Table1[[#This Row],[LIQUIDEZ DIÁRIA]]&gt;1000000,Table1[[#This Row],[CAGR LUCRO]]&gt;0.05,Table1[[#This Row],[P/VP]]&gt;0.3,Table1[[#This Row],[P/VP]]&lt;1.2),"SIM","NÃO")</f>
        <v>SIM</v>
      </c>
    </row>
    <row r="379" spans="1:14" ht="15.6" thickBot="1" x14ac:dyDescent="0.4">
      <c r="A379" s="8" t="s">
        <v>386</v>
      </c>
      <c r="B379" s="6" t="s">
        <v>7</v>
      </c>
      <c r="C379" t="s">
        <v>940</v>
      </c>
      <c r="D379" s="1">
        <v>9.02</v>
      </c>
      <c r="E379" s="1">
        <v>5.75</v>
      </c>
      <c r="F379" s="1">
        <v>9.3000000000000007</v>
      </c>
      <c r="G379" s="2">
        <v>0</v>
      </c>
      <c r="H379" s="2">
        <v>11266381</v>
      </c>
      <c r="I379" s="2">
        <v>-0.19</v>
      </c>
      <c r="J379" s="2" t="s">
        <v>9</v>
      </c>
      <c r="K379" s="2">
        <v>-336085000</v>
      </c>
      <c r="L379" s="2">
        <v>19670000</v>
      </c>
      <c r="M379" s="2">
        <v>6530000</v>
      </c>
      <c r="N379" s="7" t="str">
        <f>IF(AND(Table1[[#This Row],[LIQUIDEZ DIÁRIA]]&gt;1000000,Table1[[#This Row],[CAGR LUCRO]]&gt;0.05,Table1[[#This Row],[P/VP]]&gt;0.3,Table1[[#This Row],[P/VP]]&lt;1.2),"SIM","NÃO")</f>
        <v>NÃO</v>
      </c>
    </row>
    <row r="380" spans="1:14" ht="15.6" thickBot="1" x14ac:dyDescent="0.4">
      <c r="A380" s="8" t="s">
        <v>387</v>
      </c>
      <c r="B380" s="6" t="s">
        <v>7</v>
      </c>
      <c r="C380" t="s">
        <v>941</v>
      </c>
      <c r="D380" s="1">
        <v>355</v>
      </c>
      <c r="E380" s="1">
        <v>370</v>
      </c>
      <c r="F380" s="1">
        <v>482.52</v>
      </c>
      <c r="G380" s="2">
        <v>1.52E-2</v>
      </c>
      <c r="H380" s="2">
        <v>32487871</v>
      </c>
      <c r="I380" s="2">
        <v>4.51</v>
      </c>
      <c r="J380" s="2">
        <v>0.1033</v>
      </c>
      <c r="K380" s="2">
        <v>1019202000</v>
      </c>
      <c r="L380" s="2">
        <v>-79110000</v>
      </c>
      <c r="M380" s="2">
        <v>230770000</v>
      </c>
      <c r="N380" s="7" t="str">
        <f>IF(AND(Table1[[#This Row],[LIQUIDEZ DIÁRIA]]&gt;1000000,Table1[[#This Row],[CAGR LUCRO]]&gt;0.05,Table1[[#This Row],[P/VP]]&gt;0.3,Table1[[#This Row],[P/VP]]&lt;1.2),"SIM","NÃO")</f>
        <v>NÃO</v>
      </c>
    </row>
    <row r="381" spans="1:14" ht="15.6" thickBot="1" x14ac:dyDescent="0.4">
      <c r="A381" s="8" t="s">
        <v>388</v>
      </c>
      <c r="B381" s="6" t="s">
        <v>7</v>
      </c>
      <c r="C381" t="s">
        <v>941</v>
      </c>
      <c r="D381" s="1">
        <v>8.4600000000000009</v>
      </c>
      <c r="E381" s="1">
        <v>7.2</v>
      </c>
      <c r="F381" s="1">
        <v>10.29</v>
      </c>
      <c r="G381" s="2">
        <v>1.9099999999999999E-2</v>
      </c>
      <c r="H381" s="2">
        <v>325657436</v>
      </c>
      <c r="I381" s="2">
        <v>1.54</v>
      </c>
      <c r="J381" s="2" t="s">
        <v>9</v>
      </c>
      <c r="K381" s="2">
        <v>1288219000</v>
      </c>
      <c r="L381" s="2">
        <v>-501590000</v>
      </c>
      <c r="M381" s="2" t="s">
        <v>9</v>
      </c>
      <c r="N381" s="7" t="str">
        <f>IF(AND(Table1[[#This Row],[LIQUIDEZ DIÁRIA]]&gt;1000000,Table1[[#This Row],[CAGR LUCRO]]&gt;0.05,Table1[[#This Row],[P/VP]]&gt;0.3,Table1[[#This Row],[P/VP]]&lt;1.2),"SIM","NÃO")</f>
        <v>NÃO</v>
      </c>
    </row>
    <row r="382" spans="1:14" ht="15.6" thickBot="1" x14ac:dyDescent="0.4">
      <c r="A382" s="8" t="s">
        <v>389</v>
      </c>
      <c r="B382" s="6" t="s">
        <v>7</v>
      </c>
      <c r="C382" t="s">
        <v>941</v>
      </c>
      <c r="D382" s="1">
        <v>2.06</v>
      </c>
      <c r="E382" s="1">
        <v>1.49</v>
      </c>
      <c r="F382" s="1">
        <v>4.0599999999999996</v>
      </c>
      <c r="G382" s="2">
        <v>5.2499999999999998E-2</v>
      </c>
      <c r="H382" s="2">
        <v>421234926</v>
      </c>
      <c r="I382" s="2">
        <v>1.02</v>
      </c>
      <c r="J382" s="2" t="s">
        <v>9</v>
      </c>
      <c r="K382" s="2">
        <v>1288219000</v>
      </c>
      <c r="L382" s="2">
        <v>-501590000</v>
      </c>
      <c r="M382" s="2" t="s">
        <v>9</v>
      </c>
      <c r="N382" s="7" t="str">
        <f>IF(AND(Table1[[#This Row],[LIQUIDEZ DIÁRIA]]&gt;1000000,Table1[[#This Row],[CAGR LUCRO]]&gt;0.05,Table1[[#This Row],[P/VP]]&gt;0.3,Table1[[#This Row],[P/VP]]&lt;1.2),"SIM","NÃO")</f>
        <v>SIM</v>
      </c>
    </row>
    <row r="383" spans="1:14" ht="15.6" thickBot="1" x14ac:dyDescent="0.4">
      <c r="A383" s="8" t="s">
        <v>390</v>
      </c>
      <c r="B383" s="6" t="s">
        <v>7</v>
      </c>
      <c r="C383" t="s">
        <v>941</v>
      </c>
      <c r="D383" s="1">
        <v>2.72</v>
      </c>
      <c r="E383" s="1">
        <v>2.23</v>
      </c>
      <c r="F383" s="1">
        <v>3.15</v>
      </c>
      <c r="G383" s="2">
        <v>1.9800000000000002E-2</v>
      </c>
      <c r="H383" s="2">
        <v>3197418</v>
      </c>
      <c r="I383" s="2">
        <v>1.49</v>
      </c>
      <c r="J383" s="2" t="s">
        <v>9</v>
      </c>
      <c r="K383" s="2">
        <v>1288219000</v>
      </c>
      <c r="L383" s="2">
        <v>-501590000</v>
      </c>
      <c r="M383" s="2" t="s">
        <v>9</v>
      </c>
      <c r="N383" s="7" t="str">
        <f>IF(AND(Table1[[#This Row],[LIQUIDEZ DIÁRIA]]&gt;1000000,Table1[[#This Row],[CAGR LUCRO]]&gt;0.05,Table1[[#This Row],[P/VP]]&gt;0.3,Table1[[#This Row],[P/VP]]&lt;1.2),"SIM","NÃO")</f>
        <v>NÃO</v>
      </c>
    </row>
    <row r="384" spans="1:14" ht="15.6" thickBot="1" x14ac:dyDescent="0.4">
      <c r="A384" s="8" t="s">
        <v>391</v>
      </c>
      <c r="B384" s="6" t="s">
        <v>7</v>
      </c>
      <c r="C384" t="s">
        <v>945</v>
      </c>
      <c r="D384" s="1">
        <v>8.24</v>
      </c>
      <c r="E384" s="1">
        <v>8.24</v>
      </c>
      <c r="F384" s="1">
        <v>8.24</v>
      </c>
      <c r="G384" s="2">
        <v>0</v>
      </c>
      <c r="H384" s="2" t="s">
        <v>9</v>
      </c>
      <c r="I384" s="2">
        <v>1.56</v>
      </c>
      <c r="J384" s="2" t="s">
        <v>9</v>
      </c>
      <c r="K384" s="2">
        <v>667520000</v>
      </c>
      <c r="L384" s="2">
        <v>40650000</v>
      </c>
      <c r="M384" s="2">
        <v>60400000</v>
      </c>
      <c r="N384" s="7" t="str">
        <f>IF(AND(Table1[[#This Row],[LIQUIDEZ DIÁRIA]]&gt;1000000,Table1[[#This Row],[CAGR LUCRO]]&gt;0.05,Table1[[#This Row],[P/VP]]&gt;0.3,Table1[[#This Row],[P/VP]]&lt;1.2),"SIM","NÃO")</f>
        <v>NÃO</v>
      </c>
    </row>
    <row r="385" spans="1:14" ht="15.6" thickBot="1" x14ac:dyDescent="0.4">
      <c r="A385" s="8" t="s">
        <v>392</v>
      </c>
      <c r="B385" s="6" t="s">
        <v>7</v>
      </c>
      <c r="C385" t="s">
        <v>939</v>
      </c>
      <c r="D385" s="1">
        <v>9.85</v>
      </c>
      <c r="E385" s="1">
        <v>6.09</v>
      </c>
      <c r="F385" s="1">
        <v>17.760000000000002</v>
      </c>
      <c r="G385" s="2">
        <v>0.15429999999999999</v>
      </c>
      <c r="H385" s="2">
        <v>39339639</v>
      </c>
      <c r="I385" s="2">
        <v>1.1000000000000001</v>
      </c>
      <c r="J385" s="2">
        <v>0.52949999999999997</v>
      </c>
      <c r="K385" s="2">
        <v>2768683000</v>
      </c>
      <c r="L385" s="2">
        <v>-4171870000</v>
      </c>
      <c r="M385" s="2">
        <v>715410000</v>
      </c>
      <c r="N385" s="7" t="str">
        <f>IF(AND(Table1[[#This Row],[LIQUIDEZ DIÁRIA]]&gt;1000000,Table1[[#This Row],[CAGR LUCRO]]&gt;0.05,Table1[[#This Row],[P/VP]]&gt;0.3,Table1[[#This Row],[P/VP]]&lt;1.2),"SIM","NÃO")</f>
        <v>SIM</v>
      </c>
    </row>
    <row r="386" spans="1:14" ht="15.6" thickBot="1" x14ac:dyDescent="0.4">
      <c r="A386" s="8" t="s">
        <v>393</v>
      </c>
      <c r="B386" s="6" t="s">
        <v>7</v>
      </c>
      <c r="C386" t="s">
        <v>940</v>
      </c>
      <c r="D386" s="1">
        <v>6.7</v>
      </c>
      <c r="E386" s="1">
        <v>6.14</v>
      </c>
      <c r="F386" s="1">
        <v>16.32</v>
      </c>
      <c r="G386" s="2">
        <v>0.27150000000000002</v>
      </c>
      <c r="H386" s="2">
        <v>8158988084</v>
      </c>
      <c r="I386" s="2" t="s">
        <v>9</v>
      </c>
      <c r="J386" s="2" t="s">
        <v>9</v>
      </c>
      <c r="K386" s="2" t="s">
        <v>394</v>
      </c>
      <c r="L386" s="2">
        <v>9335050000</v>
      </c>
      <c r="M386" s="2">
        <v>416583</v>
      </c>
      <c r="N386" s="7" t="str">
        <f>IF(AND(Table1[[#This Row],[LIQUIDEZ DIÁRIA]]&gt;1000000,Table1[[#This Row],[CAGR LUCRO]]&gt;0.05,Table1[[#This Row],[P/VP]]&gt;0.3,Table1[[#This Row],[P/VP]]&lt;1.2),"SIM","NÃO")</f>
        <v>NÃO</v>
      </c>
    </row>
    <row r="387" spans="1:14" ht="15.6" thickBot="1" x14ac:dyDescent="0.4">
      <c r="A387" s="8" t="s">
        <v>395</v>
      </c>
      <c r="B387" s="6" t="s">
        <v>7</v>
      </c>
      <c r="C387" t="s">
        <v>938</v>
      </c>
      <c r="D387" s="1">
        <v>26</v>
      </c>
      <c r="E387" s="1">
        <v>20.059999999999999</v>
      </c>
      <c r="F387" s="1">
        <v>38.229999999999997</v>
      </c>
      <c r="G387" s="2">
        <v>1.7999999999999999E-2</v>
      </c>
      <c r="H387" s="2">
        <v>2550</v>
      </c>
      <c r="I387" s="2" t="s">
        <v>9</v>
      </c>
      <c r="J387" s="2">
        <v>0.13639999999999999</v>
      </c>
      <c r="K387" s="2">
        <v>5513634000</v>
      </c>
      <c r="L387" s="2">
        <v>1872200000</v>
      </c>
      <c r="M387" s="2">
        <v>122896</v>
      </c>
      <c r="N387" s="7" t="str">
        <f>IF(AND(Table1[[#This Row],[LIQUIDEZ DIÁRIA]]&gt;1000000,Table1[[#This Row],[CAGR LUCRO]]&gt;0.05,Table1[[#This Row],[P/VP]]&gt;0.3,Table1[[#This Row],[P/VP]]&lt;1.2),"SIM","NÃO")</f>
        <v>NÃO</v>
      </c>
    </row>
    <row r="388" spans="1:14" ht="15.6" thickBot="1" x14ac:dyDescent="0.4">
      <c r="A388" s="8" t="s">
        <v>396</v>
      </c>
      <c r="B388" s="6" t="s">
        <v>7</v>
      </c>
      <c r="C388" t="s">
        <v>938</v>
      </c>
      <c r="D388" s="1">
        <v>27</v>
      </c>
      <c r="E388" s="1">
        <v>21.2</v>
      </c>
      <c r="F388" s="1">
        <v>30</v>
      </c>
      <c r="G388" s="2">
        <v>1.9099999999999999E-2</v>
      </c>
      <c r="H388" s="2">
        <v>2700</v>
      </c>
      <c r="I388" s="2" t="s">
        <v>9</v>
      </c>
      <c r="J388" s="2">
        <v>0.13639999999999999</v>
      </c>
      <c r="K388" s="2">
        <v>5513634000</v>
      </c>
      <c r="L388" s="2">
        <v>1872200000</v>
      </c>
      <c r="M388" s="2">
        <v>122896</v>
      </c>
      <c r="N388" s="7" t="str">
        <f>IF(AND(Table1[[#This Row],[LIQUIDEZ DIÁRIA]]&gt;1000000,Table1[[#This Row],[CAGR LUCRO]]&gt;0.05,Table1[[#This Row],[P/VP]]&gt;0.3,Table1[[#This Row],[P/VP]]&lt;1.2),"SIM","NÃO")</f>
        <v>NÃO</v>
      </c>
    </row>
    <row r="389" spans="1:14" ht="15.6" thickBot="1" x14ac:dyDescent="0.4">
      <c r="A389" s="8" t="s">
        <v>397</v>
      </c>
      <c r="B389" s="6" t="s">
        <v>7</v>
      </c>
      <c r="C389" t="s">
        <v>938</v>
      </c>
      <c r="D389" s="1">
        <v>23.06</v>
      </c>
      <c r="E389" s="1">
        <v>20.059999999999999</v>
      </c>
      <c r="F389" s="1">
        <v>30.97</v>
      </c>
      <c r="G389" s="2">
        <v>2.23E-2</v>
      </c>
      <c r="H389" s="2">
        <v>4613</v>
      </c>
      <c r="I389" s="2" t="s">
        <v>9</v>
      </c>
      <c r="J389" s="2">
        <v>0.13639999999999999</v>
      </c>
      <c r="K389" s="2">
        <v>5513634000</v>
      </c>
      <c r="L389" s="2">
        <v>1872200000</v>
      </c>
      <c r="M389" s="2">
        <v>122896</v>
      </c>
      <c r="N389" s="7" t="str">
        <f>IF(AND(Table1[[#This Row],[LIQUIDEZ DIÁRIA]]&gt;1000000,Table1[[#This Row],[CAGR LUCRO]]&gt;0.05,Table1[[#This Row],[P/VP]]&gt;0.3,Table1[[#This Row],[P/VP]]&lt;1.2),"SIM","NÃO")</f>
        <v>NÃO</v>
      </c>
    </row>
    <row r="390" spans="1:14" ht="15.6" thickBot="1" x14ac:dyDescent="0.4">
      <c r="A390" s="8" t="s">
        <v>398</v>
      </c>
      <c r="B390" s="6" t="s">
        <v>7</v>
      </c>
      <c r="C390" t="s">
        <v>939</v>
      </c>
      <c r="D390" s="1">
        <v>8.5500000000000007</v>
      </c>
      <c r="E390" s="1">
        <v>5.53</v>
      </c>
      <c r="F390" s="1">
        <v>12.93</v>
      </c>
      <c r="G390" s="2">
        <v>5.3100000000000001E-2</v>
      </c>
      <c r="H390" s="2">
        <v>9658803029</v>
      </c>
      <c r="I390" s="2">
        <v>0.55000000000000004</v>
      </c>
      <c r="J390" s="2" t="s">
        <v>9</v>
      </c>
      <c r="K390" s="2">
        <v>6574308000</v>
      </c>
      <c r="L390" s="2">
        <v>-1008420000</v>
      </c>
      <c r="M390" s="2">
        <v>-149340000</v>
      </c>
      <c r="N390" s="7" t="str">
        <f>IF(AND(Table1[[#This Row],[LIQUIDEZ DIÁRIA]]&gt;1000000,Table1[[#This Row],[CAGR LUCRO]]&gt;0.05,Table1[[#This Row],[P/VP]]&gt;0.3,Table1[[#This Row],[P/VP]]&lt;1.2),"SIM","NÃO")</f>
        <v>SIM</v>
      </c>
    </row>
    <row r="391" spans="1:14" ht="15.6" thickBot="1" x14ac:dyDescent="0.4">
      <c r="A391" s="8" t="s">
        <v>399</v>
      </c>
      <c r="B391" s="6" t="s">
        <v>7</v>
      </c>
      <c r="C391" t="s">
        <v>939</v>
      </c>
      <c r="D391" s="1">
        <v>46.25</v>
      </c>
      <c r="E391" s="1">
        <v>46.25</v>
      </c>
      <c r="F391" s="1">
        <v>46.25</v>
      </c>
      <c r="G391" s="2">
        <v>0</v>
      </c>
      <c r="H391" s="2" t="s">
        <v>9</v>
      </c>
      <c r="I391" s="2">
        <v>0.36</v>
      </c>
      <c r="J391" s="2">
        <v>-0.47560000000000002</v>
      </c>
      <c r="K391" s="2">
        <v>825896000</v>
      </c>
      <c r="L391" s="2">
        <v>-26550000</v>
      </c>
      <c r="M391" s="2">
        <v>1510000</v>
      </c>
      <c r="N391" s="7" t="str">
        <f>IF(AND(Table1[[#This Row],[LIQUIDEZ DIÁRIA]]&gt;1000000,Table1[[#This Row],[CAGR LUCRO]]&gt;0.05,Table1[[#This Row],[P/VP]]&gt;0.3,Table1[[#This Row],[P/VP]]&lt;1.2),"SIM","NÃO")</f>
        <v>NÃO</v>
      </c>
    </row>
    <row r="392" spans="1:14" ht="15.6" thickBot="1" x14ac:dyDescent="0.4">
      <c r="A392" s="8" t="s">
        <v>400</v>
      </c>
      <c r="B392" s="6" t="s">
        <v>7</v>
      </c>
      <c r="C392" t="s">
        <v>939</v>
      </c>
      <c r="D392" s="1">
        <v>40.93</v>
      </c>
      <c r="E392" s="1">
        <v>41</v>
      </c>
      <c r="F392" s="1">
        <v>46.5</v>
      </c>
      <c r="G392" s="2">
        <v>0</v>
      </c>
      <c r="H392" s="2">
        <v>24540</v>
      </c>
      <c r="I392" s="2">
        <v>0.32</v>
      </c>
      <c r="J392" s="2">
        <v>-0.47560000000000002</v>
      </c>
      <c r="K392" s="2">
        <v>825896000</v>
      </c>
      <c r="L392" s="2">
        <v>-26550000</v>
      </c>
      <c r="M392" s="2">
        <v>1510000</v>
      </c>
      <c r="N392" s="7" t="str">
        <f>IF(AND(Table1[[#This Row],[LIQUIDEZ DIÁRIA]]&gt;1000000,Table1[[#This Row],[CAGR LUCRO]]&gt;0.05,Table1[[#This Row],[P/VP]]&gt;0.3,Table1[[#This Row],[P/VP]]&lt;1.2),"SIM","NÃO")</f>
        <v>NÃO</v>
      </c>
    </row>
    <row r="393" spans="1:14" ht="15.6" thickBot="1" x14ac:dyDescent="0.4">
      <c r="A393" s="8" t="s">
        <v>401</v>
      </c>
      <c r="B393" s="6" t="s">
        <v>7</v>
      </c>
      <c r="C393" t="s">
        <v>939</v>
      </c>
      <c r="D393" s="1">
        <v>702.5</v>
      </c>
      <c r="E393" s="1">
        <v>702.5</v>
      </c>
      <c r="F393" s="1">
        <v>702.5</v>
      </c>
      <c r="G393" s="2">
        <v>0</v>
      </c>
      <c r="H393" s="2" t="s">
        <v>9</v>
      </c>
      <c r="I393" s="2">
        <v>276.47000000000003</v>
      </c>
      <c r="J393" s="2">
        <v>0.93530000000000002</v>
      </c>
      <c r="K393" s="2">
        <v>66089000</v>
      </c>
      <c r="L393" s="2">
        <v>36720000</v>
      </c>
      <c r="M393" s="2">
        <v>10370000</v>
      </c>
      <c r="N393" s="7" t="str">
        <f>IF(AND(Table1[[#This Row],[LIQUIDEZ DIÁRIA]]&gt;1000000,Table1[[#This Row],[CAGR LUCRO]]&gt;0.05,Table1[[#This Row],[P/VP]]&gt;0.3,Table1[[#This Row],[P/VP]]&lt;1.2),"SIM","NÃO")</f>
        <v>NÃO</v>
      </c>
    </row>
    <row r="394" spans="1:14" ht="15.6" thickBot="1" x14ac:dyDescent="0.4">
      <c r="A394" s="8" t="s">
        <v>402</v>
      </c>
      <c r="B394" s="6" t="s">
        <v>7</v>
      </c>
      <c r="C394" t="s">
        <v>943</v>
      </c>
      <c r="D394" s="1">
        <v>0</v>
      </c>
      <c r="E394" s="1">
        <v>0</v>
      </c>
      <c r="F394" s="1">
        <v>0</v>
      </c>
      <c r="G394" s="2">
        <v>0</v>
      </c>
      <c r="H394" s="2" t="s">
        <v>9</v>
      </c>
      <c r="I394" s="2">
        <v>0</v>
      </c>
      <c r="J394" s="2" t="s">
        <v>9</v>
      </c>
      <c r="K394" s="2">
        <v>-70507958</v>
      </c>
      <c r="L394" s="2">
        <v>6870000</v>
      </c>
      <c r="M394" s="2">
        <v>-3850000</v>
      </c>
      <c r="N394" s="7" t="str">
        <f>IF(AND(Table1[[#This Row],[LIQUIDEZ DIÁRIA]]&gt;1000000,Table1[[#This Row],[CAGR LUCRO]]&gt;0.05,Table1[[#This Row],[P/VP]]&gt;0.3,Table1[[#This Row],[P/VP]]&lt;1.2),"SIM","NÃO")</f>
        <v>NÃO</v>
      </c>
    </row>
    <row r="395" spans="1:14" ht="15.6" thickBot="1" x14ac:dyDescent="0.4">
      <c r="A395" s="8" t="s">
        <v>403</v>
      </c>
      <c r="B395" s="6" t="s">
        <v>7</v>
      </c>
      <c r="C395" t="s">
        <v>943</v>
      </c>
      <c r="D395" s="1">
        <v>23</v>
      </c>
      <c r="E395" s="1">
        <v>23</v>
      </c>
      <c r="F395" s="1">
        <v>44</v>
      </c>
      <c r="G395" s="2">
        <v>0</v>
      </c>
      <c r="H395" s="2">
        <v>68874</v>
      </c>
      <c r="I395" s="2">
        <v>-39.909999999999997</v>
      </c>
      <c r="J395" s="2" t="s">
        <v>9</v>
      </c>
      <c r="K395" s="2">
        <v>-70507958</v>
      </c>
      <c r="L395" s="2">
        <v>6870000</v>
      </c>
      <c r="M395" s="2">
        <v>-3850000</v>
      </c>
      <c r="N395" s="7" t="str">
        <f>IF(AND(Table1[[#This Row],[LIQUIDEZ DIÁRIA]]&gt;1000000,Table1[[#This Row],[CAGR LUCRO]]&gt;0.05,Table1[[#This Row],[P/VP]]&gt;0.3,Table1[[#This Row],[P/VP]]&lt;1.2),"SIM","NÃO")</f>
        <v>NÃO</v>
      </c>
    </row>
    <row r="396" spans="1:14" ht="15.6" thickBot="1" x14ac:dyDescent="0.4">
      <c r="A396" s="8" t="s">
        <v>404</v>
      </c>
      <c r="B396" s="6" t="s">
        <v>7</v>
      </c>
      <c r="C396" t="s">
        <v>939</v>
      </c>
      <c r="D396" s="1">
        <v>3.92</v>
      </c>
      <c r="E396" s="1">
        <v>3.22</v>
      </c>
      <c r="F396" s="1">
        <v>6</v>
      </c>
      <c r="G396" s="2">
        <v>8.3599999999999994E-2</v>
      </c>
      <c r="H396" s="2">
        <v>166721468</v>
      </c>
      <c r="I396" s="2">
        <v>0.39</v>
      </c>
      <c r="J396" s="2" t="s">
        <v>9</v>
      </c>
      <c r="K396" s="2">
        <v>1004033000</v>
      </c>
      <c r="L396" s="2">
        <v>-346420000</v>
      </c>
      <c r="M396" s="2">
        <v>55160000</v>
      </c>
      <c r="N396" s="7" t="str">
        <f>IF(AND(Table1[[#This Row],[LIQUIDEZ DIÁRIA]]&gt;1000000,Table1[[#This Row],[CAGR LUCRO]]&gt;0.05,Table1[[#This Row],[P/VP]]&gt;0.3,Table1[[#This Row],[P/VP]]&lt;1.2),"SIM","NÃO")</f>
        <v>SIM</v>
      </c>
    </row>
    <row r="397" spans="1:14" ht="15.6" thickBot="1" x14ac:dyDescent="0.4">
      <c r="A397" s="8" t="s">
        <v>405</v>
      </c>
      <c r="B397" s="6" t="s">
        <v>7</v>
      </c>
      <c r="C397" t="s">
        <v>938</v>
      </c>
      <c r="D397" s="1">
        <v>73.89</v>
      </c>
      <c r="E397" s="1">
        <v>68.48</v>
      </c>
      <c r="F397" s="1">
        <v>74.739999999999995</v>
      </c>
      <c r="G397" s="2">
        <v>3.2099999999999997E-2</v>
      </c>
      <c r="H397" s="2">
        <v>15000</v>
      </c>
      <c r="I397" s="2">
        <v>1.71</v>
      </c>
      <c r="J397" s="2">
        <v>0.47499999999999998</v>
      </c>
      <c r="K397" s="2">
        <v>383231845</v>
      </c>
      <c r="L397" s="2">
        <v>80990000</v>
      </c>
      <c r="M397" s="2">
        <v>130920000</v>
      </c>
      <c r="N397" s="7" t="str">
        <f>IF(AND(Table1[[#This Row],[LIQUIDEZ DIÁRIA]]&gt;1000000,Table1[[#This Row],[CAGR LUCRO]]&gt;0.05,Table1[[#This Row],[P/VP]]&gt;0.3,Table1[[#This Row],[P/VP]]&lt;1.2),"SIM","NÃO")</f>
        <v>NÃO</v>
      </c>
    </row>
    <row r="398" spans="1:14" ht="15.6" thickBot="1" x14ac:dyDescent="0.4">
      <c r="A398" s="8" t="s">
        <v>406</v>
      </c>
      <c r="B398" s="6" t="s">
        <v>7</v>
      </c>
      <c r="C398" t="s">
        <v>938</v>
      </c>
      <c r="D398" s="1">
        <v>40.5</v>
      </c>
      <c r="E398" s="1">
        <v>33.46</v>
      </c>
      <c r="F398" s="1">
        <v>46.81</v>
      </c>
      <c r="G398" s="2">
        <v>6.6000000000000003E-2</v>
      </c>
      <c r="H398" s="2">
        <v>8535193</v>
      </c>
      <c r="I398" s="2">
        <v>0.92</v>
      </c>
      <c r="J398" s="2">
        <v>0.47499999999999998</v>
      </c>
      <c r="K398" s="2">
        <v>383231845</v>
      </c>
      <c r="L398" s="2">
        <v>80990000</v>
      </c>
      <c r="M398" s="2">
        <v>130920000</v>
      </c>
      <c r="N398" s="7" t="str">
        <f>IF(AND(Table1[[#This Row],[LIQUIDEZ DIÁRIA]]&gt;1000000,Table1[[#This Row],[CAGR LUCRO]]&gt;0.05,Table1[[#This Row],[P/VP]]&gt;0.3,Table1[[#This Row],[P/VP]]&lt;1.2),"SIM","NÃO")</f>
        <v>SIM</v>
      </c>
    </row>
    <row r="399" spans="1:14" ht="15.6" thickBot="1" x14ac:dyDescent="0.4">
      <c r="A399" s="8" t="s">
        <v>407</v>
      </c>
      <c r="B399" s="6" t="s">
        <v>7</v>
      </c>
      <c r="C399" t="s">
        <v>941</v>
      </c>
      <c r="D399" s="1">
        <v>27</v>
      </c>
      <c r="E399" s="1">
        <v>19.96</v>
      </c>
      <c r="F399" s="1">
        <v>27.14</v>
      </c>
      <c r="G399" s="2">
        <v>3.2599999999999997E-2</v>
      </c>
      <c r="H399" s="2">
        <v>9970562935</v>
      </c>
      <c r="I399" s="2">
        <v>2.37</v>
      </c>
      <c r="J399" s="2">
        <v>0.158</v>
      </c>
      <c r="K399" s="2">
        <v>6582543000</v>
      </c>
      <c r="L399" s="2">
        <v>1203850000</v>
      </c>
      <c r="M399" s="2">
        <v>826700000</v>
      </c>
      <c r="N399" s="7" t="str">
        <f>IF(AND(Table1[[#This Row],[LIQUIDEZ DIÁRIA]]&gt;1000000,Table1[[#This Row],[CAGR LUCRO]]&gt;0.05,Table1[[#This Row],[P/VP]]&gt;0.3,Table1[[#This Row],[P/VP]]&lt;1.2),"SIM","NÃO")</f>
        <v>NÃO</v>
      </c>
    </row>
    <row r="400" spans="1:14" ht="15.6" thickBot="1" x14ac:dyDescent="0.4">
      <c r="A400" s="8" t="s">
        <v>408</v>
      </c>
      <c r="B400" s="6" t="s">
        <v>7</v>
      </c>
      <c r="C400" t="s">
        <v>938</v>
      </c>
      <c r="D400" s="1">
        <v>29.98</v>
      </c>
      <c r="E400" s="1">
        <v>16.05</v>
      </c>
      <c r="F400" s="1">
        <v>35.1</v>
      </c>
      <c r="G400" s="2">
        <v>0</v>
      </c>
      <c r="H400" s="2">
        <v>2998</v>
      </c>
      <c r="I400" s="2">
        <v>-6.31</v>
      </c>
      <c r="J400" s="2">
        <v>0.35649999999999998</v>
      </c>
      <c r="K400" s="2">
        <v>-9783000</v>
      </c>
      <c r="L400" s="2">
        <v>6030000</v>
      </c>
      <c r="M400" s="2">
        <v>29900000</v>
      </c>
      <c r="N400" s="7" t="str">
        <f>IF(AND(Table1[[#This Row],[LIQUIDEZ DIÁRIA]]&gt;1000000,Table1[[#This Row],[CAGR LUCRO]]&gt;0.05,Table1[[#This Row],[P/VP]]&gt;0.3,Table1[[#This Row],[P/VP]]&lt;1.2),"SIM","NÃO")</f>
        <v>NÃO</v>
      </c>
    </row>
    <row r="401" spans="1:14" ht="15.6" thickBot="1" x14ac:dyDescent="0.4">
      <c r="A401" s="8" t="s">
        <v>409</v>
      </c>
      <c r="B401" s="6" t="s">
        <v>7</v>
      </c>
      <c r="C401" t="s">
        <v>938</v>
      </c>
      <c r="D401" s="1">
        <v>10.3</v>
      </c>
      <c r="E401" s="1">
        <v>8.69</v>
      </c>
      <c r="F401" s="1">
        <v>14.13</v>
      </c>
      <c r="G401" s="2">
        <v>0</v>
      </c>
      <c r="H401" s="2">
        <v>1683965</v>
      </c>
      <c r="I401" s="2">
        <v>-2.2400000000000002</v>
      </c>
      <c r="J401" s="2">
        <v>0.35649999999999998</v>
      </c>
      <c r="K401" s="2">
        <v>-9783000</v>
      </c>
      <c r="L401" s="2">
        <v>6030000</v>
      </c>
      <c r="M401" s="2">
        <v>29900000</v>
      </c>
      <c r="N401" s="7" t="str">
        <f>IF(AND(Table1[[#This Row],[LIQUIDEZ DIÁRIA]]&gt;1000000,Table1[[#This Row],[CAGR LUCRO]]&gt;0.05,Table1[[#This Row],[P/VP]]&gt;0.3,Table1[[#This Row],[P/VP]]&lt;1.2),"SIM","NÃO")</f>
        <v>NÃO</v>
      </c>
    </row>
    <row r="402" spans="1:14" ht="15.6" thickBot="1" x14ac:dyDescent="0.4">
      <c r="A402" s="8" t="s">
        <v>410</v>
      </c>
      <c r="B402" s="6" t="s">
        <v>7</v>
      </c>
      <c r="C402" t="s">
        <v>939</v>
      </c>
      <c r="D402" s="1">
        <v>10.85</v>
      </c>
      <c r="E402" s="1">
        <v>9.93</v>
      </c>
      <c r="F402" s="1">
        <v>17.88</v>
      </c>
      <c r="G402" s="2">
        <v>6.13E-2</v>
      </c>
      <c r="H402" s="2">
        <v>2087881748</v>
      </c>
      <c r="I402" s="2">
        <v>0.43</v>
      </c>
      <c r="J402" s="12">
        <v>11273</v>
      </c>
      <c r="K402" s="2">
        <v>4292807000</v>
      </c>
      <c r="L402" s="2">
        <v>1878670000</v>
      </c>
      <c r="M402" s="2">
        <v>404170000</v>
      </c>
      <c r="N402" s="7" t="str">
        <f>IF(AND(Table1[[#This Row],[LIQUIDEZ DIÁRIA]]&gt;1000000,Table1[[#This Row],[CAGR LUCRO]]&gt;0.05,Table1[[#This Row],[P/VP]]&gt;0.3,Table1[[#This Row],[P/VP]]&lt;1.2),"SIM","NÃO")</f>
        <v>SIM</v>
      </c>
    </row>
    <row r="403" spans="1:14" ht="15.6" thickBot="1" x14ac:dyDescent="0.4">
      <c r="A403" s="8" t="s">
        <v>411</v>
      </c>
      <c r="B403" s="6" t="s">
        <v>7</v>
      </c>
      <c r="C403" t="s">
        <v>939</v>
      </c>
      <c r="D403" s="1">
        <v>64.37</v>
      </c>
      <c r="E403" s="1">
        <v>64.37</v>
      </c>
      <c r="F403" s="1">
        <v>64.37</v>
      </c>
      <c r="G403" s="2">
        <v>0</v>
      </c>
      <c r="H403" s="2" t="s">
        <v>9</v>
      </c>
      <c r="I403" s="2">
        <v>2.76</v>
      </c>
      <c r="J403" s="2">
        <v>0.35189999999999999</v>
      </c>
      <c r="K403" s="2">
        <v>316392000</v>
      </c>
      <c r="L403" s="2">
        <v>21170000</v>
      </c>
      <c r="M403" s="2">
        <v>73600000</v>
      </c>
      <c r="N403" s="7" t="str">
        <f>IF(AND(Table1[[#This Row],[LIQUIDEZ DIÁRIA]]&gt;1000000,Table1[[#This Row],[CAGR LUCRO]]&gt;0.05,Table1[[#This Row],[P/VP]]&gt;0.3,Table1[[#This Row],[P/VP]]&lt;1.2),"SIM","NÃO")</f>
        <v>NÃO</v>
      </c>
    </row>
    <row r="404" spans="1:14" ht="15.6" thickBot="1" x14ac:dyDescent="0.4">
      <c r="A404" s="8" t="s">
        <v>412</v>
      </c>
      <c r="B404" s="6" t="s">
        <v>7</v>
      </c>
      <c r="C404" t="s">
        <v>939</v>
      </c>
      <c r="D404" s="1">
        <v>19.02</v>
      </c>
      <c r="E404" s="1">
        <v>19.02</v>
      </c>
      <c r="F404" s="1">
        <v>19.02</v>
      </c>
      <c r="G404" s="2">
        <v>0</v>
      </c>
      <c r="H404" s="2" t="s">
        <v>9</v>
      </c>
      <c r="I404" s="2">
        <v>0.82</v>
      </c>
      <c r="J404" s="2">
        <v>0.35189999999999999</v>
      </c>
      <c r="K404" s="2">
        <v>316392000</v>
      </c>
      <c r="L404" s="2">
        <v>21170000</v>
      </c>
      <c r="M404" s="2">
        <v>73600000</v>
      </c>
      <c r="N404" s="7" t="str">
        <f>IF(AND(Table1[[#This Row],[LIQUIDEZ DIÁRIA]]&gt;1000000,Table1[[#This Row],[CAGR LUCRO]]&gt;0.05,Table1[[#This Row],[P/VP]]&gt;0.3,Table1[[#This Row],[P/VP]]&lt;1.2),"SIM","NÃO")</f>
        <v>SIM</v>
      </c>
    </row>
    <row r="405" spans="1:14" ht="15.6" thickBot="1" x14ac:dyDescent="0.4">
      <c r="A405" s="8" t="s">
        <v>413</v>
      </c>
      <c r="B405" s="6" t="s">
        <v>7</v>
      </c>
      <c r="C405" t="s">
        <v>943</v>
      </c>
      <c r="D405" s="1">
        <v>0</v>
      </c>
      <c r="E405" s="1">
        <v>0</v>
      </c>
      <c r="F405" s="1">
        <v>0</v>
      </c>
      <c r="G405" s="2">
        <v>0</v>
      </c>
      <c r="H405" s="2" t="s">
        <v>9</v>
      </c>
      <c r="I405" s="2">
        <v>0</v>
      </c>
      <c r="J405" s="2">
        <v>0.61699999999999999</v>
      </c>
      <c r="K405" s="2">
        <v>33239904000</v>
      </c>
      <c r="L405" s="2">
        <v>21636180000</v>
      </c>
      <c r="M405" s="2">
        <v>2339241</v>
      </c>
      <c r="N405" s="7" t="str">
        <f>IF(AND(Table1[[#This Row],[LIQUIDEZ DIÁRIA]]&gt;1000000,Table1[[#This Row],[CAGR LUCRO]]&gt;0.05,Table1[[#This Row],[P/VP]]&gt;0.3,Table1[[#This Row],[P/VP]]&lt;1.2),"SIM","NÃO")</f>
        <v>NÃO</v>
      </c>
    </row>
    <row r="406" spans="1:14" ht="15.6" thickBot="1" x14ac:dyDescent="0.4">
      <c r="A406" s="8" t="s">
        <v>414</v>
      </c>
      <c r="B406" s="6" t="s">
        <v>7</v>
      </c>
      <c r="C406" t="s">
        <v>943</v>
      </c>
      <c r="D406" s="1">
        <v>52.97</v>
      </c>
      <c r="E406" s="1">
        <v>52.97</v>
      </c>
      <c r="F406" s="1">
        <v>52.97</v>
      </c>
      <c r="G406" s="2">
        <v>2.3099999999999999E-2</v>
      </c>
      <c r="H406" s="2" t="s">
        <v>9</v>
      </c>
      <c r="I406" s="2">
        <v>0.28000000000000003</v>
      </c>
      <c r="J406" s="2">
        <v>0.61699999999999999</v>
      </c>
      <c r="K406" s="2">
        <v>33239904000</v>
      </c>
      <c r="L406" s="2">
        <v>21636180000</v>
      </c>
      <c r="M406" s="2">
        <v>2339241</v>
      </c>
      <c r="N406" s="7" t="str">
        <f>IF(AND(Table1[[#This Row],[LIQUIDEZ DIÁRIA]]&gt;1000000,Table1[[#This Row],[CAGR LUCRO]]&gt;0.05,Table1[[#This Row],[P/VP]]&gt;0.3,Table1[[#This Row],[P/VP]]&lt;1.2),"SIM","NÃO")</f>
        <v>NÃO</v>
      </c>
    </row>
    <row r="407" spans="1:14" ht="15.6" thickBot="1" x14ac:dyDescent="0.4">
      <c r="A407" s="8" t="s">
        <v>415</v>
      </c>
      <c r="B407" s="6" t="s">
        <v>7</v>
      </c>
      <c r="C407" t="s">
        <v>943</v>
      </c>
      <c r="D407" s="1">
        <v>0</v>
      </c>
      <c r="E407" s="1">
        <v>0</v>
      </c>
      <c r="F407" s="1">
        <v>0</v>
      </c>
      <c r="G407" s="2">
        <v>0</v>
      </c>
      <c r="H407" s="2" t="s">
        <v>9</v>
      </c>
      <c r="I407" s="2">
        <v>0</v>
      </c>
      <c r="J407" s="2">
        <v>0.61699999999999999</v>
      </c>
      <c r="K407" s="2">
        <v>33239904000</v>
      </c>
      <c r="L407" s="2">
        <v>21636180000</v>
      </c>
      <c r="M407" s="2">
        <v>2339241</v>
      </c>
      <c r="N407" s="7" t="str">
        <f>IF(AND(Table1[[#This Row],[LIQUIDEZ DIÁRIA]]&gt;1000000,Table1[[#This Row],[CAGR LUCRO]]&gt;0.05,Table1[[#This Row],[P/VP]]&gt;0.3,Table1[[#This Row],[P/VP]]&lt;1.2),"SIM","NÃO")</f>
        <v>NÃO</v>
      </c>
    </row>
    <row r="408" spans="1:14" ht="15.6" thickBot="1" x14ac:dyDescent="0.4">
      <c r="A408" s="8" t="s">
        <v>416</v>
      </c>
      <c r="B408" s="6" t="s">
        <v>7</v>
      </c>
      <c r="C408" t="s">
        <v>947</v>
      </c>
      <c r="D408" s="1">
        <v>15.34</v>
      </c>
      <c r="E408" s="1">
        <v>13.63</v>
      </c>
      <c r="F408" s="1">
        <v>18.940000000000001</v>
      </c>
      <c r="G408" s="2">
        <v>6.0999999999999999E-2</v>
      </c>
      <c r="H408" s="2">
        <v>2069406187</v>
      </c>
      <c r="I408" s="2">
        <v>0.68</v>
      </c>
      <c r="J408" s="2">
        <v>0.63319999999999999</v>
      </c>
      <c r="K408" s="2">
        <v>26937000000</v>
      </c>
      <c r="L408" s="2">
        <v>4620000000</v>
      </c>
      <c r="M408" s="2">
        <v>4787</v>
      </c>
      <c r="N408" s="7" t="str">
        <f>IF(AND(Table1[[#This Row],[LIQUIDEZ DIÁRIA]]&gt;1000000,Table1[[#This Row],[CAGR LUCRO]]&gt;0.05,Table1[[#This Row],[P/VP]]&gt;0.3,Table1[[#This Row],[P/VP]]&lt;1.2),"SIM","NÃO")</f>
        <v>SIM</v>
      </c>
    </row>
    <row r="409" spans="1:14" ht="15.6" thickBot="1" x14ac:dyDescent="0.4">
      <c r="A409" s="8" t="s">
        <v>417</v>
      </c>
      <c r="B409" s="6" t="s">
        <v>7</v>
      </c>
      <c r="C409" t="s">
        <v>941</v>
      </c>
      <c r="D409" s="1">
        <v>3.94</v>
      </c>
      <c r="E409" s="1">
        <v>0.79</v>
      </c>
      <c r="F409" s="1">
        <v>31</v>
      </c>
      <c r="G409" s="2">
        <v>0</v>
      </c>
      <c r="H409" s="2">
        <v>3324752</v>
      </c>
      <c r="I409" s="2">
        <v>-0.11</v>
      </c>
      <c r="J409" s="2" t="s">
        <v>9</v>
      </c>
      <c r="K409" s="2">
        <v>-86833000</v>
      </c>
      <c r="L409" s="2">
        <v>-105830000</v>
      </c>
      <c r="M409" s="2">
        <v>-149150000</v>
      </c>
      <c r="N409" s="7" t="str">
        <f>IF(AND(Table1[[#This Row],[LIQUIDEZ DIÁRIA]]&gt;1000000,Table1[[#This Row],[CAGR LUCRO]]&gt;0.05,Table1[[#This Row],[P/VP]]&gt;0.3,Table1[[#This Row],[P/VP]]&lt;1.2),"SIM","NÃO")</f>
        <v>NÃO</v>
      </c>
    </row>
    <row r="410" spans="1:14" ht="15.6" thickBot="1" x14ac:dyDescent="0.4">
      <c r="A410" s="8" t="s">
        <v>418</v>
      </c>
      <c r="B410" s="6" t="s">
        <v>7</v>
      </c>
      <c r="C410" t="s">
        <v>945</v>
      </c>
      <c r="D410" s="1">
        <v>1.51</v>
      </c>
      <c r="E410" s="1">
        <v>1.06</v>
      </c>
      <c r="F410" s="1">
        <v>2.4700000000000002</v>
      </c>
      <c r="G410" s="2">
        <v>1.09E-2</v>
      </c>
      <c r="H410" s="2">
        <v>90257213</v>
      </c>
      <c r="I410" s="2">
        <v>0.71</v>
      </c>
      <c r="J410" s="2">
        <v>0.12790000000000001</v>
      </c>
      <c r="K410" s="2">
        <v>457436000</v>
      </c>
      <c r="L410" s="2">
        <v>-10670000</v>
      </c>
      <c r="M410" s="2">
        <v>2090000</v>
      </c>
      <c r="N410" s="7" t="str">
        <f>IF(AND(Table1[[#This Row],[LIQUIDEZ DIÁRIA]]&gt;1000000,Table1[[#This Row],[CAGR LUCRO]]&gt;0.05,Table1[[#This Row],[P/VP]]&gt;0.3,Table1[[#This Row],[P/VP]]&lt;1.2),"SIM","NÃO")</f>
        <v>SIM</v>
      </c>
    </row>
    <row r="411" spans="1:14" ht="15.6" thickBot="1" x14ac:dyDescent="0.4">
      <c r="A411" s="8" t="s">
        <v>419</v>
      </c>
      <c r="B411" s="6" t="s">
        <v>7</v>
      </c>
      <c r="C411" t="s">
        <v>945</v>
      </c>
      <c r="D411" s="1">
        <v>3.03</v>
      </c>
      <c r="E411" s="1">
        <v>2.16</v>
      </c>
      <c r="F411" s="1">
        <v>4.2699999999999996</v>
      </c>
      <c r="G411" s="2">
        <v>0</v>
      </c>
      <c r="H411" s="2">
        <v>53787845</v>
      </c>
      <c r="I411" s="2">
        <v>0.49</v>
      </c>
      <c r="J411" s="2" t="s">
        <v>9</v>
      </c>
      <c r="K411" s="2">
        <v>278757000</v>
      </c>
      <c r="L411" s="2">
        <v>-10420000</v>
      </c>
      <c r="M411" s="2">
        <v>-15840000</v>
      </c>
      <c r="N411" s="7" t="str">
        <f>IF(AND(Table1[[#This Row],[LIQUIDEZ DIÁRIA]]&gt;1000000,Table1[[#This Row],[CAGR LUCRO]]&gt;0.05,Table1[[#This Row],[P/VP]]&gt;0.3,Table1[[#This Row],[P/VP]]&lt;1.2),"SIM","NÃO")</f>
        <v>SIM</v>
      </c>
    </row>
    <row r="412" spans="1:14" ht="15.6" thickBot="1" x14ac:dyDescent="0.4">
      <c r="A412" s="8" t="s">
        <v>420</v>
      </c>
      <c r="B412" s="6" t="s">
        <v>7</v>
      </c>
      <c r="C412" t="s">
        <v>938</v>
      </c>
      <c r="D412" s="1">
        <v>6.99</v>
      </c>
      <c r="E412" s="1">
        <v>3.6</v>
      </c>
      <c r="F412" s="1">
        <v>11.38</v>
      </c>
      <c r="G412" s="2">
        <v>0</v>
      </c>
      <c r="H412" s="2">
        <v>12928</v>
      </c>
      <c r="I412" s="2">
        <v>-0.25</v>
      </c>
      <c r="J412" s="2" t="s">
        <v>9</v>
      </c>
      <c r="K412" s="2">
        <v>-155519000</v>
      </c>
      <c r="L412" s="2">
        <v>5200000</v>
      </c>
      <c r="M412" s="2" t="s">
        <v>9</v>
      </c>
      <c r="N412" s="7" t="str">
        <f>IF(AND(Table1[[#This Row],[LIQUIDEZ DIÁRIA]]&gt;1000000,Table1[[#This Row],[CAGR LUCRO]]&gt;0.05,Table1[[#This Row],[P/VP]]&gt;0.3,Table1[[#This Row],[P/VP]]&lt;1.2),"SIM","NÃO")</f>
        <v>NÃO</v>
      </c>
    </row>
    <row r="413" spans="1:14" ht="15.6" thickBot="1" x14ac:dyDescent="0.4">
      <c r="A413" s="8" t="s">
        <v>421</v>
      </c>
      <c r="B413" s="6" t="s">
        <v>7</v>
      </c>
      <c r="C413" t="s">
        <v>8</v>
      </c>
      <c r="D413" s="1">
        <v>0</v>
      </c>
      <c r="E413" s="1">
        <v>0</v>
      </c>
      <c r="F413" s="1">
        <v>0</v>
      </c>
      <c r="G413" s="2">
        <v>0</v>
      </c>
      <c r="H413" s="2" t="s">
        <v>9</v>
      </c>
      <c r="I413" s="2">
        <v>0</v>
      </c>
      <c r="J413" s="2">
        <v>0.16400000000000001</v>
      </c>
      <c r="K413" s="2">
        <v>206523000</v>
      </c>
      <c r="L413" s="2">
        <v>29550000</v>
      </c>
      <c r="M413" s="2">
        <v>29890000</v>
      </c>
      <c r="N413" s="7" t="str">
        <f>IF(AND(Table1[[#This Row],[LIQUIDEZ DIÁRIA]]&gt;1000000,Table1[[#This Row],[CAGR LUCRO]]&gt;0.05,Table1[[#This Row],[P/VP]]&gt;0.3,Table1[[#This Row],[P/VP]]&lt;1.2),"SIM","NÃO")</f>
        <v>NÃO</v>
      </c>
    </row>
    <row r="414" spans="1:14" ht="15.6" thickBot="1" x14ac:dyDescent="0.4">
      <c r="A414" s="8" t="s">
        <v>422</v>
      </c>
      <c r="B414" s="6" t="s">
        <v>7</v>
      </c>
      <c r="C414" t="s">
        <v>940</v>
      </c>
      <c r="D414" s="1">
        <v>12.89</v>
      </c>
      <c r="E414" s="1">
        <v>9.91</v>
      </c>
      <c r="F414" s="1">
        <v>25.12</v>
      </c>
      <c r="G414" s="2">
        <v>1.14E-2</v>
      </c>
      <c r="H414" s="2">
        <v>35420894468</v>
      </c>
      <c r="I414" s="2">
        <v>0.71</v>
      </c>
      <c r="J414" s="2" t="s">
        <v>9</v>
      </c>
      <c r="K414" s="2">
        <v>22351184000</v>
      </c>
      <c r="L414" s="2">
        <v>671540000</v>
      </c>
      <c r="M414" s="2">
        <v>-285863</v>
      </c>
      <c r="N414" s="7" t="str">
        <f>IF(AND(Table1[[#This Row],[LIQUIDEZ DIÁRIA]]&gt;1000000,Table1[[#This Row],[CAGR LUCRO]]&gt;0.05,Table1[[#This Row],[P/VP]]&gt;0.3,Table1[[#This Row],[P/VP]]&lt;1.2),"SIM","NÃO")</f>
        <v>SIM</v>
      </c>
    </row>
    <row r="415" spans="1:14" ht="15.6" thickBot="1" x14ac:dyDescent="0.4">
      <c r="A415" s="8" t="s">
        <v>423</v>
      </c>
      <c r="B415" s="6" t="s">
        <v>7</v>
      </c>
      <c r="C415" t="s">
        <v>943</v>
      </c>
      <c r="D415" s="1">
        <v>6</v>
      </c>
      <c r="E415" s="1">
        <v>251</v>
      </c>
      <c r="F415" s="1">
        <v>300</v>
      </c>
      <c r="G415" s="2">
        <v>0</v>
      </c>
      <c r="H415" s="2">
        <v>60000</v>
      </c>
      <c r="I415" s="2">
        <v>1.27</v>
      </c>
      <c r="J415" s="2" t="s">
        <v>9</v>
      </c>
      <c r="K415" s="2">
        <v>31337000</v>
      </c>
      <c r="L415" s="2">
        <v>4170000</v>
      </c>
      <c r="M415" s="2" t="s">
        <v>9</v>
      </c>
      <c r="N415" s="7" t="str">
        <f>IF(AND(Table1[[#This Row],[LIQUIDEZ DIÁRIA]]&gt;1000000,Table1[[#This Row],[CAGR LUCRO]]&gt;0.05,Table1[[#This Row],[P/VP]]&gt;0.3,Table1[[#This Row],[P/VP]]&lt;1.2),"SIM","NÃO")</f>
        <v>NÃO</v>
      </c>
    </row>
    <row r="416" spans="1:14" ht="15.6" thickBot="1" x14ac:dyDescent="0.4">
      <c r="A416" s="8" t="s">
        <v>424</v>
      </c>
      <c r="B416" s="6" t="s">
        <v>7</v>
      </c>
      <c r="C416" t="s">
        <v>940</v>
      </c>
      <c r="D416" s="1">
        <v>857.15</v>
      </c>
      <c r="E416" s="1">
        <v>857.15</v>
      </c>
      <c r="F416" s="1">
        <v>857.15</v>
      </c>
      <c r="G416" s="2">
        <v>2E-3</v>
      </c>
      <c r="H416" s="2" t="s">
        <v>9</v>
      </c>
      <c r="I416" s="2">
        <v>21.73</v>
      </c>
      <c r="J416" s="2">
        <v>0.46539999999999998</v>
      </c>
      <c r="K416" s="2">
        <v>445155000</v>
      </c>
      <c r="L416" s="2">
        <v>56250000</v>
      </c>
      <c r="M416" s="2" t="s">
        <v>9</v>
      </c>
      <c r="N416" s="7" t="str">
        <f>IF(AND(Table1[[#This Row],[LIQUIDEZ DIÁRIA]]&gt;1000000,Table1[[#This Row],[CAGR LUCRO]]&gt;0.05,Table1[[#This Row],[P/VP]]&gt;0.3,Table1[[#This Row],[P/VP]]&lt;1.2),"SIM","NÃO")</f>
        <v>NÃO</v>
      </c>
    </row>
    <row r="417" spans="1:14" ht="15.6" thickBot="1" x14ac:dyDescent="0.4">
      <c r="A417" s="8" t="s">
        <v>425</v>
      </c>
      <c r="B417" s="6" t="s">
        <v>7</v>
      </c>
      <c r="C417" t="s">
        <v>8</v>
      </c>
      <c r="D417" s="1">
        <v>10.3</v>
      </c>
      <c r="E417" s="1">
        <v>8.07</v>
      </c>
      <c r="F417" s="1">
        <v>13.64</v>
      </c>
      <c r="G417" s="2">
        <v>2.2700000000000001E-2</v>
      </c>
      <c r="H417" s="2">
        <v>202072979</v>
      </c>
      <c r="I417" s="2">
        <v>4.9400000000000004</v>
      </c>
      <c r="J417" s="2">
        <v>-2.1000000000000001E-2</v>
      </c>
      <c r="K417" s="2">
        <v>1185518000</v>
      </c>
      <c r="L417" s="2">
        <v>694580000</v>
      </c>
      <c r="M417" s="2">
        <v>451360000</v>
      </c>
      <c r="N417" s="7" t="str">
        <f>IF(AND(Table1[[#This Row],[LIQUIDEZ DIÁRIA]]&gt;1000000,Table1[[#This Row],[CAGR LUCRO]]&gt;0.05,Table1[[#This Row],[P/VP]]&gt;0.3,Table1[[#This Row],[P/VP]]&lt;1.2),"SIM","NÃO")</f>
        <v>NÃO</v>
      </c>
    </row>
    <row r="418" spans="1:14" ht="15.6" thickBot="1" x14ac:dyDescent="0.4">
      <c r="A418" s="8" t="s">
        <v>426</v>
      </c>
      <c r="B418" s="6" t="s">
        <v>7</v>
      </c>
      <c r="C418" t="s">
        <v>8</v>
      </c>
      <c r="D418" s="1">
        <v>24.97</v>
      </c>
      <c r="E418" s="1">
        <v>19.09</v>
      </c>
      <c r="F418" s="1">
        <v>26.95</v>
      </c>
      <c r="G418" s="2">
        <v>3.4000000000000002E-2</v>
      </c>
      <c r="H418" s="2">
        <v>17604732</v>
      </c>
      <c r="I418" s="2">
        <v>1.88</v>
      </c>
      <c r="J418" s="2">
        <v>0.27950000000000003</v>
      </c>
      <c r="K418" s="2">
        <v>735969000</v>
      </c>
      <c r="L418" s="2">
        <v>89590000</v>
      </c>
      <c r="M418" s="2">
        <v>147060000</v>
      </c>
      <c r="N418" s="7" t="str">
        <f>IF(AND(Table1[[#This Row],[LIQUIDEZ DIÁRIA]]&gt;1000000,Table1[[#This Row],[CAGR LUCRO]]&gt;0.05,Table1[[#This Row],[P/VP]]&gt;0.3,Table1[[#This Row],[P/VP]]&lt;1.2),"SIM","NÃO")</f>
        <v>NÃO</v>
      </c>
    </row>
    <row r="419" spans="1:14" ht="15.6" thickBot="1" x14ac:dyDescent="0.4">
      <c r="A419" s="8" t="s">
        <v>427</v>
      </c>
      <c r="B419" s="6" t="s">
        <v>7</v>
      </c>
      <c r="C419" t="s">
        <v>944</v>
      </c>
      <c r="D419" s="1">
        <v>1.63</v>
      </c>
      <c r="E419" s="1">
        <v>1.63</v>
      </c>
      <c r="F419" s="1">
        <v>1.63</v>
      </c>
      <c r="G419" s="2">
        <v>0</v>
      </c>
      <c r="H419" s="2" t="s">
        <v>9</v>
      </c>
      <c r="I419" s="2">
        <v>-0.98</v>
      </c>
      <c r="J419" s="2" t="s">
        <v>9</v>
      </c>
      <c r="K419" s="2">
        <v>-53901000</v>
      </c>
      <c r="L419" s="2">
        <v>-5480000</v>
      </c>
      <c r="M419" s="2">
        <v>357170000</v>
      </c>
      <c r="N419" s="7" t="str">
        <f>IF(AND(Table1[[#This Row],[LIQUIDEZ DIÁRIA]]&gt;1000000,Table1[[#This Row],[CAGR LUCRO]]&gt;0.05,Table1[[#This Row],[P/VP]]&gt;0.3,Table1[[#This Row],[P/VP]]&lt;1.2),"SIM","NÃO")</f>
        <v>NÃO</v>
      </c>
    </row>
    <row r="420" spans="1:14" ht="15.6" thickBot="1" x14ac:dyDescent="0.4">
      <c r="A420" s="8" t="s">
        <v>428</v>
      </c>
      <c r="B420" s="6" t="s">
        <v>7</v>
      </c>
      <c r="C420" t="s">
        <v>939</v>
      </c>
      <c r="D420" s="1">
        <v>1.1000000000000001</v>
      </c>
      <c r="E420" s="1">
        <v>1.01</v>
      </c>
      <c r="F420" s="1">
        <v>9</v>
      </c>
      <c r="G420" s="2">
        <v>0</v>
      </c>
      <c r="H420" s="2">
        <v>2725421806</v>
      </c>
      <c r="I420" s="2">
        <v>-0.32</v>
      </c>
      <c r="J420" s="2" t="s">
        <v>9</v>
      </c>
      <c r="K420" s="2">
        <v>-2283722000</v>
      </c>
      <c r="L420" s="2">
        <v>-110630000</v>
      </c>
      <c r="M420" s="2">
        <v>-1159103</v>
      </c>
      <c r="N420" s="7" t="str">
        <f>IF(AND(Table1[[#This Row],[LIQUIDEZ DIÁRIA]]&gt;1000000,Table1[[#This Row],[CAGR LUCRO]]&gt;0.05,Table1[[#This Row],[P/VP]]&gt;0.3,Table1[[#This Row],[P/VP]]&lt;1.2),"SIM","NÃO")</f>
        <v>NÃO</v>
      </c>
    </row>
    <row r="421" spans="1:14" ht="15.6" thickBot="1" x14ac:dyDescent="0.4">
      <c r="A421" s="8" t="s">
        <v>429</v>
      </c>
      <c r="B421" s="6" t="s">
        <v>7</v>
      </c>
      <c r="C421" t="s">
        <v>939</v>
      </c>
      <c r="D421" s="1">
        <v>2.52</v>
      </c>
      <c r="E421" s="1">
        <v>2.44</v>
      </c>
      <c r="F421" s="1">
        <v>15.3</v>
      </c>
      <c r="G421" s="2">
        <v>0</v>
      </c>
      <c r="H421" s="2">
        <v>48623552</v>
      </c>
      <c r="I421" s="2">
        <v>-0.72</v>
      </c>
      <c r="J421" s="2" t="s">
        <v>9</v>
      </c>
      <c r="K421" s="2">
        <v>-2283722000</v>
      </c>
      <c r="L421" s="2">
        <v>-110630000</v>
      </c>
      <c r="M421" s="2">
        <v>-1159103</v>
      </c>
      <c r="N421" s="7" t="str">
        <f>IF(AND(Table1[[#This Row],[LIQUIDEZ DIÁRIA]]&gt;1000000,Table1[[#This Row],[CAGR LUCRO]]&gt;0.05,Table1[[#This Row],[P/VP]]&gt;0.3,Table1[[#This Row],[P/VP]]&lt;1.2),"SIM","NÃO")</f>
        <v>NÃO</v>
      </c>
    </row>
    <row r="422" spans="1:14" ht="15.6" thickBot="1" x14ac:dyDescent="0.4">
      <c r="A422" s="8" t="s">
        <v>430</v>
      </c>
      <c r="B422" s="6" t="s">
        <v>7</v>
      </c>
      <c r="C422" t="s">
        <v>947</v>
      </c>
      <c r="D422" s="1">
        <v>27.57</v>
      </c>
      <c r="E422" s="1">
        <v>27.57</v>
      </c>
      <c r="F422" s="1">
        <v>27.57</v>
      </c>
      <c r="G422" s="2">
        <v>0</v>
      </c>
      <c r="H422" s="2" t="s">
        <v>9</v>
      </c>
      <c r="I422" s="2">
        <v>1.3</v>
      </c>
      <c r="J422" s="2">
        <v>-0.1222</v>
      </c>
      <c r="K422" s="2">
        <v>4252135000</v>
      </c>
      <c r="L422" s="2">
        <v>211760000</v>
      </c>
      <c r="M422" s="2">
        <v>94850000</v>
      </c>
      <c r="N422" s="7" t="str">
        <f>IF(AND(Table1[[#This Row],[LIQUIDEZ DIÁRIA]]&gt;1000000,Table1[[#This Row],[CAGR LUCRO]]&gt;0.05,Table1[[#This Row],[P/VP]]&gt;0.3,Table1[[#This Row],[P/VP]]&lt;1.2),"SIM","NÃO")</f>
        <v>NÃO</v>
      </c>
    </row>
    <row r="423" spans="1:14" ht="15.6" thickBot="1" x14ac:dyDescent="0.4">
      <c r="A423" s="8" t="s">
        <v>431</v>
      </c>
      <c r="B423" s="6" t="s">
        <v>7</v>
      </c>
      <c r="C423" t="s">
        <v>8</v>
      </c>
      <c r="D423" s="1">
        <v>9.56</v>
      </c>
      <c r="E423" s="1">
        <v>4.21</v>
      </c>
      <c r="F423" s="1">
        <v>10.15</v>
      </c>
      <c r="G423" s="2">
        <v>0</v>
      </c>
      <c r="H423" s="2">
        <v>1436709923</v>
      </c>
      <c r="I423" s="2">
        <v>1.65</v>
      </c>
      <c r="J423" s="2" t="s">
        <v>9</v>
      </c>
      <c r="K423" s="2">
        <v>2632456000</v>
      </c>
      <c r="L423" s="2">
        <v>-271640000</v>
      </c>
      <c r="M423" s="2">
        <v>113770000</v>
      </c>
      <c r="N423" s="7" t="str">
        <f>IF(AND(Table1[[#This Row],[LIQUIDEZ DIÁRIA]]&gt;1000000,Table1[[#This Row],[CAGR LUCRO]]&gt;0.05,Table1[[#This Row],[P/VP]]&gt;0.3,Table1[[#This Row],[P/VP]]&lt;1.2),"SIM","NÃO")</f>
        <v>NÃO</v>
      </c>
    </row>
    <row r="424" spans="1:14" ht="15.6" thickBot="1" x14ac:dyDescent="0.4">
      <c r="A424" s="8" t="s">
        <v>432</v>
      </c>
      <c r="B424" s="6" t="s">
        <v>7</v>
      </c>
      <c r="C424" t="s">
        <v>938</v>
      </c>
      <c r="D424" s="1">
        <v>3.19</v>
      </c>
      <c r="E424" s="1">
        <v>1.62</v>
      </c>
      <c r="F424" s="1">
        <v>3.35</v>
      </c>
      <c r="G424" s="2">
        <v>0</v>
      </c>
      <c r="H424" s="2">
        <v>124571042</v>
      </c>
      <c r="I424" s="2">
        <v>0.81</v>
      </c>
      <c r="J424" s="2" t="s">
        <v>9</v>
      </c>
      <c r="K424" s="2">
        <v>763659000</v>
      </c>
      <c r="L424" s="2">
        <v>34560000</v>
      </c>
      <c r="M424" s="2">
        <v>-92980000</v>
      </c>
      <c r="N424" s="7" t="str">
        <f>IF(AND(Table1[[#This Row],[LIQUIDEZ DIÁRIA]]&gt;1000000,Table1[[#This Row],[CAGR LUCRO]]&gt;0.05,Table1[[#This Row],[P/VP]]&gt;0.3,Table1[[#This Row],[P/VP]]&lt;1.2),"SIM","NÃO")</f>
        <v>SIM</v>
      </c>
    </row>
    <row r="425" spans="1:14" ht="15.6" thickBot="1" x14ac:dyDescent="0.4">
      <c r="A425" s="8" t="s">
        <v>433</v>
      </c>
      <c r="B425" s="6" t="s">
        <v>7</v>
      </c>
      <c r="C425" t="s">
        <v>947</v>
      </c>
      <c r="D425" s="1">
        <v>36.71</v>
      </c>
      <c r="E425" s="1">
        <v>24.65</v>
      </c>
      <c r="F425" s="1">
        <v>46.68</v>
      </c>
      <c r="G425" s="2">
        <v>0</v>
      </c>
      <c r="H425" s="2">
        <v>1168618235</v>
      </c>
      <c r="I425" s="2">
        <v>5.1100000000000003</v>
      </c>
      <c r="J425" s="2" t="s">
        <v>9</v>
      </c>
      <c r="K425" s="2">
        <v>581467000</v>
      </c>
      <c r="L425" s="2">
        <v>12670000</v>
      </c>
      <c r="M425" s="2">
        <v>-115150000</v>
      </c>
      <c r="N425" s="7" t="str">
        <f>IF(AND(Table1[[#This Row],[LIQUIDEZ DIÁRIA]]&gt;1000000,Table1[[#This Row],[CAGR LUCRO]]&gt;0.05,Table1[[#This Row],[P/VP]]&gt;0.3,Table1[[#This Row],[P/VP]]&lt;1.2),"SIM","NÃO")</f>
        <v>NÃO</v>
      </c>
    </row>
    <row r="426" spans="1:14" ht="15.6" thickBot="1" x14ac:dyDescent="0.4">
      <c r="A426" s="8" t="s">
        <v>434</v>
      </c>
      <c r="B426" s="6" t="s">
        <v>7</v>
      </c>
      <c r="C426" t="s">
        <v>944</v>
      </c>
      <c r="D426" s="1">
        <v>4.49</v>
      </c>
      <c r="E426" s="1">
        <v>4.8099999999999996</v>
      </c>
      <c r="F426" s="1">
        <v>7.9</v>
      </c>
      <c r="G426" s="2">
        <v>0</v>
      </c>
      <c r="H426" s="2">
        <v>8970707</v>
      </c>
      <c r="I426" s="2">
        <v>0</v>
      </c>
      <c r="J426" s="2" t="s">
        <v>9</v>
      </c>
      <c r="K426" s="2">
        <v>-5624263000</v>
      </c>
      <c r="L426" s="2">
        <v>12320000</v>
      </c>
      <c r="M426" s="2">
        <v>-288420000</v>
      </c>
      <c r="N426" s="7" t="str">
        <f>IF(AND(Table1[[#This Row],[LIQUIDEZ DIÁRIA]]&gt;1000000,Table1[[#This Row],[CAGR LUCRO]]&gt;0.05,Table1[[#This Row],[P/VP]]&gt;0.3,Table1[[#This Row],[P/VP]]&lt;1.2),"SIM","NÃO")</f>
        <v>NÃO</v>
      </c>
    </row>
    <row r="427" spans="1:14" ht="15.6" thickBot="1" x14ac:dyDescent="0.4">
      <c r="A427" s="8" t="s">
        <v>435</v>
      </c>
      <c r="B427" s="6" t="s">
        <v>7</v>
      </c>
      <c r="C427" t="s">
        <v>8</v>
      </c>
      <c r="D427" s="1">
        <v>20.25</v>
      </c>
      <c r="E427" s="1">
        <v>16.54</v>
      </c>
      <c r="F427" s="1">
        <v>24.56</v>
      </c>
      <c r="G427" s="2">
        <v>2.6200000000000001E-2</v>
      </c>
      <c r="H427" s="2">
        <v>443752765</v>
      </c>
      <c r="I427" s="2">
        <v>2.6</v>
      </c>
      <c r="J427" s="2">
        <v>5.9200000000000003E-2</v>
      </c>
      <c r="K427" s="2">
        <v>984025000</v>
      </c>
      <c r="L427" s="2">
        <v>296170000</v>
      </c>
      <c r="M427" s="2">
        <v>173010000</v>
      </c>
      <c r="N427" s="7" t="str">
        <f>IF(AND(Table1[[#This Row],[LIQUIDEZ DIÁRIA]]&gt;1000000,Table1[[#This Row],[CAGR LUCRO]]&gt;0.05,Table1[[#This Row],[P/VP]]&gt;0.3,Table1[[#This Row],[P/VP]]&lt;1.2),"SIM","NÃO")</f>
        <v>NÃO</v>
      </c>
    </row>
    <row r="428" spans="1:14" ht="15.6" thickBot="1" x14ac:dyDescent="0.4">
      <c r="A428" s="8" t="s">
        <v>436</v>
      </c>
      <c r="B428" s="6" t="s">
        <v>7</v>
      </c>
      <c r="C428" t="s">
        <v>943</v>
      </c>
      <c r="D428" s="1">
        <v>45.3</v>
      </c>
      <c r="E428" s="1">
        <v>33.67</v>
      </c>
      <c r="F428" s="1">
        <v>76.75</v>
      </c>
      <c r="G428" s="2">
        <v>6.7699999999999996E-2</v>
      </c>
      <c r="H428" s="2">
        <v>118815</v>
      </c>
      <c r="I428" s="2">
        <v>1.43</v>
      </c>
      <c r="J428" s="2">
        <v>0.26350000000000001</v>
      </c>
      <c r="K428" s="2">
        <v>840373000</v>
      </c>
      <c r="L428" s="2">
        <v>329350000</v>
      </c>
      <c r="M428" s="2">
        <v>55690000</v>
      </c>
      <c r="N428" s="7" t="str">
        <f>IF(AND(Table1[[#This Row],[LIQUIDEZ DIÁRIA]]&gt;1000000,Table1[[#This Row],[CAGR LUCRO]]&gt;0.05,Table1[[#This Row],[P/VP]]&gt;0.3,Table1[[#This Row],[P/VP]]&lt;1.2),"SIM","NÃO")</f>
        <v>NÃO</v>
      </c>
    </row>
    <row r="429" spans="1:14" ht="15.6" thickBot="1" x14ac:dyDescent="0.4">
      <c r="A429" s="8" t="s">
        <v>437</v>
      </c>
      <c r="B429" s="6" t="s">
        <v>7</v>
      </c>
      <c r="C429" t="s">
        <v>943</v>
      </c>
      <c r="D429" s="1">
        <v>40.89</v>
      </c>
      <c r="E429" s="1">
        <v>37.090000000000003</v>
      </c>
      <c r="F429" s="1">
        <v>57.91</v>
      </c>
      <c r="G429" s="2">
        <v>0.1227</v>
      </c>
      <c r="H429" s="2">
        <v>939567</v>
      </c>
      <c r="I429" s="2">
        <v>1.1599999999999999</v>
      </c>
      <c r="J429" s="2">
        <v>0.26350000000000001</v>
      </c>
      <c r="K429" s="2">
        <v>840373000</v>
      </c>
      <c r="L429" s="2">
        <v>329350000</v>
      </c>
      <c r="M429" s="2">
        <v>55690000</v>
      </c>
      <c r="N429" s="7" t="str">
        <f>IF(AND(Table1[[#This Row],[LIQUIDEZ DIÁRIA]]&gt;1000000,Table1[[#This Row],[CAGR LUCRO]]&gt;0.05,Table1[[#This Row],[P/VP]]&gt;0.3,Table1[[#This Row],[P/VP]]&lt;1.2),"SIM","NÃO")</f>
        <v>NÃO</v>
      </c>
    </row>
    <row r="430" spans="1:14" ht="15.6" thickBot="1" x14ac:dyDescent="0.4">
      <c r="A430" s="8" t="s">
        <v>438</v>
      </c>
      <c r="B430" s="6" t="s">
        <v>7</v>
      </c>
      <c r="C430" t="s">
        <v>940</v>
      </c>
      <c r="D430" s="1">
        <v>16.2</v>
      </c>
      <c r="E430" s="1">
        <v>13.44</v>
      </c>
      <c r="F430" s="1">
        <v>23.7</v>
      </c>
      <c r="G430" s="2">
        <v>2.3900000000000001E-2</v>
      </c>
      <c r="H430" s="2">
        <v>4039894739</v>
      </c>
      <c r="I430" s="2">
        <v>0.28999999999999998</v>
      </c>
      <c r="J430" s="2" t="s">
        <v>9</v>
      </c>
      <c r="K430" s="2">
        <v>13733000000</v>
      </c>
      <c r="L430" s="2">
        <v>-216000000</v>
      </c>
      <c r="M430" s="2">
        <v>-4000000</v>
      </c>
      <c r="N430" s="7" t="str">
        <f>IF(AND(Table1[[#This Row],[LIQUIDEZ DIÁRIA]]&gt;1000000,Table1[[#This Row],[CAGR LUCRO]]&gt;0.05,Table1[[#This Row],[P/VP]]&gt;0.3,Table1[[#This Row],[P/VP]]&lt;1.2),"SIM","NÃO")</f>
        <v>NÃO</v>
      </c>
    </row>
    <row r="431" spans="1:14" ht="15.6" thickBot="1" x14ac:dyDescent="0.4">
      <c r="A431" s="8" t="s">
        <v>439</v>
      </c>
      <c r="B431" s="6" t="s">
        <v>7</v>
      </c>
      <c r="C431" t="s">
        <v>940</v>
      </c>
      <c r="D431" s="1">
        <v>72.11</v>
      </c>
      <c r="E431" s="1">
        <v>72.11</v>
      </c>
      <c r="F431" s="1">
        <v>72.11</v>
      </c>
      <c r="G431" s="2">
        <v>0</v>
      </c>
      <c r="H431" s="2" t="s">
        <v>9</v>
      </c>
      <c r="I431" s="2">
        <v>1.42</v>
      </c>
      <c r="J431" s="2" t="s">
        <v>9</v>
      </c>
      <c r="K431" s="2">
        <v>13733000000</v>
      </c>
      <c r="L431" s="2">
        <v>-216000000</v>
      </c>
      <c r="M431" s="2">
        <v>-4000000</v>
      </c>
      <c r="N431" s="7" t="str">
        <f>IF(AND(Table1[[#This Row],[LIQUIDEZ DIÁRIA]]&gt;1000000,Table1[[#This Row],[CAGR LUCRO]]&gt;0.05,Table1[[#This Row],[P/VP]]&gt;0.3,Table1[[#This Row],[P/VP]]&lt;1.2),"SIM","NÃO")</f>
        <v>NÃO</v>
      </c>
    </row>
    <row r="432" spans="1:14" ht="15.6" thickBot="1" x14ac:dyDescent="0.4">
      <c r="A432" s="8" t="s">
        <v>440</v>
      </c>
      <c r="B432" s="6" t="s">
        <v>7</v>
      </c>
      <c r="C432" t="s">
        <v>939</v>
      </c>
      <c r="D432" s="1">
        <v>6.9</v>
      </c>
      <c r="E432" s="1">
        <v>3.29</v>
      </c>
      <c r="F432" s="1">
        <v>155</v>
      </c>
      <c r="G432" s="2">
        <v>0</v>
      </c>
      <c r="H432" s="2">
        <v>102879129</v>
      </c>
      <c r="I432" s="2">
        <v>0</v>
      </c>
      <c r="J432" s="2" t="s">
        <v>9</v>
      </c>
      <c r="K432" s="2">
        <v>-4890668000</v>
      </c>
      <c r="L432" s="2">
        <v>4170000</v>
      </c>
      <c r="M432" s="2">
        <v>-422760000</v>
      </c>
      <c r="N432" s="7" t="str">
        <f>IF(AND(Table1[[#This Row],[LIQUIDEZ DIÁRIA]]&gt;1000000,Table1[[#This Row],[CAGR LUCRO]]&gt;0.05,Table1[[#This Row],[P/VP]]&gt;0.3,Table1[[#This Row],[P/VP]]&lt;1.2),"SIM","NÃO")</f>
        <v>NÃO</v>
      </c>
    </row>
    <row r="433" spans="1:14" ht="15.6" thickBot="1" x14ac:dyDescent="0.4">
      <c r="A433" s="8" t="s">
        <v>441</v>
      </c>
      <c r="B433" s="6" t="s">
        <v>7</v>
      </c>
      <c r="C433" t="s">
        <v>941</v>
      </c>
      <c r="D433" s="1">
        <v>2.42</v>
      </c>
      <c r="E433" s="1">
        <v>2.08</v>
      </c>
      <c r="F433" s="1">
        <v>4.91</v>
      </c>
      <c r="G433" s="2">
        <v>0</v>
      </c>
      <c r="H433" s="2">
        <v>6402442</v>
      </c>
      <c r="I433" s="2">
        <v>1.21</v>
      </c>
      <c r="J433" s="2">
        <v>-0.12330000000000001</v>
      </c>
      <c r="K433" s="2">
        <v>135679000</v>
      </c>
      <c r="L433" s="2">
        <v>-55780000</v>
      </c>
      <c r="M433" s="2">
        <v>10120000</v>
      </c>
      <c r="N433" s="7" t="str">
        <f>IF(AND(Table1[[#This Row],[LIQUIDEZ DIÁRIA]]&gt;1000000,Table1[[#This Row],[CAGR LUCRO]]&gt;0.05,Table1[[#This Row],[P/VP]]&gt;0.3,Table1[[#This Row],[P/VP]]&lt;1.2),"SIM","NÃO")</f>
        <v>NÃO</v>
      </c>
    </row>
    <row r="434" spans="1:14" ht="15.6" thickBot="1" x14ac:dyDescent="0.4">
      <c r="A434" s="8" t="s">
        <v>442</v>
      </c>
      <c r="B434" s="6" t="s">
        <v>7</v>
      </c>
      <c r="C434" t="s">
        <v>941</v>
      </c>
      <c r="D434" s="1">
        <v>28.35</v>
      </c>
      <c r="E434" s="1">
        <v>30.03</v>
      </c>
      <c r="F434" s="1">
        <v>61.48</v>
      </c>
      <c r="G434" s="2">
        <v>3.4099999999999998E-2</v>
      </c>
      <c r="H434" s="2">
        <v>8846</v>
      </c>
      <c r="I434" s="2">
        <v>0.56000000000000005</v>
      </c>
      <c r="J434" s="2">
        <v>1.8700000000000001E-2</v>
      </c>
      <c r="K434" s="2">
        <v>686684000</v>
      </c>
      <c r="L434" s="2">
        <v>-16710000</v>
      </c>
      <c r="M434" s="2">
        <v>40580000</v>
      </c>
      <c r="N434" s="7" t="str">
        <f>IF(AND(Table1[[#This Row],[LIQUIDEZ DIÁRIA]]&gt;1000000,Table1[[#This Row],[CAGR LUCRO]]&gt;0.05,Table1[[#This Row],[P/VP]]&gt;0.3,Table1[[#This Row],[P/VP]]&lt;1.2),"SIM","NÃO")</f>
        <v>NÃO</v>
      </c>
    </row>
    <row r="435" spans="1:14" ht="15.6" thickBot="1" x14ac:dyDescent="0.4">
      <c r="A435" s="8" t="s">
        <v>443</v>
      </c>
      <c r="B435" s="6" t="s">
        <v>7</v>
      </c>
      <c r="C435" t="s">
        <v>941</v>
      </c>
      <c r="D435" s="1">
        <v>57.9</v>
      </c>
      <c r="E435" s="1">
        <v>53.66</v>
      </c>
      <c r="F435" s="1">
        <v>87.55</v>
      </c>
      <c r="G435" s="2">
        <v>1.8800000000000001E-2</v>
      </c>
      <c r="H435" s="2">
        <v>12532</v>
      </c>
      <c r="I435" s="2">
        <v>1.1200000000000001</v>
      </c>
      <c r="J435" s="2">
        <v>1.8700000000000001E-2</v>
      </c>
      <c r="K435" s="2">
        <v>686684000</v>
      </c>
      <c r="L435" s="2">
        <v>-16710000</v>
      </c>
      <c r="M435" s="2">
        <v>40580000</v>
      </c>
      <c r="N435" s="7" t="str">
        <f>IF(AND(Table1[[#This Row],[LIQUIDEZ DIÁRIA]]&gt;1000000,Table1[[#This Row],[CAGR LUCRO]]&gt;0.05,Table1[[#This Row],[P/VP]]&gt;0.3,Table1[[#This Row],[P/VP]]&lt;1.2),"SIM","NÃO")</f>
        <v>NÃO</v>
      </c>
    </row>
    <row r="436" spans="1:14" ht="15.6" thickBot="1" x14ac:dyDescent="0.4">
      <c r="A436" s="8" t="s">
        <v>444</v>
      </c>
      <c r="B436" s="6" t="s">
        <v>7</v>
      </c>
      <c r="C436" t="s">
        <v>944</v>
      </c>
      <c r="D436" s="1">
        <v>27.45</v>
      </c>
      <c r="E436" s="1">
        <v>21.38</v>
      </c>
      <c r="F436" s="1">
        <v>37.090000000000003</v>
      </c>
      <c r="G436" s="2">
        <v>0.46310000000000001</v>
      </c>
      <c r="H436" s="2">
        <v>34496857577</v>
      </c>
      <c r="I436" s="2">
        <v>1.07</v>
      </c>
      <c r="J436" s="2" t="s">
        <v>9</v>
      </c>
      <c r="K436" s="2">
        <v>364385000000</v>
      </c>
      <c r="L436" s="1">
        <v>255410000000</v>
      </c>
      <c r="M436" s="1">
        <v>18901000000</v>
      </c>
      <c r="N436" s="7" t="str">
        <f>IF(AND(Table1[[#This Row],[LIQUIDEZ DIÁRIA]]&gt;1000000,Table1[[#This Row],[CAGR LUCRO]]&gt;0.05,Table1[[#This Row],[P/VP]]&gt;0.3,Table1[[#This Row],[P/VP]]&lt;1.2),"SIM","NÃO")</f>
        <v>SIM</v>
      </c>
    </row>
    <row r="437" spans="1:14" ht="15.6" thickBot="1" x14ac:dyDescent="0.4">
      <c r="A437" s="8" t="s">
        <v>445</v>
      </c>
      <c r="B437" s="6" t="s">
        <v>7</v>
      </c>
      <c r="C437" t="s">
        <v>944</v>
      </c>
      <c r="D437" s="1">
        <v>24.58</v>
      </c>
      <c r="E437" s="1">
        <v>18.84</v>
      </c>
      <c r="F437" s="1">
        <v>33.130000000000003</v>
      </c>
      <c r="G437" s="2">
        <v>0.52500000000000002</v>
      </c>
      <c r="H437" s="2">
        <v>149216494939</v>
      </c>
      <c r="I437" s="2">
        <v>0.94</v>
      </c>
      <c r="J437" s="2" t="s">
        <v>9</v>
      </c>
      <c r="K437" s="2">
        <v>364385000000</v>
      </c>
      <c r="L437" s="1">
        <v>255410000000</v>
      </c>
      <c r="M437" s="1">
        <v>18901000000</v>
      </c>
      <c r="N437" s="7" t="str">
        <f>IF(AND(Table1[[#This Row],[LIQUIDEZ DIÁRIA]]&gt;1000000,Table1[[#This Row],[CAGR LUCRO]]&gt;0.05,Table1[[#This Row],[P/VP]]&gt;0.3,Table1[[#This Row],[P/VP]]&lt;1.2),"SIM","NÃO")</f>
        <v>SIM</v>
      </c>
    </row>
    <row r="438" spans="1:14" ht="15.6" thickBot="1" x14ac:dyDescent="0.4">
      <c r="A438" s="8" t="s">
        <v>446</v>
      </c>
      <c r="B438" s="6" t="s">
        <v>7</v>
      </c>
      <c r="C438" t="s">
        <v>939</v>
      </c>
      <c r="D438" s="1">
        <v>7.41</v>
      </c>
      <c r="E438" s="1">
        <v>5.52</v>
      </c>
      <c r="F438" s="1">
        <v>16.239999999999998</v>
      </c>
      <c r="G438" s="2">
        <v>6.7999999999999996E-3</v>
      </c>
      <c r="H438" s="2">
        <v>6998627439</v>
      </c>
      <c r="I438" s="2">
        <v>1.47</v>
      </c>
      <c r="J438" s="2">
        <v>0.34649999999999997</v>
      </c>
      <c r="K438" s="2">
        <v>1840572000</v>
      </c>
      <c r="L438" s="2">
        <v>202790000</v>
      </c>
      <c r="M438" s="2">
        <v>74440000</v>
      </c>
      <c r="N438" s="7" t="str">
        <f>IF(AND(Table1[[#This Row],[LIQUIDEZ DIÁRIA]]&gt;1000000,Table1[[#This Row],[CAGR LUCRO]]&gt;0.05,Table1[[#This Row],[P/VP]]&gt;0.3,Table1[[#This Row],[P/VP]]&lt;1.2),"SIM","NÃO")</f>
        <v>NÃO</v>
      </c>
    </row>
    <row r="439" spans="1:14" ht="15.6" thickBot="1" x14ac:dyDescent="0.4">
      <c r="A439" s="8" t="s">
        <v>447</v>
      </c>
      <c r="B439" s="6" t="s">
        <v>7</v>
      </c>
      <c r="C439" t="s">
        <v>8</v>
      </c>
      <c r="D439" s="1">
        <v>3.29</v>
      </c>
      <c r="E439" s="1">
        <v>2.95</v>
      </c>
      <c r="F439" s="1">
        <v>4.1900000000000004</v>
      </c>
      <c r="G439" s="2">
        <v>5.4699999999999999E-2</v>
      </c>
      <c r="H439" s="2">
        <v>4832139</v>
      </c>
      <c r="I439" s="2">
        <v>0.26</v>
      </c>
      <c r="J439" s="2" t="s">
        <v>9</v>
      </c>
      <c r="K439" s="2">
        <v>1510594000</v>
      </c>
      <c r="L439" s="2">
        <v>126320000</v>
      </c>
      <c r="M439" s="2">
        <v>78970000</v>
      </c>
      <c r="N439" s="7" t="str">
        <f>IF(AND(Table1[[#This Row],[LIQUIDEZ DIÁRIA]]&gt;1000000,Table1[[#This Row],[CAGR LUCRO]]&gt;0.05,Table1[[#This Row],[P/VP]]&gt;0.3,Table1[[#This Row],[P/VP]]&lt;1.2),"SIM","NÃO")</f>
        <v>NÃO</v>
      </c>
    </row>
    <row r="440" spans="1:14" ht="15.6" thickBot="1" x14ac:dyDescent="0.4">
      <c r="A440" s="8" t="s">
        <v>448</v>
      </c>
      <c r="B440" s="6" t="s">
        <v>7</v>
      </c>
      <c r="C440" t="s">
        <v>8</v>
      </c>
      <c r="D440" s="1">
        <v>2.95</v>
      </c>
      <c r="E440" s="1">
        <v>2.85</v>
      </c>
      <c r="F440" s="1">
        <v>8.18</v>
      </c>
      <c r="G440" s="2">
        <v>5.9400000000000001E-2</v>
      </c>
      <c r="H440" s="2">
        <v>302348381</v>
      </c>
      <c r="I440" s="2">
        <v>0.62</v>
      </c>
      <c r="J440" s="2" t="s">
        <v>9</v>
      </c>
      <c r="K440" s="2">
        <v>2342993000</v>
      </c>
      <c r="L440" s="2">
        <v>146470000</v>
      </c>
      <c r="M440" s="2">
        <v>263050000</v>
      </c>
      <c r="N440" s="7" t="str">
        <f>IF(AND(Table1[[#This Row],[LIQUIDEZ DIÁRIA]]&gt;1000000,Table1[[#This Row],[CAGR LUCRO]]&gt;0.05,Table1[[#This Row],[P/VP]]&gt;0.3,Table1[[#This Row],[P/VP]]&lt;1.2),"SIM","NÃO")</f>
        <v>SIM</v>
      </c>
    </row>
    <row r="441" spans="1:14" ht="15.6" thickBot="1" x14ac:dyDescent="0.4">
      <c r="A441" s="8" t="s">
        <v>449</v>
      </c>
      <c r="B441" s="6" t="s">
        <v>7</v>
      </c>
      <c r="C441" t="s">
        <v>941</v>
      </c>
      <c r="D441" s="1">
        <v>0</v>
      </c>
      <c r="E441" s="1">
        <v>0</v>
      </c>
      <c r="F441" s="1">
        <v>0</v>
      </c>
      <c r="G441" s="2">
        <v>0</v>
      </c>
      <c r="H441" s="2" t="s">
        <v>9</v>
      </c>
      <c r="I441" s="2">
        <v>0</v>
      </c>
      <c r="J441" s="2" t="s">
        <v>9</v>
      </c>
      <c r="K441" s="2">
        <v>868979000</v>
      </c>
      <c r="L441" s="2">
        <v>-129170000</v>
      </c>
      <c r="M441" s="2">
        <v>40900000</v>
      </c>
      <c r="N441" s="7" t="str">
        <f>IF(AND(Table1[[#This Row],[LIQUIDEZ DIÁRIA]]&gt;1000000,Table1[[#This Row],[CAGR LUCRO]]&gt;0.05,Table1[[#This Row],[P/VP]]&gt;0.3,Table1[[#This Row],[P/VP]]&lt;1.2),"SIM","NÃO")</f>
        <v>NÃO</v>
      </c>
    </row>
    <row r="442" spans="1:14" ht="15.6" thickBot="1" x14ac:dyDescent="0.4">
      <c r="A442" s="8" t="s">
        <v>450</v>
      </c>
      <c r="B442" s="6" t="s">
        <v>7</v>
      </c>
      <c r="C442" t="s">
        <v>941</v>
      </c>
      <c r="D442" s="1">
        <v>1.59</v>
      </c>
      <c r="E442" s="1">
        <v>0.96</v>
      </c>
      <c r="F442" s="1">
        <v>1.91</v>
      </c>
      <c r="G442" s="2">
        <v>3.78E-2</v>
      </c>
      <c r="H442" s="2">
        <v>24477577</v>
      </c>
      <c r="I442" s="2">
        <v>0.35</v>
      </c>
      <c r="J442" s="2" t="s">
        <v>9</v>
      </c>
      <c r="K442" s="2">
        <v>868979000</v>
      </c>
      <c r="L442" s="2">
        <v>-129170000</v>
      </c>
      <c r="M442" s="2">
        <v>40900000</v>
      </c>
      <c r="N442" s="7" t="str">
        <f>IF(AND(Table1[[#This Row],[LIQUIDEZ DIÁRIA]]&gt;1000000,Table1[[#This Row],[CAGR LUCRO]]&gt;0.05,Table1[[#This Row],[P/VP]]&gt;0.3,Table1[[#This Row],[P/VP]]&lt;1.2),"SIM","NÃO")</f>
        <v>SIM</v>
      </c>
    </row>
    <row r="443" spans="1:14" ht="15.6" thickBot="1" x14ac:dyDescent="0.4">
      <c r="A443" s="8" t="s">
        <v>451</v>
      </c>
      <c r="B443" s="6" t="s">
        <v>7</v>
      </c>
      <c r="C443" t="s">
        <v>939</v>
      </c>
      <c r="D443" s="1">
        <v>9</v>
      </c>
      <c r="E443" s="1">
        <v>6.32</v>
      </c>
      <c r="F443" s="1">
        <v>12</v>
      </c>
      <c r="G443" s="2">
        <v>0</v>
      </c>
      <c r="H443" s="2">
        <v>518289</v>
      </c>
      <c r="I443" s="2">
        <v>-0.24</v>
      </c>
      <c r="J443" s="2" t="s">
        <v>9</v>
      </c>
      <c r="K443" s="2">
        <v>-408567000</v>
      </c>
      <c r="L443" s="2">
        <v>32200000</v>
      </c>
      <c r="M443" s="2">
        <v>-95920000</v>
      </c>
      <c r="N443" s="7" t="str">
        <f>IF(AND(Table1[[#This Row],[LIQUIDEZ DIÁRIA]]&gt;1000000,Table1[[#This Row],[CAGR LUCRO]]&gt;0.05,Table1[[#This Row],[P/VP]]&gt;0.3,Table1[[#This Row],[P/VP]]&lt;1.2),"SIM","NÃO")</f>
        <v>NÃO</v>
      </c>
    </row>
    <row r="444" spans="1:14" ht="15.6" thickBot="1" x14ac:dyDescent="0.4">
      <c r="A444" s="8" t="s">
        <v>452</v>
      </c>
      <c r="B444" s="6" t="s">
        <v>7</v>
      </c>
      <c r="C444" t="s">
        <v>939</v>
      </c>
      <c r="D444" s="1">
        <v>6.27</v>
      </c>
      <c r="E444" s="1">
        <v>1.92</v>
      </c>
      <c r="F444" s="1">
        <v>6.76</v>
      </c>
      <c r="G444" s="2">
        <v>2.3800000000000002E-2</v>
      </c>
      <c r="H444" s="2">
        <v>555590706</v>
      </c>
      <c r="I444" s="2">
        <v>3.38</v>
      </c>
      <c r="J444" s="2" t="s">
        <v>9</v>
      </c>
      <c r="K444" s="2">
        <v>408982000</v>
      </c>
      <c r="L444" s="2">
        <v>68610000</v>
      </c>
      <c r="M444" s="2">
        <v>166320000</v>
      </c>
      <c r="N444" s="7" t="str">
        <f>IF(AND(Table1[[#This Row],[LIQUIDEZ DIÁRIA]]&gt;1000000,Table1[[#This Row],[CAGR LUCRO]]&gt;0.05,Table1[[#This Row],[P/VP]]&gt;0.3,Table1[[#This Row],[P/VP]]&lt;1.2),"SIM","NÃO")</f>
        <v>NÃO</v>
      </c>
    </row>
    <row r="445" spans="1:14" ht="15.6" thickBot="1" x14ac:dyDescent="0.4">
      <c r="A445" s="8" t="s">
        <v>453</v>
      </c>
      <c r="B445" s="6" t="s">
        <v>7</v>
      </c>
      <c r="C445" t="s">
        <v>943</v>
      </c>
      <c r="D445" s="1">
        <v>4.03</v>
      </c>
      <c r="E445" s="1">
        <v>3.3</v>
      </c>
      <c r="F445" s="1">
        <v>8.92</v>
      </c>
      <c r="G445" s="2">
        <v>0</v>
      </c>
      <c r="H445" s="2">
        <v>2675841</v>
      </c>
      <c r="I445" s="2">
        <v>-0.06</v>
      </c>
      <c r="J445" s="2" t="s">
        <v>9</v>
      </c>
      <c r="K445" s="2">
        <v>-2817566000</v>
      </c>
      <c r="L445" s="2">
        <v>217760000</v>
      </c>
      <c r="M445" s="2">
        <v>-272783</v>
      </c>
      <c r="N445" s="7" t="str">
        <f>IF(AND(Table1[[#This Row],[LIQUIDEZ DIÁRIA]]&gt;1000000,Table1[[#This Row],[CAGR LUCRO]]&gt;0.05,Table1[[#This Row],[P/VP]]&gt;0.3,Table1[[#This Row],[P/VP]]&lt;1.2),"SIM","NÃO")</f>
        <v>NÃO</v>
      </c>
    </row>
    <row r="446" spans="1:14" ht="15.6" thickBot="1" x14ac:dyDescent="0.4">
      <c r="A446" s="8" t="s">
        <v>454</v>
      </c>
      <c r="B446" s="6" t="s">
        <v>7</v>
      </c>
      <c r="C446" t="s">
        <v>8</v>
      </c>
      <c r="D446" s="1">
        <v>10.79</v>
      </c>
      <c r="E446" s="1">
        <v>8.9600000000000009</v>
      </c>
      <c r="F446" s="1">
        <v>13.47</v>
      </c>
      <c r="G446" s="2">
        <v>2.18E-2</v>
      </c>
      <c r="H446" s="2">
        <v>505589706</v>
      </c>
      <c r="I446" s="2">
        <v>1.38</v>
      </c>
      <c r="J446" s="2">
        <v>7.6200000000000004E-2</v>
      </c>
      <c r="K446" s="2">
        <v>1108162000</v>
      </c>
      <c r="L446" s="2">
        <v>205480000</v>
      </c>
      <c r="M446" s="2">
        <v>86350000</v>
      </c>
      <c r="N446" s="7" t="str">
        <f>IF(AND(Table1[[#This Row],[LIQUIDEZ DIÁRIA]]&gt;1000000,Table1[[#This Row],[CAGR LUCRO]]&gt;0.05,Table1[[#This Row],[P/VP]]&gt;0.3,Table1[[#This Row],[P/VP]]&lt;1.2),"SIM","NÃO")</f>
        <v>NÃO</v>
      </c>
    </row>
    <row r="447" spans="1:14" ht="15.6" thickBot="1" x14ac:dyDescent="0.4">
      <c r="A447" s="8" t="s">
        <v>455</v>
      </c>
      <c r="B447" s="6" t="s">
        <v>7</v>
      </c>
      <c r="C447" t="s">
        <v>8</v>
      </c>
      <c r="D447" s="1">
        <v>18.62</v>
      </c>
      <c r="E447" s="1">
        <v>18.62</v>
      </c>
      <c r="F447" s="1">
        <v>18.62</v>
      </c>
      <c r="G447" s="2">
        <v>0</v>
      </c>
      <c r="H447" s="2" t="s">
        <v>9</v>
      </c>
      <c r="I447" s="2">
        <v>2.5299999999999998</v>
      </c>
      <c r="J447" s="2">
        <v>7.6200000000000004E-2</v>
      </c>
      <c r="K447" s="2">
        <v>1108162000</v>
      </c>
      <c r="L447" s="2">
        <v>205480000</v>
      </c>
      <c r="M447" s="2">
        <v>86350000</v>
      </c>
      <c r="N447" s="7" t="str">
        <f>IF(AND(Table1[[#This Row],[LIQUIDEZ DIÁRIA]]&gt;1000000,Table1[[#This Row],[CAGR LUCRO]]&gt;0.05,Table1[[#This Row],[P/VP]]&gt;0.3,Table1[[#This Row],[P/VP]]&lt;1.2),"SIM","NÃO")</f>
        <v>NÃO</v>
      </c>
    </row>
    <row r="448" spans="1:14" ht="15.6" thickBot="1" x14ac:dyDescent="0.4">
      <c r="A448" s="8" t="s">
        <v>456</v>
      </c>
      <c r="B448" s="6" t="s">
        <v>7</v>
      </c>
      <c r="C448" t="s">
        <v>938</v>
      </c>
      <c r="D448" s="1">
        <v>3.36</v>
      </c>
      <c r="E448" s="1">
        <v>1.82</v>
      </c>
      <c r="F448" s="1">
        <v>2.86</v>
      </c>
      <c r="G448" s="2">
        <v>8.1799999999999998E-2</v>
      </c>
      <c r="H448" s="2">
        <v>181040084</v>
      </c>
      <c r="I448" s="2">
        <v>0.85</v>
      </c>
      <c r="J448" s="2">
        <v>0.4415</v>
      </c>
      <c r="K448" s="2">
        <v>3204773000</v>
      </c>
      <c r="L448" s="2">
        <v>45370000</v>
      </c>
      <c r="M448" s="2">
        <v>436800000</v>
      </c>
      <c r="N448" s="7" t="str">
        <f>IF(AND(Table1[[#This Row],[LIQUIDEZ DIÁRIA]]&gt;1000000,Table1[[#This Row],[CAGR LUCRO]]&gt;0.05,Table1[[#This Row],[P/VP]]&gt;0.3,Table1[[#This Row],[P/VP]]&lt;1.2),"SIM","NÃO")</f>
        <v>SIM</v>
      </c>
    </row>
    <row r="449" spans="1:14" ht="15.6" thickBot="1" x14ac:dyDescent="0.4">
      <c r="A449" s="8" t="s">
        <v>457</v>
      </c>
      <c r="B449" s="6" t="s">
        <v>7</v>
      </c>
      <c r="C449" t="s">
        <v>938</v>
      </c>
      <c r="D449" s="1">
        <v>4.25</v>
      </c>
      <c r="E449" s="1">
        <v>2.1800000000000002</v>
      </c>
      <c r="F449" s="1">
        <v>3.5</v>
      </c>
      <c r="G449" s="2">
        <v>6.7599999999999993E-2</v>
      </c>
      <c r="H449" s="2">
        <v>2249012723</v>
      </c>
      <c r="I449" s="2">
        <v>1.02</v>
      </c>
      <c r="J449" s="2">
        <v>0.4415</v>
      </c>
      <c r="K449" s="2">
        <v>3204773000</v>
      </c>
      <c r="L449" s="2">
        <v>45370000</v>
      </c>
      <c r="M449" s="2">
        <v>436800000</v>
      </c>
      <c r="N449" s="7" t="str">
        <f>IF(AND(Table1[[#This Row],[LIQUIDEZ DIÁRIA]]&gt;1000000,Table1[[#This Row],[CAGR LUCRO]]&gt;0.05,Table1[[#This Row],[P/VP]]&gt;0.3,Table1[[#This Row],[P/VP]]&lt;1.2),"SIM","NÃO")</f>
        <v>SIM</v>
      </c>
    </row>
    <row r="450" spans="1:14" ht="15.6" thickBot="1" x14ac:dyDescent="0.4">
      <c r="A450" s="8" t="s">
        <v>458</v>
      </c>
      <c r="B450" s="6" t="s">
        <v>7</v>
      </c>
      <c r="C450" t="s">
        <v>938</v>
      </c>
      <c r="D450" s="1">
        <v>10.220000000000001</v>
      </c>
      <c r="E450" s="1">
        <v>7.19</v>
      </c>
      <c r="F450" s="1">
        <v>11.36</v>
      </c>
      <c r="G450" s="2">
        <v>6.0400000000000002E-2</v>
      </c>
      <c r="H450" s="2">
        <v>247899603</v>
      </c>
      <c r="I450" s="2">
        <v>1.88</v>
      </c>
      <c r="J450" s="2">
        <v>7.2599999999999998E-2</v>
      </c>
      <c r="K450" s="2">
        <v>2348512000</v>
      </c>
      <c r="L450" s="2">
        <v>580650000</v>
      </c>
      <c r="M450" s="2">
        <v>475440000</v>
      </c>
      <c r="N450" s="7" t="str">
        <f>IF(AND(Table1[[#This Row],[LIQUIDEZ DIÁRIA]]&gt;1000000,Table1[[#This Row],[CAGR LUCRO]]&gt;0.05,Table1[[#This Row],[P/VP]]&gt;0.3,Table1[[#This Row],[P/VP]]&lt;1.2),"SIM","NÃO")</f>
        <v>NÃO</v>
      </c>
    </row>
    <row r="451" spans="1:14" ht="15.6" thickBot="1" x14ac:dyDescent="0.4">
      <c r="A451" s="8" t="s">
        <v>459</v>
      </c>
      <c r="B451" s="6" t="s">
        <v>7</v>
      </c>
      <c r="C451" t="s">
        <v>945</v>
      </c>
      <c r="D451" s="1">
        <v>7.38</v>
      </c>
      <c r="E451" s="1">
        <v>5.43</v>
      </c>
      <c r="F451" s="1">
        <v>13.38</v>
      </c>
      <c r="G451" s="2">
        <v>4.3099999999999999E-2</v>
      </c>
      <c r="H451" s="2">
        <v>1818158752</v>
      </c>
      <c r="I451" s="2">
        <v>0.8</v>
      </c>
      <c r="J451" s="2" t="s">
        <v>9</v>
      </c>
      <c r="K451" s="2">
        <v>1406320000</v>
      </c>
      <c r="L451" s="2">
        <v>-329970000</v>
      </c>
      <c r="M451" s="2">
        <v>306360000</v>
      </c>
      <c r="N451" s="7" t="str">
        <f>IF(AND(Table1[[#This Row],[LIQUIDEZ DIÁRIA]]&gt;1000000,Table1[[#This Row],[CAGR LUCRO]]&gt;0.05,Table1[[#This Row],[P/VP]]&gt;0.3,Table1[[#This Row],[P/VP]]&lt;1.2),"SIM","NÃO")</f>
        <v>SIM</v>
      </c>
    </row>
    <row r="452" spans="1:14" ht="15.6" thickBot="1" x14ac:dyDescent="0.4">
      <c r="A452" s="8" t="s">
        <v>460</v>
      </c>
      <c r="B452" s="6" t="s">
        <v>7</v>
      </c>
      <c r="C452" t="s">
        <v>947</v>
      </c>
      <c r="D452" s="1">
        <v>10.9</v>
      </c>
      <c r="E452" s="1">
        <v>10.9</v>
      </c>
      <c r="F452" s="1">
        <v>10.9</v>
      </c>
      <c r="G452" s="2">
        <v>0</v>
      </c>
      <c r="H452" s="2" t="s">
        <v>9</v>
      </c>
      <c r="I452" s="2">
        <v>0.99</v>
      </c>
      <c r="J452" s="2" t="s">
        <v>9</v>
      </c>
      <c r="K452" s="2">
        <v>988330000</v>
      </c>
      <c r="L452" s="2">
        <v>67970000</v>
      </c>
      <c r="M452" s="2">
        <v>46550000</v>
      </c>
      <c r="N452" s="7" t="str">
        <f>IF(AND(Table1[[#This Row],[LIQUIDEZ DIÁRIA]]&gt;1000000,Table1[[#This Row],[CAGR LUCRO]]&gt;0.05,Table1[[#This Row],[P/VP]]&gt;0.3,Table1[[#This Row],[P/VP]]&lt;1.2),"SIM","NÃO")</f>
        <v>SIM</v>
      </c>
    </row>
    <row r="453" spans="1:14" ht="15.6" thickBot="1" x14ac:dyDescent="0.4">
      <c r="A453" s="8" t="s">
        <v>461</v>
      </c>
      <c r="B453" s="6" t="s">
        <v>7</v>
      </c>
      <c r="C453" t="s">
        <v>941</v>
      </c>
      <c r="D453" s="1">
        <v>14.6</v>
      </c>
      <c r="E453" s="1">
        <v>14.6</v>
      </c>
      <c r="F453" s="1">
        <v>14.6</v>
      </c>
      <c r="G453" s="2">
        <v>0</v>
      </c>
      <c r="H453" s="2" t="s">
        <v>9</v>
      </c>
      <c r="I453" s="2">
        <v>0.02</v>
      </c>
      <c r="J453" s="2">
        <v>0.49869999999999998</v>
      </c>
      <c r="K453" s="2">
        <v>47199000</v>
      </c>
      <c r="L453" s="2">
        <v>3580000</v>
      </c>
      <c r="M453" s="2">
        <v>4120000</v>
      </c>
      <c r="N453" s="7" t="str">
        <f>IF(AND(Table1[[#This Row],[LIQUIDEZ DIÁRIA]]&gt;1000000,Table1[[#This Row],[CAGR LUCRO]]&gt;0.05,Table1[[#This Row],[P/VP]]&gt;0.3,Table1[[#This Row],[P/VP]]&lt;1.2),"SIM","NÃO")</f>
        <v>NÃO</v>
      </c>
    </row>
    <row r="454" spans="1:14" ht="15.6" thickBot="1" x14ac:dyDescent="0.4">
      <c r="A454" s="8" t="s">
        <v>462</v>
      </c>
      <c r="B454" s="6" t="s">
        <v>7</v>
      </c>
      <c r="C454" t="s">
        <v>941</v>
      </c>
      <c r="D454" s="1">
        <v>3.95</v>
      </c>
      <c r="E454" s="1">
        <v>3.55</v>
      </c>
      <c r="F454" s="1">
        <v>7.68</v>
      </c>
      <c r="G454" s="2">
        <v>0</v>
      </c>
      <c r="H454" s="2">
        <v>141225</v>
      </c>
      <c r="I454" s="2">
        <v>1576.21</v>
      </c>
      <c r="J454" s="2" t="s">
        <v>9</v>
      </c>
      <c r="K454" s="2">
        <v>7000</v>
      </c>
      <c r="L454" s="2" t="s">
        <v>9</v>
      </c>
      <c r="M454" s="2">
        <v>20000</v>
      </c>
      <c r="N454" s="7" t="str">
        <f>IF(AND(Table1[[#This Row],[LIQUIDEZ DIÁRIA]]&gt;1000000,Table1[[#This Row],[CAGR LUCRO]]&gt;0.05,Table1[[#This Row],[P/VP]]&gt;0.3,Table1[[#This Row],[P/VP]]&lt;1.2),"SIM","NÃO")</f>
        <v>NÃO</v>
      </c>
    </row>
    <row r="455" spans="1:14" ht="15.6" thickBot="1" x14ac:dyDescent="0.4">
      <c r="A455" s="8" t="s">
        <v>463</v>
      </c>
      <c r="B455" s="6" t="s">
        <v>7</v>
      </c>
      <c r="C455" t="s">
        <v>944</v>
      </c>
      <c r="D455" s="1">
        <v>34.5</v>
      </c>
      <c r="E455" s="1">
        <v>20.47</v>
      </c>
      <c r="F455" s="1">
        <v>42.75</v>
      </c>
      <c r="G455" s="2">
        <v>0</v>
      </c>
      <c r="H455" s="2">
        <v>48614129084</v>
      </c>
      <c r="I455" s="2">
        <v>3.29</v>
      </c>
      <c r="J455" s="12">
        <v>13213</v>
      </c>
      <c r="K455" s="2">
        <v>9892017000</v>
      </c>
      <c r="L455" s="2">
        <v>4927160000</v>
      </c>
      <c r="M455" s="2">
        <v>366182</v>
      </c>
      <c r="N455" s="7" t="str">
        <f>IF(AND(Table1[[#This Row],[LIQUIDEZ DIÁRIA]]&gt;1000000,Table1[[#This Row],[CAGR LUCRO]]&gt;0.05,Table1[[#This Row],[P/VP]]&gt;0.3,Table1[[#This Row],[P/VP]]&lt;1.2),"SIM","NÃO")</f>
        <v>NÃO</v>
      </c>
    </row>
    <row r="456" spans="1:14" ht="15.6" thickBot="1" x14ac:dyDescent="0.4">
      <c r="A456" s="8" t="s">
        <v>464</v>
      </c>
      <c r="B456" s="6" t="s">
        <v>7</v>
      </c>
      <c r="C456" t="s">
        <v>938</v>
      </c>
      <c r="D456" s="1">
        <v>8.99</v>
      </c>
      <c r="E456" s="1">
        <v>5.04</v>
      </c>
      <c r="F456" s="1">
        <v>8.49</v>
      </c>
      <c r="G456" s="2">
        <v>3.5099999999999999E-2</v>
      </c>
      <c r="H456" s="2">
        <v>145944345</v>
      </c>
      <c r="I456" s="2">
        <v>1.49</v>
      </c>
      <c r="J456" s="2" t="s">
        <v>9</v>
      </c>
      <c r="K456" s="2">
        <v>221762000</v>
      </c>
      <c r="L456" s="2">
        <v>93300000</v>
      </c>
      <c r="M456" s="2">
        <v>84180000</v>
      </c>
      <c r="N456" s="7" t="str">
        <f>IF(AND(Table1[[#This Row],[LIQUIDEZ DIÁRIA]]&gt;1000000,Table1[[#This Row],[CAGR LUCRO]]&gt;0.05,Table1[[#This Row],[P/VP]]&gt;0.3,Table1[[#This Row],[P/VP]]&lt;1.2),"SIM","NÃO")</f>
        <v>NÃO</v>
      </c>
    </row>
    <row r="457" spans="1:14" ht="15.6" thickBot="1" x14ac:dyDescent="0.4">
      <c r="A457" s="8" t="s">
        <v>465</v>
      </c>
      <c r="B457" s="6" t="s">
        <v>7</v>
      </c>
      <c r="C457" t="s">
        <v>941</v>
      </c>
      <c r="D457" s="1">
        <v>23.52</v>
      </c>
      <c r="E457" s="1">
        <v>17.16</v>
      </c>
      <c r="F457" s="1">
        <v>27.87</v>
      </c>
      <c r="G457" s="2">
        <v>2.9399999999999999E-2</v>
      </c>
      <c r="H457" s="2">
        <v>4550235613</v>
      </c>
      <c r="I457" s="2">
        <v>1.47</v>
      </c>
      <c r="J457" s="2">
        <v>6.1000000000000004E-3</v>
      </c>
      <c r="K457" s="2">
        <v>10641057000</v>
      </c>
      <c r="L457" s="2">
        <v>2850590000</v>
      </c>
      <c r="M457" s="2">
        <v>115229</v>
      </c>
      <c r="N457" s="7" t="str">
        <f>IF(AND(Table1[[#This Row],[LIQUIDEZ DIÁRIA]]&gt;1000000,Table1[[#This Row],[CAGR LUCRO]]&gt;0.05,Table1[[#This Row],[P/VP]]&gt;0.3,Table1[[#This Row],[P/VP]]&lt;1.2),"SIM","NÃO")</f>
        <v>NÃO</v>
      </c>
    </row>
    <row r="458" spans="1:14" ht="15.6" thickBot="1" x14ac:dyDescent="0.4">
      <c r="A458" s="8" t="s">
        <v>466</v>
      </c>
      <c r="B458" s="6" t="s">
        <v>7</v>
      </c>
      <c r="C458" t="s">
        <v>938</v>
      </c>
      <c r="D458" s="1">
        <v>6.23</v>
      </c>
      <c r="E458" s="1">
        <v>5.46</v>
      </c>
      <c r="F458" s="1">
        <v>13.27</v>
      </c>
      <c r="G458" s="2">
        <v>0.05</v>
      </c>
      <c r="H458" s="2">
        <v>604799832</v>
      </c>
      <c r="I458" s="2">
        <v>1.86</v>
      </c>
      <c r="J458" s="2">
        <v>0.19009999999999999</v>
      </c>
      <c r="K458" s="2">
        <v>467244000</v>
      </c>
      <c r="L458" s="2">
        <v>227020000</v>
      </c>
      <c r="M458" s="2">
        <v>204580000</v>
      </c>
      <c r="N458" s="7" t="str">
        <f>IF(AND(Table1[[#This Row],[LIQUIDEZ DIÁRIA]]&gt;1000000,Table1[[#This Row],[CAGR LUCRO]]&gt;0.05,Table1[[#This Row],[P/VP]]&gt;0.3,Table1[[#This Row],[P/VP]]&lt;1.2),"SIM","NÃO")</f>
        <v>NÃO</v>
      </c>
    </row>
    <row r="459" spans="1:14" ht="15.6" thickBot="1" x14ac:dyDescent="0.4">
      <c r="A459" s="8" t="s">
        <v>467</v>
      </c>
      <c r="B459" s="6" t="s">
        <v>7</v>
      </c>
      <c r="C459" t="s">
        <v>938</v>
      </c>
      <c r="D459" s="1">
        <v>0</v>
      </c>
      <c r="E459" s="1">
        <v>0</v>
      </c>
      <c r="F459" s="1">
        <v>0</v>
      </c>
      <c r="G459" s="2">
        <v>0</v>
      </c>
      <c r="H459" s="2" t="s">
        <v>9</v>
      </c>
      <c r="I459" s="2">
        <v>0</v>
      </c>
      <c r="J459" s="2">
        <v>0.1898</v>
      </c>
      <c r="K459" s="2">
        <v>77506000</v>
      </c>
      <c r="L459" s="2">
        <v>17010000</v>
      </c>
      <c r="M459" s="2">
        <v>18010000</v>
      </c>
      <c r="N459" s="7" t="str">
        <f>IF(AND(Table1[[#This Row],[LIQUIDEZ DIÁRIA]]&gt;1000000,Table1[[#This Row],[CAGR LUCRO]]&gt;0.05,Table1[[#This Row],[P/VP]]&gt;0.3,Table1[[#This Row],[P/VP]]&lt;1.2),"SIM","NÃO")</f>
        <v>NÃO</v>
      </c>
    </row>
    <row r="460" spans="1:14" ht="15.6" thickBot="1" x14ac:dyDescent="0.4">
      <c r="A460" s="8" t="s">
        <v>468</v>
      </c>
      <c r="B460" s="6" t="s">
        <v>7</v>
      </c>
      <c r="C460" t="s">
        <v>938</v>
      </c>
      <c r="D460" s="1">
        <v>0</v>
      </c>
      <c r="E460" s="1">
        <v>0</v>
      </c>
      <c r="F460" s="1">
        <v>0</v>
      </c>
      <c r="G460" s="2">
        <v>0</v>
      </c>
      <c r="H460" s="2" t="s">
        <v>9</v>
      </c>
      <c r="I460" s="2">
        <v>0</v>
      </c>
      <c r="J460" s="2">
        <v>0.1898</v>
      </c>
      <c r="K460" s="2">
        <v>77506000</v>
      </c>
      <c r="L460" s="2">
        <v>17010000</v>
      </c>
      <c r="M460" s="2">
        <v>18010000</v>
      </c>
      <c r="N460" s="7" t="str">
        <f>IF(AND(Table1[[#This Row],[LIQUIDEZ DIÁRIA]]&gt;1000000,Table1[[#This Row],[CAGR LUCRO]]&gt;0.05,Table1[[#This Row],[P/VP]]&gt;0.3,Table1[[#This Row],[P/VP]]&lt;1.2),"SIM","NÃO")</f>
        <v>NÃO</v>
      </c>
    </row>
    <row r="461" spans="1:14" ht="15.6" thickBot="1" x14ac:dyDescent="0.4">
      <c r="A461" s="8" t="s">
        <v>469</v>
      </c>
      <c r="B461" s="6" t="s">
        <v>7</v>
      </c>
      <c r="C461" t="s">
        <v>939</v>
      </c>
      <c r="D461" s="1">
        <v>7.93</v>
      </c>
      <c r="E461" s="1">
        <v>7.63</v>
      </c>
      <c r="F461" s="1">
        <v>13.26</v>
      </c>
      <c r="G461" s="2">
        <v>3.8399999999999997E-2</v>
      </c>
      <c r="H461" s="2">
        <v>974275</v>
      </c>
      <c r="I461" s="2">
        <v>1.1100000000000001</v>
      </c>
      <c r="J461" s="2">
        <v>0.1268</v>
      </c>
      <c r="K461" s="2">
        <v>359625833</v>
      </c>
      <c r="L461" s="2">
        <v>16860000</v>
      </c>
      <c r="M461" s="2">
        <v>112880000</v>
      </c>
      <c r="N461" s="7" t="str">
        <f>IF(AND(Table1[[#This Row],[LIQUIDEZ DIÁRIA]]&gt;1000000,Table1[[#This Row],[CAGR LUCRO]]&gt;0.05,Table1[[#This Row],[P/VP]]&gt;0.3,Table1[[#This Row],[P/VP]]&lt;1.2),"SIM","NÃO")</f>
        <v>NÃO</v>
      </c>
    </row>
    <row r="462" spans="1:14" ht="15.6" thickBot="1" x14ac:dyDescent="0.4">
      <c r="A462" s="8" t="s">
        <v>470</v>
      </c>
      <c r="B462" s="6" t="s">
        <v>7</v>
      </c>
      <c r="C462" t="s">
        <v>939</v>
      </c>
      <c r="D462" s="1">
        <v>6.54</v>
      </c>
      <c r="E462" s="1">
        <v>4.53</v>
      </c>
      <c r="F462" s="1">
        <v>7</v>
      </c>
      <c r="G462" s="2">
        <v>5.8099999999999999E-2</v>
      </c>
      <c r="H462" s="2">
        <v>5016371</v>
      </c>
      <c r="I462" s="2">
        <v>0.73</v>
      </c>
      <c r="J462" s="2">
        <v>0.1268</v>
      </c>
      <c r="K462" s="2">
        <v>359625833</v>
      </c>
      <c r="L462" s="2">
        <v>16860000</v>
      </c>
      <c r="M462" s="2">
        <v>112880000</v>
      </c>
      <c r="N462" s="7" t="str">
        <f>IF(AND(Table1[[#This Row],[LIQUIDEZ DIÁRIA]]&gt;1000000,Table1[[#This Row],[CAGR LUCRO]]&gt;0.05,Table1[[#This Row],[P/VP]]&gt;0.3,Table1[[#This Row],[P/VP]]&lt;1.2),"SIM","NÃO")</f>
        <v>SIM</v>
      </c>
    </row>
    <row r="463" spans="1:14" ht="15.6" thickBot="1" x14ac:dyDescent="0.4">
      <c r="A463" s="8" t="s">
        <v>471</v>
      </c>
      <c r="B463" s="6" t="s">
        <v>7</v>
      </c>
      <c r="C463" t="s">
        <v>8</v>
      </c>
      <c r="D463" s="1">
        <v>4.43</v>
      </c>
      <c r="E463" s="1">
        <v>3.6</v>
      </c>
      <c r="F463" s="1">
        <v>14.7</v>
      </c>
      <c r="G463" s="2">
        <v>6.3500000000000001E-2</v>
      </c>
      <c r="H463" s="2">
        <v>2486808835</v>
      </c>
      <c r="I463" s="2">
        <v>0.84</v>
      </c>
      <c r="J463" s="2">
        <v>-0.2419</v>
      </c>
      <c r="K463" s="2">
        <v>1356594000</v>
      </c>
      <c r="L463" s="2">
        <v>564040000</v>
      </c>
      <c r="M463" s="2">
        <v>146730000</v>
      </c>
      <c r="N463" s="7" t="str">
        <f>IF(AND(Table1[[#This Row],[LIQUIDEZ DIÁRIA]]&gt;1000000,Table1[[#This Row],[CAGR LUCRO]]&gt;0.05,Table1[[#This Row],[P/VP]]&gt;0.3,Table1[[#This Row],[P/VP]]&lt;1.2),"SIM","NÃO")</f>
        <v>NÃO</v>
      </c>
    </row>
    <row r="464" spans="1:14" ht="15.6" thickBot="1" x14ac:dyDescent="0.4">
      <c r="A464" s="8" t="s">
        <v>472</v>
      </c>
      <c r="B464" s="6" t="s">
        <v>7</v>
      </c>
      <c r="C464" t="s">
        <v>945</v>
      </c>
      <c r="D464" s="1">
        <v>0</v>
      </c>
      <c r="E464" s="1">
        <v>0</v>
      </c>
      <c r="F464" s="1">
        <v>0</v>
      </c>
      <c r="G464" s="2">
        <v>0</v>
      </c>
      <c r="H464" s="2" t="s">
        <v>9</v>
      </c>
      <c r="I464" s="2">
        <v>0</v>
      </c>
      <c r="J464" s="2" t="s">
        <v>9</v>
      </c>
      <c r="K464" s="2">
        <v>67949095</v>
      </c>
      <c r="L464" s="2">
        <v>8550000</v>
      </c>
      <c r="M464" s="2">
        <v>12650000</v>
      </c>
      <c r="N464" s="7" t="str">
        <f>IF(AND(Table1[[#This Row],[LIQUIDEZ DIÁRIA]]&gt;1000000,Table1[[#This Row],[CAGR LUCRO]]&gt;0.05,Table1[[#This Row],[P/VP]]&gt;0.3,Table1[[#This Row],[P/VP]]&lt;1.2),"SIM","NÃO")</f>
        <v>NÃO</v>
      </c>
    </row>
    <row r="465" spans="1:14" ht="15.6" thickBot="1" x14ac:dyDescent="0.4">
      <c r="A465" s="8" t="s">
        <v>473</v>
      </c>
      <c r="B465" s="6" t="s">
        <v>7</v>
      </c>
      <c r="C465" t="s">
        <v>941</v>
      </c>
      <c r="D465" s="1">
        <v>0</v>
      </c>
      <c r="E465" s="1">
        <v>0</v>
      </c>
      <c r="F465" s="1">
        <v>0</v>
      </c>
      <c r="G465" s="2">
        <v>0</v>
      </c>
      <c r="H465" s="2" t="s">
        <v>9</v>
      </c>
      <c r="I465" s="2">
        <v>0</v>
      </c>
      <c r="J465" s="2" t="s">
        <v>9</v>
      </c>
      <c r="K465" s="2">
        <v>117000</v>
      </c>
      <c r="L465" s="2">
        <v>-1140000</v>
      </c>
      <c r="M465" s="2">
        <v>-1150000</v>
      </c>
      <c r="N465" s="7" t="str">
        <f>IF(AND(Table1[[#This Row],[LIQUIDEZ DIÁRIA]]&gt;1000000,Table1[[#This Row],[CAGR LUCRO]]&gt;0.05,Table1[[#This Row],[P/VP]]&gt;0.3,Table1[[#This Row],[P/VP]]&lt;1.2),"SIM","NÃO")</f>
        <v>NÃO</v>
      </c>
    </row>
    <row r="466" spans="1:14" ht="15.6" thickBot="1" x14ac:dyDescent="0.4">
      <c r="A466" s="8" t="s">
        <v>474</v>
      </c>
      <c r="B466" s="6" t="s">
        <v>7</v>
      </c>
      <c r="C466" t="s">
        <v>8</v>
      </c>
      <c r="D466" s="1">
        <v>27.46</v>
      </c>
      <c r="E466" s="1">
        <v>18.03</v>
      </c>
      <c r="F466" s="1">
        <v>26.43</v>
      </c>
      <c r="G466" s="2">
        <v>1.01E-2</v>
      </c>
      <c r="H466" s="2">
        <v>17533060126</v>
      </c>
      <c r="I466" s="2">
        <v>7.95</v>
      </c>
      <c r="J466" s="2">
        <v>0.14269999999999999</v>
      </c>
      <c r="K466" s="2">
        <v>5402941000</v>
      </c>
      <c r="L466" s="2">
        <v>1682260000</v>
      </c>
      <c r="M466" s="2">
        <v>119321</v>
      </c>
      <c r="N466" s="7" t="str">
        <f>IF(AND(Table1[[#This Row],[LIQUIDEZ DIÁRIA]]&gt;1000000,Table1[[#This Row],[CAGR LUCRO]]&gt;0.05,Table1[[#This Row],[P/VP]]&gt;0.3,Table1[[#This Row],[P/VP]]&lt;1.2),"SIM","NÃO")</f>
        <v>NÃO</v>
      </c>
    </row>
    <row r="467" spans="1:14" ht="15.6" thickBot="1" x14ac:dyDescent="0.4">
      <c r="A467" s="8" t="s">
        <v>475</v>
      </c>
      <c r="B467" s="6" t="s">
        <v>7</v>
      </c>
      <c r="C467" t="s">
        <v>938</v>
      </c>
      <c r="D467" s="1">
        <v>20.45</v>
      </c>
      <c r="E467" s="1">
        <v>15.27</v>
      </c>
      <c r="F467" s="1">
        <v>22.14</v>
      </c>
      <c r="G467" s="2">
        <v>1E-3</v>
      </c>
      <c r="H467" s="2">
        <v>20047368142</v>
      </c>
      <c r="I467" s="2">
        <v>2.3199999999999998</v>
      </c>
      <c r="J467" s="2" t="s">
        <v>9</v>
      </c>
      <c r="K467" s="2">
        <v>15410450000</v>
      </c>
      <c r="L467" s="2">
        <v>4830990000</v>
      </c>
      <c r="M467" s="2">
        <v>707140000</v>
      </c>
      <c r="N467" s="7" t="str">
        <f>IF(AND(Table1[[#This Row],[LIQUIDEZ DIÁRIA]]&gt;1000000,Table1[[#This Row],[CAGR LUCRO]]&gt;0.05,Table1[[#This Row],[P/VP]]&gt;0.3,Table1[[#This Row],[P/VP]]&lt;1.2),"SIM","NÃO")</f>
        <v>NÃO</v>
      </c>
    </row>
    <row r="468" spans="1:14" ht="15.6" thickBot="1" x14ac:dyDescent="0.4">
      <c r="A468" s="8" t="s">
        <v>476</v>
      </c>
      <c r="B468" s="6" t="s">
        <v>7</v>
      </c>
      <c r="C468" t="s">
        <v>944</v>
      </c>
      <c r="D468" s="1">
        <v>3.18</v>
      </c>
      <c r="E468" s="1">
        <v>2.2599999999999998</v>
      </c>
      <c r="F468" s="1">
        <v>6.89</v>
      </c>
      <c r="G468" s="2">
        <v>6.9000000000000006E-2</v>
      </c>
      <c r="H468" s="2">
        <v>7342232781</v>
      </c>
      <c r="I468" s="2">
        <v>1.48</v>
      </c>
      <c r="J468" s="2" t="s">
        <v>9</v>
      </c>
      <c r="K468" s="2">
        <v>21196361000</v>
      </c>
      <c r="L468" s="2">
        <v>13913960000</v>
      </c>
      <c r="M468" s="2">
        <v>420185</v>
      </c>
      <c r="N468" s="7" t="str">
        <f>IF(AND(Table1[[#This Row],[LIQUIDEZ DIÁRIA]]&gt;1000000,Table1[[#This Row],[CAGR LUCRO]]&gt;0.05,Table1[[#This Row],[P/VP]]&gt;0.3,Table1[[#This Row],[P/VP]]&lt;1.2),"SIM","NÃO")</f>
        <v>NÃO</v>
      </c>
    </row>
    <row r="469" spans="1:14" ht="15.6" thickBot="1" x14ac:dyDescent="0.4">
      <c r="A469" s="8" t="s">
        <v>477</v>
      </c>
      <c r="B469" s="6" t="s">
        <v>7</v>
      </c>
      <c r="C469" t="s">
        <v>943</v>
      </c>
      <c r="D469" s="1">
        <v>8.25</v>
      </c>
      <c r="E469" s="1">
        <v>5.79</v>
      </c>
      <c r="F469" s="1">
        <v>9.34</v>
      </c>
      <c r="G469" s="2">
        <v>7.7200000000000005E-2</v>
      </c>
      <c r="H469" s="2">
        <v>921284868</v>
      </c>
      <c r="I469" s="2">
        <v>1.88</v>
      </c>
      <c r="J469" s="2" t="s">
        <v>9</v>
      </c>
      <c r="K469" s="2">
        <v>1125085000</v>
      </c>
      <c r="L469" s="2">
        <v>375690000</v>
      </c>
      <c r="M469" s="2">
        <v>518360000</v>
      </c>
      <c r="N469" s="7" t="str">
        <f>IF(AND(Table1[[#This Row],[LIQUIDEZ DIÁRIA]]&gt;1000000,Table1[[#This Row],[CAGR LUCRO]]&gt;0.05,Table1[[#This Row],[P/VP]]&gt;0.3,Table1[[#This Row],[P/VP]]&lt;1.2),"SIM","NÃO")</f>
        <v>NÃO</v>
      </c>
    </row>
    <row r="470" spans="1:14" ht="15.6" thickBot="1" x14ac:dyDescent="0.4">
      <c r="A470" s="8" t="s">
        <v>478</v>
      </c>
      <c r="B470" s="6" t="s">
        <v>7</v>
      </c>
      <c r="C470" t="s">
        <v>943</v>
      </c>
      <c r="D470" s="1">
        <v>5.5</v>
      </c>
      <c r="E470" s="1">
        <v>5.5</v>
      </c>
      <c r="F470" s="1">
        <v>5.5</v>
      </c>
      <c r="G470" s="2">
        <v>0</v>
      </c>
      <c r="H470" s="2" t="s">
        <v>9</v>
      </c>
      <c r="I470" s="2">
        <v>1.2</v>
      </c>
      <c r="J470" s="2" t="s">
        <v>9</v>
      </c>
      <c r="K470" s="2">
        <v>1125085000</v>
      </c>
      <c r="L470" s="2">
        <v>375690000</v>
      </c>
      <c r="M470" s="2">
        <v>518360000</v>
      </c>
      <c r="N470" s="7" t="str">
        <f>IF(AND(Table1[[#This Row],[LIQUIDEZ DIÁRIA]]&gt;1000000,Table1[[#This Row],[CAGR LUCRO]]&gt;0.05,Table1[[#This Row],[P/VP]]&gt;0.3,Table1[[#This Row],[P/VP]]&lt;1.2),"SIM","NÃO")</f>
        <v>NÃO</v>
      </c>
    </row>
    <row r="471" spans="1:14" ht="15.6" thickBot="1" x14ac:dyDescent="0.4">
      <c r="A471" s="8" t="s">
        <v>479</v>
      </c>
      <c r="B471" s="6" t="s">
        <v>7</v>
      </c>
      <c r="C471" t="s">
        <v>938</v>
      </c>
      <c r="D471" s="1">
        <v>8.2799999999999994</v>
      </c>
      <c r="E471" s="1">
        <v>6.71</v>
      </c>
      <c r="F471" s="1">
        <v>9.4</v>
      </c>
      <c r="G471" s="2">
        <v>0.1162</v>
      </c>
      <c r="H471" s="2">
        <v>13361955</v>
      </c>
      <c r="I471" s="2">
        <v>0.64</v>
      </c>
      <c r="J471" s="2">
        <v>0.58799999999999997</v>
      </c>
      <c r="K471" s="2">
        <v>3821266000</v>
      </c>
      <c r="L471" s="2">
        <v>1129820000</v>
      </c>
      <c r="M471" s="2">
        <v>666400000</v>
      </c>
      <c r="N471" s="7" t="str">
        <f>IF(AND(Table1[[#This Row],[LIQUIDEZ DIÁRIA]]&gt;1000000,Table1[[#This Row],[CAGR LUCRO]]&gt;0.05,Table1[[#This Row],[P/VP]]&gt;0.3,Table1[[#This Row],[P/VP]]&lt;1.2),"SIM","NÃO")</f>
        <v>SIM</v>
      </c>
    </row>
    <row r="472" spans="1:14" ht="15.6" thickBot="1" x14ac:dyDescent="0.4">
      <c r="A472" s="8" t="s">
        <v>480</v>
      </c>
      <c r="B472" s="6" t="s">
        <v>7</v>
      </c>
      <c r="C472" t="s">
        <v>938</v>
      </c>
      <c r="D472" s="1">
        <v>9.43</v>
      </c>
      <c r="E472" s="1">
        <v>7.13</v>
      </c>
      <c r="F472" s="1">
        <v>11.2</v>
      </c>
      <c r="G472" s="2">
        <v>0.1108</v>
      </c>
      <c r="H472" s="2">
        <v>2334481832</v>
      </c>
      <c r="I472" s="2">
        <v>0.67</v>
      </c>
      <c r="J472" s="2">
        <v>0.58799999999999997</v>
      </c>
      <c r="K472" s="2">
        <v>3821266000</v>
      </c>
      <c r="L472" s="2">
        <v>1129820000</v>
      </c>
      <c r="M472" s="2">
        <v>666400000</v>
      </c>
      <c r="N472" s="7" t="str">
        <f>IF(AND(Table1[[#This Row],[LIQUIDEZ DIÁRIA]]&gt;1000000,Table1[[#This Row],[CAGR LUCRO]]&gt;0.05,Table1[[#This Row],[P/VP]]&gt;0.3,Table1[[#This Row],[P/VP]]&lt;1.2),"SIM","NÃO")</f>
        <v>SIM</v>
      </c>
    </row>
    <row r="473" spans="1:14" ht="15.6" thickBot="1" x14ac:dyDescent="0.4">
      <c r="A473" s="8" t="s">
        <v>481</v>
      </c>
      <c r="B473" s="6" t="s">
        <v>7</v>
      </c>
      <c r="C473" t="s">
        <v>938</v>
      </c>
      <c r="D473" s="1">
        <v>1.71</v>
      </c>
      <c r="E473" s="1">
        <v>1.34</v>
      </c>
      <c r="F473" s="1">
        <v>6.52</v>
      </c>
      <c r="G473" s="2">
        <v>0</v>
      </c>
      <c r="H473" s="2">
        <v>350218703</v>
      </c>
      <c r="I473" s="2">
        <v>-34.049999999999997</v>
      </c>
      <c r="J473" s="2" t="s">
        <v>9</v>
      </c>
      <c r="K473" s="2">
        <v>-5678000</v>
      </c>
      <c r="L473" s="2">
        <v>-57890000</v>
      </c>
      <c r="M473" s="2">
        <v>-12700000</v>
      </c>
      <c r="N473" s="7" t="str">
        <f>IF(AND(Table1[[#This Row],[LIQUIDEZ DIÁRIA]]&gt;1000000,Table1[[#This Row],[CAGR LUCRO]]&gt;0.05,Table1[[#This Row],[P/VP]]&gt;0.3,Table1[[#This Row],[P/VP]]&lt;1.2),"SIM","NÃO")</f>
        <v>NÃO</v>
      </c>
    </row>
    <row r="474" spans="1:14" ht="15.6" thickBot="1" x14ac:dyDescent="0.4">
      <c r="A474" s="8" t="s">
        <v>482</v>
      </c>
      <c r="B474" s="6" t="s">
        <v>7</v>
      </c>
      <c r="C474" t="s">
        <v>938</v>
      </c>
      <c r="D474" s="1">
        <v>0.82</v>
      </c>
      <c r="E474" s="1">
        <v>0.53</v>
      </c>
      <c r="F474" s="1">
        <v>1.96</v>
      </c>
      <c r="G474" s="2">
        <v>0</v>
      </c>
      <c r="H474" s="2">
        <v>47655081</v>
      </c>
      <c r="I474" s="2">
        <v>-5.34</v>
      </c>
      <c r="J474" s="2" t="s">
        <v>9</v>
      </c>
      <c r="K474" s="2">
        <v>-5678000</v>
      </c>
      <c r="L474" s="2">
        <v>-57890000</v>
      </c>
      <c r="M474" s="2">
        <v>-12700000</v>
      </c>
      <c r="N474" s="7" t="str">
        <f>IF(AND(Table1[[#This Row],[LIQUIDEZ DIÁRIA]]&gt;1000000,Table1[[#This Row],[CAGR LUCRO]]&gt;0.05,Table1[[#This Row],[P/VP]]&gt;0.3,Table1[[#This Row],[P/VP]]&lt;1.2),"SIM","NÃO")</f>
        <v>NÃO</v>
      </c>
    </row>
    <row r="475" spans="1:14" ht="15.6" thickBot="1" x14ac:dyDescent="0.4">
      <c r="A475" s="8" t="s">
        <v>483</v>
      </c>
      <c r="B475" s="6" t="s">
        <v>7</v>
      </c>
      <c r="C475" t="s">
        <v>939</v>
      </c>
      <c r="D475" s="1">
        <v>5.23</v>
      </c>
      <c r="E475" s="1">
        <v>5.26</v>
      </c>
      <c r="F475" s="1">
        <v>8.1999999999999993</v>
      </c>
      <c r="G475" s="2">
        <v>1.06E-2</v>
      </c>
      <c r="H475" s="2">
        <v>7441352</v>
      </c>
      <c r="I475" s="2">
        <v>0.36</v>
      </c>
      <c r="J475" s="2" t="s">
        <v>9</v>
      </c>
      <c r="K475" s="2">
        <v>661198000</v>
      </c>
      <c r="L475" s="2">
        <v>-150290000</v>
      </c>
      <c r="M475" s="2">
        <v>50430000</v>
      </c>
      <c r="N475" s="7" t="str">
        <f>IF(AND(Table1[[#This Row],[LIQUIDEZ DIÁRIA]]&gt;1000000,Table1[[#This Row],[CAGR LUCRO]]&gt;0.05,Table1[[#This Row],[P/VP]]&gt;0.3,Table1[[#This Row],[P/VP]]&lt;1.2),"SIM","NÃO")</f>
        <v>SIM</v>
      </c>
    </row>
    <row r="476" spans="1:14" ht="15.6" thickBot="1" x14ac:dyDescent="0.4">
      <c r="A476" s="8" t="s">
        <v>484</v>
      </c>
      <c r="B476" s="6" t="s">
        <v>7</v>
      </c>
      <c r="C476" t="s">
        <v>8</v>
      </c>
      <c r="D476" s="1">
        <v>24.67</v>
      </c>
      <c r="E476" s="1">
        <v>20</v>
      </c>
      <c r="F476" s="1">
        <v>42.22</v>
      </c>
      <c r="G476" s="2">
        <v>1.38E-2</v>
      </c>
      <c r="H476" s="2">
        <v>1725598659</v>
      </c>
      <c r="I476" s="2">
        <v>2.2000000000000002</v>
      </c>
      <c r="J476" s="2" t="s">
        <v>9</v>
      </c>
      <c r="K476" s="2">
        <v>23076970000</v>
      </c>
      <c r="L476" s="2">
        <v>1318300000</v>
      </c>
      <c r="M476" s="2">
        <v>132526</v>
      </c>
      <c r="N476" s="7" t="str">
        <f>IF(AND(Table1[[#This Row],[LIQUIDEZ DIÁRIA]]&gt;1000000,Table1[[#This Row],[CAGR LUCRO]]&gt;0.05,Table1[[#This Row],[P/VP]]&gt;0.3,Table1[[#This Row],[P/VP]]&lt;1.2),"SIM","NÃO")</f>
        <v>NÃO</v>
      </c>
    </row>
    <row r="477" spans="1:14" ht="15.6" thickBot="1" x14ac:dyDescent="0.4">
      <c r="A477" s="8" t="s">
        <v>485</v>
      </c>
      <c r="B477" s="6" t="s">
        <v>7</v>
      </c>
      <c r="C477" t="s">
        <v>944</v>
      </c>
      <c r="D477" s="1">
        <v>19.41</v>
      </c>
      <c r="E477" s="1">
        <v>19.899999999999999</v>
      </c>
      <c r="F477" s="1">
        <v>36.11</v>
      </c>
      <c r="G477" s="2">
        <v>3.5299999999999998E-2</v>
      </c>
      <c r="H477" s="2">
        <v>9105569365</v>
      </c>
      <c r="I477" s="2">
        <v>1.7</v>
      </c>
      <c r="J477" s="2" t="s">
        <v>9</v>
      </c>
      <c r="K477" s="2">
        <v>3810502000</v>
      </c>
      <c r="L477" s="2">
        <v>1506150000</v>
      </c>
      <c r="M477" s="2">
        <v>13246</v>
      </c>
      <c r="N477" s="7" t="str">
        <f>IF(AND(Table1[[#This Row],[LIQUIDEZ DIÁRIA]]&gt;1000000,Table1[[#This Row],[CAGR LUCRO]]&gt;0.05,Table1[[#This Row],[P/VP]]&gt;0.3,Table1[[#This Row],[P/VP]]&lt;1.2),"SIM","NÃO")</f>
        <v>NÃO</v>
      </c>
    </row>
    <row r="478" spans="1:14" ht="15.6" thickBot="1" x14ac:dyDescent="0.4">
      <c r="A478" s="8" t="s">
        <v>486</v>
      </c>
      <c r="B478" s="6" t="s">
        <v>7</v>
      </c>
      <c r="C478" t="s">
        <v>947</v>
      </c>
      <c r="D478" s="1">
        <v>5.46</v>
      </c>
      <c r="E478" s="1">
        <v>4.67</v>
      </c>
      <c r="F478" s="1">
        <v>6.1</v>
      </c>
      <c r="G478" s="2">
        <v>0.1459</v>
      </c>
      <c r="H478" s="2">
        <v>1970183</v>
      </c>
      <c r="I478" s="2">
        <v>1.93</v>
      </c>
      <c r="J478" s="2">
        <v>0.67949999999999999</v>
      </c>
      <c r="K478" s="2">
        <v>5512016000</v>
      </c>
      <c r="L478" s="2">
        <v>3818140000</v>
      </c>
      <c r="M478" s="2">
        <v>203612</v>
      </c>
      <c r="N478" s="7" t="str">
        <f>IF(AND(Table1[[#This Row],[LIQUIDEZ DIÁRIA]]&gt;1000000,Table1[[#This Row],[CAGR LUCRO]]&gt;0.05,Table1[[#This Row],[P/VP]]&gt;0.3,Table1[[#This Row],[P/VP]]&lt;1.2),"SIM","NÃO")</f>
        <v>NÃO</v>
      </c>
    </row>
    <row r="479" spans="1:14" ht="15.6" thickBot="1" x14ac:dyDescent="0.4">
      <c r="A479" s="8" t="s">
        <v>487</v>
      </c>
      <c r="B479" s="6" t="s">
        <v>7</v>
      </c>
      <c r="C479" t="s">
        <v>939</v>
      </c>
      <c r="D479" s="1">
        <v>59.65</v>
      </c>
      <c r="E479" s="1">
        <v>47.81</v>
      </c>
      <c r="F479" s="1">
        <v>72.55</v>
      </c>
      <c r="G479" s="2">
        <v>2.6800000000000001E-2</v>
      </c>
      <c r="H479" s="2">
        <v>47885082287</v>
      </c>
      <c r="I479" s="2">
        <v>2.76</v>
      </c>
      <c r="J479" s="2">
        <v>0.2954</v>
      </c>
      <c r="K479" s="2">
        <v>20570605000</v>
      </c>
      <c r="L479" s="2">
        <v>-9096640000</v>
      </c>
      <c r="M479" s="2">
        <v>184121</v>
      </c>
      <c r="N479" s="7" t="str">
        <f>IF(AND(Table1[[#This Row],[LIQUIDEZ DIÁRIA]]&gt;1000000,Table1[[#This Row],[CAGR LUCRO]]&gt;0.05,Table1[[#This Row],[P/VP]]&gt;0.3,Table1[[#This Row],[P/VP]]&lt;1.2),"SIM","NÃO")</f>
        <v>NÃO</v>
      </c>
    </row>
    <row r="480" spans="1:14" ht="15.6" thickBot="1" x14ac:dyDescent="0.4">
      <c r="A480" s="8" t="s">
        <v>488</v>
      </c>
      <c r="B480" s="6" t="s">
        <v>7</v>
      </c>
      <c r="C480" t="s">
        <v>938</v>
      </c>
      <c r="D480" s="1">
        <v>23.08</v>
      </c>
      <c r="E480" s="1">
        <v>23.08</v>
      </c>
      <c r="F480" s="1">
        <v>23.08</v>
      </c>
      <c r="G480" s="2">
        <v>0</v>
      </c>
      <c r="H480" s="2" t="s">
        <v>9</v>
      </c>
      <c r="I480" s="2">
        <v>4.26</v>
      </c>
      <c r="J480" s="2">
        <v>4.3700000000000003E-2</v>
      </c>
      <c r="K480" s="2">
        <v>2507239000</v>
      </c>
      <c r="L480" s="2">
        <v>3522240000</v>
      </c>
      <c r="M480" s="2">
        <v>907500000</v>
      </c>
      <c r="N480" s="7" t="str">
        <f>IF(AND(Table1[[#This Row],[LIQUIDEZ DIÁRIA]]&gt;1000000,Table1[[#This Row],[CAGR LUCRO]]&gt;0.05,Table1[[#This Row],[P/VP]]&gt;0.3,Table1[[#This Row],[P/VP]]&lt;1.2),"SIM","NÃO")</f>
        <v>NÃO</v>
      </c>
    </row>
    <row r="481" spans="1:14" ht="15.6" thickBot="1" x14ac:dyDescent="0.4">
      <c r="A481" s="8" t="s">
        <v>489</v>
      </c>
      <c r="B481" s="6" t="s">
        <v>7</v>
      </c>
      <c r="C481" t="s">
        <v>947</v>
      </c>
      <c r="D481" s="1">
        <v>4.6399999999999997</v>
      </c>
      <c r="E481" s="1">
        <v>4.4000000000000004</v>
      </c>
      <c r="F481" s="1">
        <v>8.7200000000000006</v>
      </c>
      <c r="G481" s="2">
        <v>0</v>
      </c>
      <c r="H481" s="2">
        <v>5123235</v>
      </c>
      <c r="I481" s="2">
        <v>0.45</v>
      </c>
      <c r="J481" s="2" t="s">
        <v>9</v>
      </c>
      <c r="K481" s="2">
        <v>910962000</v>
      </c>
      <c r="L481" s="2">
        <v>-233510000</v>
      </c>
      <c r="M481" s="2">
        <v>777120000</v>
      </c>
      <c r="N481" s="7" t="str">
        <f>IF(AND(Table1[[#This Row],[LIQUIDEZ DIÁRIA]]&gt;1000000,Table1[[#This Row],[CAGR LUCRO]]&gt;0.05,Table1[[#This Row],[P/VP]]&gt;0.3,Table1[[#This Row],[P/VP]]&lt;1.2),"SIM","NÃO")</f>
        <v>SIM</v>
      </c>
    </row>
    <row r="482" spans="1:14" ht="15.6" thickBot="1" x14ac:dyDescent="0.4">
      <c r="A482" s="8" t="s">
        <v>490</v>
      </c>
      <c r="B482" s="6" t="s">
        <v>7</v>
      </c>
      <c r="C482" t="s">
        <v>947</v>
      </c>
      <c r="D482" s="1">
        <v>1.53</v>
      </c>
      <c r="E482" s="1">
        <v>1.42</v>
      </c>
      <c r="F482" s="1">
        <v>2.91</v>
      </c>
      <c r="G482" s="2">
        <v>0</v>
      </c>
      <c r="H482" s="2">
        <v>9463981</v>
      </c>
      <c r="I482" s="2">
        <v>0.43</v>
      </c>
      <c r="J482" s="2" t="s">
        <v>9</v>
      </c>
      <c r="K482" s="2">
        <v>910962000</v>
      </c>
      <c r="L482" s="2">
        <v>-233510000</v>
      </c>
      <c r="M482" s="2">
        <v>777120000</v>
      </c>
      <c r="N482" s="7" t="str">
        <f>IF(AND(Table1[[#This Row],[LIQUIDEZ DIÁRIA]]&gt;1000000,Table1[[#This Row],[CAGR LUCRO]]&gt;0.05,Table1[[#This Row],[P/VP]]&gt;0.3,Table1[[#This Row],[P/VP]]&lt;1.2),"SIM","NÃO")</f>
        <v>SIM</v>
      </c>
    </row>
    <row r="483" spans="1:14" ht="15.6" thickBot="1" x14ac:dyDescent="0.4">
      <c r="A483" s="8" t="s">
        <v>491</v>
      </c>
      <c r="B483" s="6" t="s">
        <v>7</v>
      </c>
      <c r="C483" t="s">
        <v>947</v>
      </c>
      <c r="D483" s="1">
        <v>1.54</v>
      </c>
      <c r="E483" s="1">
        <v>1.3</v>
      </c>
      <c r="F483" s="1">
        <v>2.93</v>
      </c>
      <c r="G483" s="2">
        <v>0</v>
      </c>
      <c r="H483" s="2">
        <v>1373421</v>
      </c>
      <c r="I483" s="2">
        <v>0.43</v>
      </c>
      <c r="J483" s="2" t="s">
        <v>9</v>
      </c>
      <c r="K483" s="2">
        <v>910962000</v>
      </c>
      <c r="L483" s="2">
        <v>-233510000</v>
      </c>
      <c r="M483" s="2">
        <v>777120000</v>
      </c>
      <c r="N483" s="7" t="str">
        <f>IF(AND(Table1[[#This Row],[LIQUIDEZ DIÁRIA]]&gt;1000000,Table1[[#This Row],[CAGR LUCRO]]&gt;0.05,Table1[[#This Row],[P/VP]]&gt;0.3,Table1[[#This Row],[P/VP]]&lt;1.2),"SIM","NÃO")</f>
        <v>SIM</v>
      </c>
    </row>
    <row r="484" spans="1:14" ht="15.6" thickBot="1" x14ac:dyDescent="0.4">
      <c r="A484" s="8" t="s">
        <v>492</v>
      </c>
      <c r="B484" s="6" t="s">
        <v>7</v>
      </c>
      <c r="C484" t="s">
        <v>938</v>
      </c>
      <c r="D484" s="1">
        <v>14.51</v>
      </c>
      <c r="E484" s="1">
        <v>9.66</v>
      </c>
      <c r="F484" s="1">
        <v>17.11</v>
      </c>
      <c r="G484" s="2">
        <v>6.6100000000000006E-2</v>
      </c>
      <c r="H484" s="2">
        <v>1350161229</v>
      </c>
      <c r="I484" s="2">
        <v>1.22</v>
      </c>
      <c r="J484" s="2">
        <v>0.4168</v>
      </c>
      <c r="K484" s="2">
        <v>1095398000</v>
      </c>
      <c r="L484" s="2">
        <v>111070000</v>
      </c>
      <c r="M484" s="2">
        <v>279090000</v>
      </c>
      <c r="N484" s="7" t="str">
        <f>IF(AND(Table1[[#This Row],[LIQUIDEZ DIÁRIA]]&gt;1000000,Table1[[#This Row],[CAGR LUCRO]]&gt;0.05,Table1[[#This Row],[P/VP]]&gt;0.3,Table1[[#This Row],[P/VP]]&lt;1.2),"SIM","NÃO")</f>
        <v>NÃO</v>
      </c>
    </row>
    <row r="485" spans="1:14" ht="15.6" thickBot="1" x14ac:dyDescent="0.4">
      <c r="A485" s="8" t="s">
        <v>493</v>
      </c>
      <c r="B485" s="6" t="s">
        <v>7</v>
      </c>
      <c r="C485" t="s">
        <v>941</v>
      </c>
      <c r="D485" s="1">
        <v>6.43</v>
      </c>
      <c r="E485" s="1">
        <v>6.19</v>
      </c>
      <c r="F485" s="1">
        <v>7.99</v>
      </c>
      <c r="G485" s="2">
        <v>1E-4</v>
      </c>
      <c r="H485" s="2">
        <v>284367</v>
      </c>
      <c r="I485" s="2">
        <v>0.55000000000000004</v>
      </c>
      <c r="J485" s="2">
        <v>8.8099999999999998E-2</v>
      </c>
      <c r="K485" s="2">
        <v>1066751000</v>
      </c>
      <c r="L485" s="2">
        <v>3300000</v>
      </c>
      <c r="M485" s="2">
        <v>66390000</v>
      </c>
      <c r="N485" s="7" t="str">
        <f>IF(AND(Table1[[#This Row],[LIQUIDEZ DIÁRIA]]&gt;1000000,Table1[[#This Row],[CAGR LUCRO]]&gt;0.05,Table1[[#This Row],[P/VP]]&gt;0.3,Table1[[#This Row],[P/VP]]&lt;1.2),"SIM","NÃO")</f>
        <v>NÃO</v>
      </c>
    </row>
    <row r="486" spans="1:14" ht="15.6" thickBot="1" x14ac:dyDescent="0.4">
      <c r="A486" s="8" t="s">
        <v>494</v>
      </c>
      <c r="B486" s="6" t="s">
        <v>7</v>
      </c>
      <c r="C486" t="s">
        <v>941</v>
      </c>
      <c r="D486" s="1">
        <v>7.25</v>
      </c>
      <c r="E486" s="1">
        <v>6.14</v>
      </c>
      <c r="F486" s="1">
        <v>8.9</v>
      </c>
      <c r="G486" s="2">
        <v>8.2600000000000007E-2</v>
      </c>
      <c r="H486" s="2">
        <v>1390</v>
      </c>
      <c r="I486" s="2">
        <v>0.55000000000000004</v>
      </c>
      <c r="J486" s="2">
        <v>8.8099999999999998E-2</v>
      </c>
      <c r="K486" s="2">
        <v>1066751000</v>
      </c>
      <c r="L486" s="2">
        <v>3300000</v>
      </c>
      <c r="M486" s="2">
        <v>66390000</v>
      </c>
      <c r="N486" s="7" t="str">
        <f>IF(AND(Table1[[#This Row],[LIQUIDEZ DIÁRIA]]&gt;1000000,Table1[[#This Row],[CAGR LUCRO]]&gt;0.05,Table1[[#This Row],[P/VP]]&gt;0.3,Table1[[#This Row],[P/VP]]&lt;1.2),"SIM","NÃO")</f>
        <v>NÃO</v>
      </c>
    </row>
    <row r="487" spans="1:14" ht="15" x14ac:dyDescent="0.35">
      <c r="A487" s="9" t="s">
        <v>495</v>
      </c>
      <c r="B487" s="6" t="s">
        <v>7</v>
      </c>
      <c r="C487" t="s">
        <v>941</v>
      </c>
      <c r="D487" s="1">
        <v>6.69</v>
      </c>
      <c r="E487" s="1">
        <v>4.16</v>
      </c>
      <c r="F487" s="1">
        <v>6.9</v>
      </c>
      <c r="G487" s="2">
        <v>1E-4</v>
      </c>
      <c r="H487" s="2">
        <v>8393433</v>
      </c>
      <c r="I487" s="2">
        <v>0.52</v>
      </c>
      <c r="J487" s="2">
        <v>8.8099999999999998E-2</v>
      </c>
      <c r="K487" s="2">
        <v>1066751000</v>
      </c>
      <c r="L487" s="2">
        <v>3300000</v>
      </c>
      <c r="M487" s="2">
        <v>66390000</v>
      </c>
      <c r="N487" s="7" t="str">
        <f>IF(AND(Table1[[#This Row],[LIQUIDEZ DIÁRIA]]&gt;1000000,Table1[[#This Row],[CAGR LUCRO]]&gt;0.05,Table1[[#This Row],[P/VP]]&gt;0.3,Table1[[#This Row],[P/VP]]&lt;1.2),"SIM","NÃO")</f>
        <v>SIM</v>
      </c>
    </row>
    <row r="488" spans="1:14" ht="15" x14ac:dyDescent="0.35">
      <c r="A488" s="9" t="s">
        <v>496</v>
      </c>
      <c r="B488" s="6" t="s">
        <v>7</v>
      </c>
      <c r="C488" t="s">
        <v>944</v>
      </c>
      <c r="D488" s="1">
        <v>1.76</v>
      </c>
      <c r="E488" s="1">
        <v>1.52</v>
      </c>
      <c r="F488" s="1">
        <v>2.91</v>
      </c>
      <c r="G488" s="2">
        <v>0</v>
      </c>
      <c r="H488" s="2">
        <v>189249</v>
      </c>
      <c r="I488" s="2">
        <v>-0.03</v>
      </c>
      <c r="J488" s="2" t="s">
        <v>9</v>
      </c>
      <c r="K488" s="2">
        <v>-3855234000</v>
      </c>
      <c r="L488" s="2">
        <v>40710000</v>
      </c>
      <c r="M488" s="2">
        <v>-361850000</v>
      </c>
      <c r="N488" s="7" t="str">
        <f>IF(AND(Table1[[#This Row],[LIQUIDEZ DIÁRIA]]&gt;1000000,Table1[[#This Row],[CAGR LUCRO]]&gt;0.05,Table1[[#This Row],[P/VP]]&gt;0.3,Table1[[#This Row],[P/VP]]&lt;1.2),"SIM","NÃO")</f>
        <v>NÃO</v>
      </c>
    </row>
    <row r="489" spans="1:14" ht="15" x14ac:dyDescent="0.35">
      <c r="A489" s="9" t="s">
        <v>497</v>
      </c>
      <c r="B489" s="6" t="s">
        <v>7</v>
      </c>
      <c r="C489" t="s">
        <v>944</v>
      </c>
      <c r="D489" s="1">
        <v>32.729999999999997</v>
      </c>
      <c r="E489" s="1">
        <v>27.18</v>
      </c>
      <c r="F489" s="1">
        <v>51.31</v>
      </c>
      <c r="G489" s="2">
        <v>0</v>
      </c>
      <c r="H489" s="2">
        <v>27014114748</v>
      </c>
      <c r="I489" s="2">
        <v>1.54</v>
      </c>
      <c r="J489" s="2" t="s">
        <v>9</v>
      </c>
      <c r="K489" s="2">
        <v>4341275000</v>
      </c>
      <c r="L489" s="2">
        <v>90310000</v>
      </c>
      <c r="M489" s="2">
        <v>127720000</v>
      </c>
      <c r="N489" s="7" t="str">
        <f>IF(AND(Table1[[#This Row],[LIQUIDEZ DIÁRIA]]&gt;1000000,Table1[[#This Row],[CAGR LUCRO]]&gt;0.05,Table1[[#This Row],[P/VP]]&gt;0.3,Table1[[#This Row],[P/VP]]&lt;1.2),"SIM","NÃO")</f>
        <v>NÃO</v>
      </c>
    </row>
    <row r="490" spans="1:14" ht="15" x14ac:dyDescent="0.35">
      <c r="A490" s="9" t="s">
        <v>498</v>
      </c>
      <c r="B490" s="6" t="s">
        <v>7</v>
      </c>
      <c r="C490" t="s">
        <v>939</v>
      </c>
      <c r="D490" s="1">
        <v>3.17</v>
      </c>
      <c r="E490" s="1">
        <v>1.81</v>
      </c>
      <c r="F490" s="1">
        <v>6.49</v>
      </c>
      <c r="G490" s="2">
        <v>0</v>
      </c>
      <c r="H490" s="2">
        <v>15897123</v>
      </c>
      <c r="I490" s="2">
        <v>-0.05</v>
      </c>
      <c r="J490" s="2" t="s">
        <v>9</v>
      </c>
      <c r="K490" s="2">
        <v>-1108463000</v>
      </c>
      <c r="L490" s="2">
        <v>29510000</v>
      </c>
      <c r="M490" s="2">
        <v>-451060000</v>
      </c>
      <c r="N490" s="7" t="str">
        <f>IF(AND(Table1[[#This Row],[LIQUIDEZ DIÁRIA]]&gt;1000000,Table1[[#This Row],[CAGR LUCRO]]&gt;0.05,Table1[[#This Row],[P/VP]]&gt;0.3,Table1[[#This Row],[P/VP]]&lt;1.2),"SIM","NÃO")</f>
        <v>NÃO</v>
      </c>
    </row>
    <row r="491" spans="1:14" ht="15" x14ac:dyDescent="0.35">
      <c r="A491" s="9" t="s">
        <v>499</v>
      </c>
      <c r="B491" s="6" t="s">
        <v>7</v>
      </c>
      <c r="C491" t="s">
        <v>938</v>
      </c>
      <c r="D491" s="1">
        <v>0</v>
      </c>
      <c r="E491" s="1">
        <v>0</v>
      </c>
      <c r="F491" s="1">
        <v>0</v>
      </c>
      <c r="G491" s="2">
        <v>0</v>
      </c>
      <c r="H491" s="2" t="s">
        <v>9</v>
      </c>
      <c r="I491" s="2">
        <v>0</v>
      </c>
      <c r="J491" s="2">
        <v>0.12740000000000001</v>
      </c>
      <c r="K491" s="2">
        <v>143057000</v>
      </c>
      <c r="L491" s="2">
        <v>50770000</v>
      </c>
      <c r="M491" s="2">
        <v>92580000</v>
      </c>
      <c r="N491" s="7" t="str">
        <f>IF(AND(Table1[[#This Row],[LIQUIDEZ DIÁRIA]]&gt;1000000,Table1[[#This Row],[CAGR LUCRO]]&gt;0.05,Table1[[#This Row],[P/VP]]&gt;0.3,Table1[[#This Row],[P/VP]]&lt;1.2),"SIM","NÃO")</f>
        <v>NÃO</v>
      </c>
    </row>
    <row r="492" spans="1:14" ht="15" x14ac:dyDescent="0.35">
      <c r="A492" s="9" t="s">
        <v>500</v>
      </c>
      <c r="B492" s="6" t="s">
        <v>7</v>
      </c>
      <c r="C492" t="s">
        <v>938</v>
      </c>
      <c r="D492" s="1">
        <v>68.930000000000007</v>
      </c>
      <c r="E492" s="1">
        <v>51.73</v>
      </c>
      <c r="F492" s="1">
        <v>81.3</v>
      </c>
      <c r="G492" s="2">
        <v>7.1999999999999995E-2</v>
      </c>
      <c r="H492" s="2">
        <v>9226796</v>
      </c>
      <c r="I492" s="2">
        <v>2.83</v>
      </c>
      <c r="J492" s="2">
        <v>0.12740000000000001</v>
      </c>
      <c r="K492" s="2">
        <v>143057000</v>
      </c>
      <c r="L492" s="2">
        <v>50770000</v>
      </c>
      <c r="M492" s="2">
        <v>92580000</v>
      </c>
      <c r="N492" s="7" t="str">
        <f>IF(AND(Table1[[#This Row],[LIQUIDEZ DIÁRIA]]&gt;1000000,Table1[[#This Row],[CAGR LUCRO]]&gt;0.05,Table1[[#This Row],[P/VP]]&gt;0.3,Table1[[#This Row],[P/VP]]&lt;1.2),"SIM","NÃO")</f>
        <v>NÃO</v>
      </c>
    </row>
    <row r="493" spans="1:14" ht="15" x14ac:dyDescent="0.35">
      <c r="A493" s="9" t="s">
        <v>501</v>
      </c>
      <c r="B493" s="6" t="s">
        <v>7</v>
      </c>
      <c r="C493" t="s">
        <v>941</v>
      </c>
      <c r="D493" s="1">
        <v>29.14</v>
      </c>
      <c r="E493" s="1">
        <v>25.34</v>
      </c>
      <c r="F493" s="1">
        <v>33.51</v>
      </c>
      <c r="G493" s="2">
        <v>6.5799999999999997E-2</v>
      </c>
      <c r="H493" s="2">
        <v>5609465381</v>
      </c>
      <c r="I493" s="2">
        <v>1.27</v>
      </c>
      <c r="J493" s="2">
        <v>6.7299999999999999E-2</v>
      </c>
      <c r="K493" s="2">
        <v>81965605000</v>
      </c>
      <c r="L493" s="2">
        <v>6847030000</v>
      </c>
      <c r="M493" s="2">
        <v>1235853</v>
      </c>
      <c r="N493" s="7" t="str">
        <f>IF(AND(Table1[[#This Row],[LIQUIDEZ DIÁRIA]]&gt;1000000,Table1[[#This Row],[CAGR LUCRO]]&gt;0.05,Table1[[#This Row],[P/VP]]&gt;0.3,Table1[[#This Row],[P/VP]]&lt;1.2),"SIM","NÃO")</f>
        <v>NÃO</v>
      </c>
    </row>
    <row r="494" spans="1:14" ht="15" x14ac:dyDescent="0.35">
      <c r="A494" s="9" t="s">
        <v>502</v>
      </c>
      <c r="B494" s="6" t="s">
        <v>7</v>
      </c>
      <c r="C494" t="s">
        <v>941</v>
      </c>
      <c r="D494" s="1">
        <v>13.5</v>
      </c>
      <c r="E494" s="1">
        <v>11.85</v>
      </c>
      <c r="F494" s="1">
        <v>15.94</v>
      </c>
      <c r="G494" s="2">
        <v>6.6900000000000001E-2</v>
      </c>
      <c r="H494" s="2">
        <v>214223861</v>
      </c>
      <c r="I494" s="2">
        <v>1.19</v>
      </c>
      <c r="J494" s="2">
        <v>6.7299999999999999E-2</v>
      </c>
      <c r="K494" s="2">
        <v>81965605000</v>
      </c>
      <c r="L494" s="2">
        <v>6847030000</v>
      </c>
      <c r="M494" s="2">
        <v>1235853</v>
      </c>
      <c r="N494" s="7" t="str">
        <f>IF(AND(Table1[[#This Row],[LIQUIDEZ DIÁRIA]]&gt;1000000,Table1[[#This Row],[CAGR LUCRO]]&gt;0.05,Table1[[#This Row],[P/VP]]&gt;0.3,Table1[[#This Row],[P/VP]]&lt;1.2),"SIM","NÃO")</f>
        <v>SIM</v>
      </c>
    </row>
    <row r="495" spans="1:14" ht="15" x14ac:dyDescent="0.35">
      <c r="A495" s="9" t="s">
        <v>503</v>
      </c>
      <c r="B495" s="6" t="s">
        <v>7</v>
      </c>
      <c r="C495" t="s">
        <v>941</v>
      </c>
      <c r="D495" s="1">
        <v>15.58</v>
      </c>
      <c r="E495" s="1">
        <v>13.44</v>
      </c>
      <c r="F495" s="1">
        <v>17.7</v>
      </c>
      <c r="G495" s="2">
        <v>6.4799999999999996E-2</v>
      </c>
      <c r="H495" s="2">
        <v>278952381</v>
      </c>
      <c r="I495" s="2">
        <v>1.35</v>
      </c>
      <c r="J495" s="2">
        <v>6.7299999999999999E-2</v>
      </c>
      <c r="K495" s="2">
        <v>81965605000</v>
      </c>
      <c r="L495" s="2">
        <v>6847030000</v>
      </c>
      <c r="M495" s="2">
        <v>1235853</v>
      </c>
      <c r="N495" s="7" t="str">
        <f>IF(AND(Table1[[#This Row],[LIQUIDEZ DIÁRIA]]&gt;1000000,Table1[[#This Row],[CAGR LUCRO]]&gt;0.05,Table1[[#This Row],[P/VP]]&gt;0.3,Table1[[#This Row],[P/VP]]&lt;1.2),"SIM","NÃO")</f>
        <v>NÃO</v>
      </c>
    </row>
    <row r="496" spans="1:14" ht="15" x14ac:dyDescent="0.35">
      <c r="A496" s="9" t="s">
        <v>504</v>
      </c>
      <c r="B496" s="6" t="s">
        <v>7</v>
      </c>
      <c r="C496" t="s">
        <v>947</v>
      </c>
      <c r="D496" s="1">
        <v>19.34</v>
      </c>
      <c r="E496" s="1">
        <v>15.8</v>
      </c>
      <c r="F496" s="1">
        <v>19.75</v>
      </c>
      <c r="G496" s="2">
        <v>7.9200000000000007E-2</v>
      </c>
      <c r="H496" s="2">
        <v>2504172097</v>
      </c>
      <c r="I496" s="2">
        <v>0.66</v>
      </c>
      <c r="J496" s="2">
        <v>0.1091</v>
      </c>
      <c r="K496" s="2">
        <v>8786887000</v>
      </c>
      <c r="L496" s="2">
        <v>1991250000</v>
      </c>
      <c r="M496" s="2">
        <v>115154</v>
      </c>
      <c r="N496" s="7" t="str">
        <f>IF(AND(Table1[[#This Row],[LIQUIDEZ DIÁRIA]]&gt;1000000,Table1[[#This Row],[CAGR LUCRO]]&gt;0.05,Table1[[#This Row],[P/VP]]&gt;0.3,Table1[[#This Row],[P/VP]]&lt;1.2),"SIM","NÃO")</f>
        <v>SIM</v>
      </c>
    </row>
    <row r="497" spans="1:14" ht="15" x14ac:dyDescent="0.35">
      <c r="A497" s="9" t="s">
        <v>505</v>
      </c>
      <c r="B497" s="6" t="s">
        <v>7</v>
      </c>
      <c r="C497" t="s">
        <v>947</v>
      </c>
      <c r="D497" s="1">
        <v>3.74</v>
      </c>
      <c r="E497" s="1">
        <v>2.98</v>
      </c>
      <c r="F497" s="1">
        <v>3.85</v>
      </c>
      <c r="G497" s="2">
        <v>7.5499999999999998E-2</v>
      </c>
      <c r="H497" s="2">
        <v>1209083</v>
      </c>
      <c r="I497" s="2">
        <v>0.64</v>
      </c>
      <c r="J497" s="2">
        <v>0.1091</v>
      </c>
      <c r="K497" s="2">
        <v>8786887000</v>
      </c>
      <c r="L497" s="2">
        <v>1991250000</v>
      </c>
      <c r="M497" s="2">
        <v>115154</v>
      </c>
      <c r="N497" s="7" t="str">
        <f>IF(AND(Table1[[#This Row],[LIQUIDEZ DIÁRIA]]&gt;1000000,Table1[[#This Row],[CAGR LUCRO]]&gt;0.05,Table1[[#This Row],[P/VP]]&gt;0.3,Table1[[#This Row],[P/VP]]&lt;1.2),"SIM","NÃO")</f>
        <v>SIM</v>
      </c>
    </row>
    <row r="498" spans="1:14" ht="15" x14ac:dyDescent="0.35">
      <c r="A498" s="9" t="s">
        <v>506</v>
      </c>
      <c r="B498" s="6" t="s">
        <v>7</v>
      </c>
      <c r="C498" t="s">
        <v>947</v>
      </c>
      <c r="D498" s="1">
        <v>3.89</v>
      </c>
      <c r="E498" s="1">
        <v>3.23</v>
      </c>
      <c r="F498" s="1">
        <v>3.94</v>
      </c>
      <c r="G498" s="2">
        <v>8.0399999999999999E-2</v>
      </c>
      <c r="H498" s="2">
        <v>876528306</v>
      </c>
      <c r="I498" s="2">
        <v>0.66</v>
      </c>
      <c r="J498" s="2">
        <v>0.1091</v>
      </c>
      <c r="K498" s="2">
        <v>8786887000</v>
      </c>
      <c r="L498" s="2">
        <v>1991250000</v>
      </c>
      <c r="M498" s="2">
        <v>115154</v>
      </c>
      <c r="N498" s="7" t="str">
        <f>IF(AND(Table1[[#This Row],[LIQUIDEZ DIÁRIA]]&gt;1000000,Table1[[#This Row],[CAGR LUCRO]]&gt;0.05,Table1[[#This Row],[P/VP]]&gt;0.3,Table1[[#This Row],[P/VP]]&lt;1.2),"SIM","NÃO")</f>
        <v>SIM</v>
      </c>
    </row>
    <row r="499" spans="1:14" ht="15" x14ac:dyDescent="0.35">
      <c r="A499" s="9" t="s">
        <v>507</v>
      </c>
      <c r="B499" s="6" t="s">
        <v>7</v>
      </c>
      <c r="C499" t="s">
        <v>939</v>
      </c>
      <c r="D499" s="1">
        <v>8.3699999999999992</v>
      </c>
      <c r="E499" s="1">
        <v>7.35</v>
      </c>
      <c r="F499" s="1">
        <v>26.29</v>
      </c>
      <c r="G499" s="2">
        <v>1.47E-2</v>
      </c>
      <c r="H499" s="2">
        <v>1893920184</v>
      </c>
      <c r="I499" s="2">
        <v>0.81</v>
      </c>
      <c r="J499" s="2">
        <v>-2.9899999999999999E-2</v>
      </c>
      <c r="K499" s="2">
        <v>2409854000</v>
      </c>
      <c r="L499" s="2">
        <v>138100000</v>
      </c>
      <c r="M499" s="2">
        <v>204600000</v>
      </c>
      <c r="N499" s="7" t="str">
        <f>IF(AND(Table1[[#This Row],[LIQUIDEZ DIÁRIA]]&gt;1000000,Table1[[#This Row],[CAGR LUCRO]]&gt;0.05,Table1[[#This Row],[P/VP]]&gt;0.3,Table1[[#This Row],[P/VP]]&lt;1.2),"SIM","NÃO")</f>
        <v>NÃO</v>
      </c>
    </row>
    <row r="500" spans="1:14" ht="15" x14ac:dyDescent="0.35">
      <c r="A500" s="9" t="s">
        <v>508</v>
      </c>
      <c r="B500" s="6" t="s">
        <v>7</v>
      </c>
      <c r="C500" t="s">
        <v>947</v>
      </c>
      <c r="D500" s="1">
        <v>46.4</v>
      </c>
      <c r="E500" s="1">
        <v>40.4</v>
      </c>
      <c r="F500" s="1">
        <v>60.77</v>
      </c>
      <c r="G500" s="2">
        <v>1.9E-2</v>
      </c>
      <c r="H500" s="2">
        <v>16545939558</v>
      </c>
      <c r="I500" s="2">
        <v>1.24</v>
      </c>
      <c r="J500" s="2">
        <v>4.3799999999999999E-2</v>
      </c>
      <c r="K500" s="2">
        <v>27333533000</v>
      </c>
      <c r="L500" s="2">
        <v>3967600000</v>
      </c>
      <c r="M500" s="2">
        <v>427275</v>
      </c>
      <c r="N500" s="7" t="str">
        <f>IF(AND(Table1[[#This Row],[LIQUIDEZ DIÁRIA]]&gt;1000000,Table1[[#This Row],[CAGR LUCRO]]&gt;0.05,Table1[[#This Row],[P/VP]]&gt;0.3,Table1[[#This Row],[P/VP]]&lt;1.2),"SIM","NÃO")</f>
        <v>NÃO</v>
      </c>
    </row>
    <row r="501" spans="1:14" ht="15" x14ac:dyDescent="0.35">
      <c r="A501" s="9" t="s">
        <v>509</v>
      </c>
      <c r="B501" s="6" t="s">
        <v>7</v>
      </c>
      <c r="C501" t="s">
        <v>941</v>
      </c>
      <c r="D501" s="1">
        <v>17.399999999999999</v>
      </c>
      <c r="E501" s="1">
        <v>11.82</v>
      </c>
      <c r="F501" s="1">
        <v>36.96</v>
      </c>
      <c r="G501" s="2">
        <v>8.8000000000000005E-3</v>
      </c>
      <c r="H501" s="2">
        <v>41089077</v>
      </c>
      <c r="I501" s="2">
        <v>0.63</v>
      </c>
      <c r="J501" s="2" t="s">
        <v>9</v>
      </c>
      <c r="K501" s="2">
        <v>1487295000</v>
      </c>
      <c r="L501" s="2">
        <v>-44380000</v>
      </c>
      <c r="M501" s="2">
        <v>-82930000</v>
      </c>
      <c r="N501" s="7" t="str">
        <f>IF(AND(Table1[[#This Row],[LIQUIDEZ DIÁRIA]]&gt;1000000,Table1[[#This Row],[CAGR LUCRO]]&gt;0.05,Table1[[#This Row],[P/VP]]&gt;0.3,Table1[[#This Row],[P/VP]]&lt;1.2),"SIM","NÃO")</f>
        <v>SIM</v>
      </c>
    </row>
    <row r="502" spans="1:14" ht="15" x14ac:dyDescent="0.35">
      <c r="A502" s="9" t="s">
        <v>510</v>
      </c>
      <c r="B502" s="6" t="s">
        <v>7</v>
      </c>
      <c r="C502" t="s">
        <v>939</v>
      </c>
      <c r="D502" s="1">
        <v>23.8</v>
      </c>
      <c r="E502" s="1">
        <v>23.8</v>
      </c>
      <c r="F502" s="1">
        <v>23.8</v>
      </c>
      <c r="G502" s="2">
        <v>0</v>
      </c>
      <c r="H502" s="2" t="s">
        <v>9</v>
      </c>
      <c r="I502" s="2">
        <v>15</v>
      </c>
      <c r="J502" s="2" t="s">
        <v>9</v>
      </c>
      <c r="K502" s="2">
        <v>415869000</v>
      </c>
      <c r="L502" s="2">
        <v>-27490000</v>
      </c>
      <c r="M502" s="2">
        <v>-398430000</v>
      </c>
      <c r="N502" s="7" t="str">
        <f>IF(AND(Table1[[#This Row],[LIQUIDEZ DIÁRIA]]&gt;1000000,Table1[[#This Row],[CAGR LUCRO]]&gt;0.05,Table1[[#This Row],[P/VP]]&gt;0.3,Table1[[#This Row],[P/VP]]&lt;1.2),"SIM","NÃO")</f>
        <v>NÃO</v>
      </c>
    </row>
    <row r="503" spans="1:14" ht="15" x14ac:dyDescent="0.35">
      <c r="A503" s="9" t="s">
        <v>511</v>
      </c>
      <c r="B503" s="6" t="s">
        <v>7</v>
      </c>
      <c r="C503" t="s">
        <v>939</v>
      </c>
      <c r="D503" s="1">
        <v>3.53</v>
      </c>
      <c r="E503" s="1">
        <v>2.81</v>
      </c>
      <c r="F503" s="1">
        <v>10.39</v>
      </c>
      <c r="G503" s="2">
        <v>0</v>
      </c>
      <c r="H503" s="2">
        <v>248070394</v>
      </c>
      <c r="I503" s="2">
        <v>0.33</v>
      </c>
      <c r="J503" s="2" t="s">
        <v>9</v>
      </c>
      <c r="K503" s="2">
        <v>1237531000</v>
      </c>
      <c r="L503" s="2">
        <v>146770000</v>
      </c>
      <c r="M503" s="2">
        <v>-214910000</v>
      </c>
      <c r="N503" s="7" t="str">
        <f>IF(AND(Table1[[#This Row],[LIQUIDEZ DIÁRIA]]&gt;1000000,Table1[[#This Row],[CAGR LUCRO]]&gt;0.05,Table1[[#This Row],[P/VP]]&gt;0.3,Table1[[#This Row],[P/VP]]&lt;1.2),"SIM","NÃO")</f>
        <v>SIM</v>
      </c>
    </row>
    <row r="504" spans="1:14" ht="15" x14ac:dyDescent="0.35">
      <c r="A504" s="9" t="s">
        <v>512</v>
      </c>
      <c r="B504" s="6" t="s">
        <v>7</v>
      </c>
      <c r="C504" t="s">
        <v>938</v>
      </c>
      <c r="D504" s="1">
        <v>1.61</v>
      </c>
      <c r="E504" s="1">
        <v>1.6</v>
      </c>
      <c r="F504" s="1">
        <v>11.53</v>
      </c>
      <c r="G504" s="2">
        <v>0</v>
      </c>
      <c r="H504" s="2">
        <v>1941986816</v>
      </c>
      <c r="I504" s="2">
        <v>0.49</v>
      </c>
      <c r="J504" s="2" t="s">
        <v>9</v>
      </c>
      <c r="K504" s="2">
        <v>537366000</v>
      </c>
      <c r="L504" s="2">
        <v>-87900000</v>
      </c>
      <c r="M504" s="2">
        <v>-27510000</v>
      </c>
      <c r="N504" s="7" t="str">
        <f>IF(AND(Table1[[#This Row],[LIQUIDEZ DIÁRIA]]&gt;1000000,Table1[[#This Row],[CAGR LUCRO]]&gt;0.05,Table1[[#This Row],[P/VP]]&gt;0.3,Table1[[#This Row],[P/VP]]&lt;1.2),"SIM","NÃO")</f>
        <v>SIM</v>
      </c>
    </row>
    <row r="505" spans="1:14" ht="15" x14ac:dyDescent="0.35">
      <c r="A505" s="9" t="s">
        <v>513</v>
      </c>
      <c r="B505" s="6" t="s">
        <v>7</v>
      </c>
      <c r="C505" t="s">
        <v>939</v>
      </c>
      <c r="D505" s="1">
        <v>1.26</v>
      </c>
      <c r="E505" s="1">
        <v>0.86</v>
      </c>
      <c r="F505" s="1">
        <v>5.28</v>
      </c>
      <c r="G505" s="2">
        <v>0</v>
      </c>
      <c r="H505" s="2">
        <v>16994894</v>
      </c>
      <c r="I505" s="2">
        <v>7.0000000000000007E-2</v>
      </c>
      <c r="J505" s="2" t="s">
        <v>9</v>
      </c>
      <c r="K505" s="2">
        <v>605751000</v>
      </c>
      <c r="L505" s="2">
        <v>125910000</v>
      </c>
      <c r="M505" s="2">
        <v>-153580000</v>
      </c>
      <c r="N505" s="7" t="str">
        <f>IF(AND(Table1[[#This Row],[LIQUIDEZ DIÁRIA]]&gt;1000000,Table1[[#This Row],[CAGR LUCRO]]&gt;0.05,Table1[[#This Row],[P/VP]]&gt;0.3,Table1[[#This Row],[P/VP]]&lt;1.2),"SIM","NÃO")</f>
        <v>NÃO</v>
      </c>
    </row>
    <row r="506" spans="1:14" ht="15" x14ac:dyDescent="0.35">
      <c r="A506" s="9" t="s">
        <v>514</v>
      </c>
      <c r="B506" s="6" t="s">
        <v>7</v>
      </c>
      <c r="C506" t="s">
        <v>939</v>
      </c>
      <c r="D506" s="1">
        <v>1.54</v>
      </c>
      <c r="E506" s="1">
        <v>1.53</v>
      </c>
      <c r="F506" s="1">
        <v>4.3899999999999997</v>
      </c>
      <c r="G506" s="2">
        <v>0</v>
      </c>
      <c r="H506" s="2">
        <v>63632319</v>
      </c>
      <c r="I506" s="2">
        <v>0.9</v>
      </c>
      <c r="J506" s="2" t="s">
        <v>9</v>
      </c>
      <c r="K506" s="2">
        <v>114330000</v>
      </c>
      <c r="L506" s="2">
        <v>13850000</v>
      </c>
      <c r="M506" s="2">
        <v>-8430000</v>
      </c>
      <c r="N506" s="7" t="str">
        <f>IF(AND(Table1[[#This Row],[LIQUIDEZ DIÁRIA]]&gt;1000000,Table1[[#This Row],[CAGR LUCRO]]&gt;0.05,Table1[[#This Row],[P/VP]]&gt;0.3,Table1[[#This Row],[P/VP]]&lt;1.2),"SIM","NÃO")</f>
        <v>SIM</v>
      </c>
    </row>
    <row r="507" spans="1:14" ht="15" x14ac:dyDescent="0.35">
      <c r="A507" s="9" t="s">
        <v>515</v>
      </c>
      <c r="B507" s="6" t="s">
        <v>7</v>
      </c>
      <c r="C507" t="s">
        <v>938</v>
      </c>
      <c r="D507" s="1">
        <v>111.89</v>
      </c>
      <c r="E507" s="1">
        <v>111.89</v>
      </c>
      <c r="F507" s="1">
        <v>111.89</v>
      </c>
      <c r="G507" s="2">
        <v>2.8E-3</v>
      </c>
      <c r="H507" s="2" t="s">
        <v>9</v>
      </c>
      <c r="I507" s="2">
        <v>35.869999999999997</v>
      </c>
      <c r="J507" s="2">
        <v>0.4642</v>
      </c>
      <c r="K507" s="2">
        <v>1114869000</v>
      </c>
      <c r="L507" s="2">
        <v>458320000</v>
      </c>
      <c r="M507" s="2">
        <v>269980000</v>
      </c>
      <c r="N507" s="7" t="str">
        <f>IF(AND(Table1[[#This Row],[LIQUIDEZ DIÁRIA]]&gt;1000000,Table1[[#This Row],[CAGR LUCRO]]&gt;0.05,Table1[[#This Row],[P/VP]]&gt;0.3,Table1[[#This Row],[P/VP]]&lt;1.2),"SIM","NÃO")</f>
        <v>NÃO</v>
      </c>
    </row>
    <row r="508" spans="1:14" ht="15" x14ac:dyDescent="0.35">
      <c r="A508" s="9" t="s">
        <v>516</v>
      </c>
      <c r="B508" s="6" t="s">
        <v>7</v>
      </c>
      <c r="C508" t="s">
        <v>938</v>
      </c>
      <c r="D508" s="1">
        <v>4.8</v>
      </c>
      <c r="E508" s="1">
        <v>3.93</v>
      </c>
      <c r="F508" s="1">
        <v>5.09</v>
      </c>
      <c r="G508" s="2">
        <v>7.9100000000000004E-2</v>
      </c>
      <c r="H508" s="2">
        <v>186153439</v>
      </c>
      <c r="I508" s="2">
        <v>1.38</v>
      </c>
      <c r="J508" s="2">
        <v>0.4642</v>
      </c>
      <c r="K508" s="2">
        <v>1114869000</v>
      </c>
      <c r="L508" s="2">
        <v>458320000</v>
      </c>
      <c r="M508" s="2">
        <v>269980000</v>
      </c>
      <c r="N508" s="7" t="str">
        <f>IF(AND(Table1[[#This Row],[LIQUIDEZ DIÁRIA]]&gt;1000000,Table1[[#This Row],[CAGR LUCRO]]&gt;0.05,Table1[[#This Row],[P/VP]]&gt;0.3,Table1[[#This Row],[P/VP]]&lt;1.2),"SIM","NÃO")</f>
        <v>NÃO</v>
      </c>
    </row>
    <row r="509" spans="1:14" ht="15" x14ac:dyDescent="0.35">
      <c r="A509" s="9" t="s">
        <v>517</v>
      </c>
      <c r="B509" s="6" t="s">
        <v>7</v>
      </c>
      <c r="C509" t="s">
        <v>941</v>
      </c>
      <c r="D509" s="1">
        <v>7.98</v>
      </c>
      <c r="E509" s="1">
        <v>5.99</v>
      </c>
      <c r="F509" s="1">
        <v>12.4</v>
      </c>
      <c r="G509" s="2">
        <v>8.0799999999999997E-2</v>
      </c>
      <c r="H509" s="2">
        <v>3599659058</v>
      </c>
      <c r="I509" s="2">
        <v>1.22</v>
      </c>
      <c r="J509" s="2" t="s">
        <v>9</v>
      </c>
      <c r="K509" s="2">
        <v>5581753000</v>
      </c>
      <c r="L509" s="2">
        <v>-6842550000</v>
      </c>
      <c r="M509" s="2">
        <v>987390000</v>
      </c>
      <c r="N509" s="7" t="str">
        <f>IF(AND(Table1[[#This Row],[LIQUIDEZ DIÁRIA]]&gt;1000000,Table1[[#This Row],[CAGR LUCRO]]&gt;0.05,Table1[[#This Row],[P/VP]]&gt;0.3,Table1[[#This Row],[P/VP]]&lt;1.2),"SIM","NÃO")</f>
        <v>NÃO</v>
      </c>
    </row>
    <row r="510" spans="1:14" ht="15" x14ac:dyDescent="0.35">
      <c r="A510" s="9" t="s">
        <v>518</v>
      </c>
      <c r="B510" s="6" t="s">
        <v>7</v>
      </c>
      <c r="C510" t="s">
        <v>940</v>
      </c>
      <c r="D510" s="1">
        <v>35.479999999999997</v>
      </c>
      <c r="E510" s="1">
        <v>39.43</v>
      </c>
      <c r="F510" s="1">
        <v>57.65</v>
      </c>
      <c r="G510" s="2">
        <v>6.1600000000000002E-2</v>
      </c>
      <c r="H510" s="2">
        <v>6281106187</v>
      </c>
      <c r="I510" s="2">
        <v>1.95</v>
      </c>
      <c r="J510" s="2">
        <v>0.28889999999999999</v>
      </c>
      <c r="K510" s="2">
        <v>4896432000</v>
      </c>
      <c r="L510" s="2">
        <v>1991780000</v>
      </c>
      <c r="M510" s="2">
        <v>180583</v>
      </c>
      <c r="N510" s="7" t="str">
        <f>IF(AND(Table1[[#This Row],[LIQUIDEZ DIÁRIA]]&gt;1000000,Table1[[#This Row],[CAGR LUCRO]]&gt;0.05,Table1[[#This Row],[P/VP]]&gt;0.3,Table1[[#This Row],[P/VP]]&lt;1.2),"SIM","NÃO")</f>
        <v>NÃO</v>
      </c>
    </row>
    <row r="511" spans="1:14" ht="15" x14ac:dyDescent="0.35">
      <c r="A511" s="9" t="s">
        <v>519</v>
      </c>
      <c r="B511" s="6" t="s">
        <v>7</v>
      </c>
      <c r="C511" t="s">
        <v>939</v>
      </c>
      <c r="D511" s="1">
        <v>6.97</v>
      </c>
      <c r="E511" s="1">
        <v>6.59</v>
      </c>
      <c r="F511" s="1">
        <v>15.85</v>
      </c>
      <c r="G511" s="2">
        <v>0</v>
      </c>
      <c r="H511" s="2">
        <v>2259629</v>
      </c>
      <c r="I511" s="2">
        <v>-0.2</v>
      </c>
      <c r="J511" s="2" t="s">
        <v>9</v>
      </c>
      <c r="K511" s="2">
        <v>-347707000</v>
      </c>
      <c r="L511" s="2">
        <v>18470000</v>
      </c>
      <c r="M511" s="2">
        <v>96650000</v>
      </c>
      <c r="N511" s="7" t="str">
        <f>IF(AND(Table1[[#This Row],[LIQUIDEZ DIÁRIA]]&gt;1000000,Table1[[#This Row],[CAGR LUCRO]]&gt;0.05,Table1[[#This Row],[P/VP]]&gt;0.3,Table1[[#This Row],[P/VP]]&lt;1.2),"SIM","NÃO")</f>
        <v>NÃO</v>
      </c>
    </row>
    <row r="512" spans="1:14" ht="15" x14ac:dyDescent="0.35">
      <c r="A512" s="9" t="s">
        <v>520</v>
      </c>
      <c r="B512" s="6" t="s">
        <v>7</v>
      </c>
      <c r="C512" t="s">
        <v>939</v>
      </c>
      <c r="D512" s="1">
        <v>1</v>
      </c>
      <c r="E512" s="1">
        <v>0.93</v>
      </c>
      <c r="F512" s="1">
        <v>7.02</v>
      </c>
      <c r="G512" s="2">
        <v>0</v>
      </c>
      <c r="H512" s="2">
        <v>3679432</v>
      </c>
      <c r="I512" s="2">
        <v>-0.03</v>
      </c>
      <c r="J512" s="2" t="s">
        <v>9</v>
      </c>
      <c r="K512" s="2">
        <v>-347707000</v>
      </c>
      <c r="L512" s="2">
        <v>18470000</v>
      </c>
      <c r="M512" s="2">
        <v>96650000</v>
      </c>
      <c r="N512" s="7" t="str">
        <f>IF(AND(Table1[[#This Row],[LIQUIDEZ DIÁRIA]]&gt;1000000,Table1[[#This Row],[CAGR LUCRO]]&gt;0.05,Table1[[#This Row],[P/VP]]&gt;0.3,Table1[[#This Row],[P/VP]]&lt;1.2),"SIM","NÃO")</f>
        <v>NÃO</v>
      </c>
    </row>
    <row r="513" spans="1:14" ht="15" x14ac:dyDescent="0.35">
      <c r="A513" s="9" t="s">
        <v>521</v>
      </c>
      <c r="B513" s="6" t="s">
        <v>7</v>
      </c>
      <c r="C513" t="s">
        <v>939</v>
      </c>
      <c r="D513" s="1">
        <v>15.62</v>
      </c>
      <c r="E513" s="1">
        <v>9.9700000000000006</v>
      </c>
      <c r="F513" s="1">
        <v>19.7</v>
      </c>
      <c r="G513" s="2">
        <v>0</v>
      </c>
      <c r="H513" s="2">
        <v>3467721129</v>
      </c>
      <c r="I513" s="2">
        <v>2.04</v>
      </c>
      <c r="J513" s="2" t="s">
        <v>9</v>
      </c>
      <c r="K513" s="2">
        <v>4208115000</v>
      </c>
      <c r="L513" s="2">
        <v>533830000</v>
      </c>
      <c r="M513" s="2">
        <v>-82320000</v>
      </c>
      <c r="N513" s="7" t="str">
        <f>IF(AND(Table1[[#This Row],[LIQUIDEZ DIÁRIA]]&gt;1000000,Table1[[#This Row],[CAGR LUCRO]]&gt;0.05,Table1[[#This Row],[P/VP]]&gt;0.3,Table1[[#This Row],[P/VP]]&lt;1.2),"SIM","NÃO")</f>
        <v>NÃO</v>
      </c>
    </row>
    <row r="514" spans="1:14" ht="15" x14ac:dyDescent="0.35">
      <c r="A514" s="9" t="s">
        <v>522</v>
      </c>
      <c r="B514" s="6" t="s">
        <v>7</v>
      </c>
      <c r="C514" t="s">
        <v>939</v>
      </c>
      <c r="D514" s="1">
        <v>22.4</v>
      </c>
      <c r="E514" s="1">
        <v>22.4</v>
      </c>
      <c r="F514" s="1">
        <v>22.4</v>
      </c>
      <c r="G514" s="2">
        <v>0</v>
      </c>
      <c r="H514" s="2" t="s">
        <v>9</v>
      </c>
      <c r="I514" s="2">
        <v>4.09</v>
      </c>
      <c r="J514" s="2" t="s">
        <v>9</v>
      </c>
      <c r="K514" s="2">
        <v>679678000</v>
      </c>
      <c r="L514" s="2">
        <v>-278930000</v>
      </c>
      <c r="M514" s="2">
        <v>195960000</v>
      </c>
      <c r="N514" s="7" t="str">
        <f>IF(AND(Table1[[#This Row],[LIQUIDEZ DIÁRIA]]&gt;1000000,Table1[[#This Row],[CAGR LUCRO]]&gt;0.05,Table1[[#This Row],[P/VP]]&gt;0.3,Table1[[#This Row],[P/VP]]&lt;1.2),"SIM","NÃO")</f>
        <v>NÃO</v>
      </c>
    </row>
    <row r="515" spans="1:14" ht="15" x14ac:dyDescent="0.35">
      <c r="A515" s="9" t="s">
        <v>523</v>
      </c>
      <c r="B515" s="6" t="s">
        <v>7</v>
      </c>
      <c r="C515" t="s">
        <v>940</v>
      </c>
      <c r="D515" s="1">
        <v>33.35</v>
      </c>
      <c r="E515" s="1">
        <v>21.86</v>
      </c>
      <c r="F515" s="1">
        <v>50.57</v>
      </c>
      <c r="G515" s="2">
        <v>3.9800000000000002E-2</v>
      </c>
      <c r="H515" s="2">
        <v>5895662871</v>
      </c>
      <c r="I515" s="2">
        <v>1.74</v>
      </c>
      <c r="J515" s="2">
        <v>0.30859999999999999</v>
      </c>
      <c r="K515" s="2">
        <v>5788725000</v>
      </c>
      <c r="L515" s="2">
        <v>3446810000</v>
      </c>
      <c r="M515" s="2">
        <v>148087</v>
      </c>
      <c r="N515" s="7" t="str">
        <f>IF(AND(Table1[[#This Row],[LIQUIDEZ DIÁRIA]]&gt;1000000,Table1[[#This Row],[CAGR LUCRO]]&gt;0.05,Table1[[#This Row],[P/VP]]&gt;0.3,Table1[[#This Row],[P/VP]]&lt;1.2),"SIM","NÃO")</f>
        <v>NÃO</v>
      </c>
    </row>
    <row r="516" spans="1:14" ht="15" x14ac:dyDescent="0.35">
      <c r="A516" s="9" t="s">
        <v>524</v>
      </c>
      <c r="B516" s="6" t="s">
        <v>7</v>
      </c>
      <c r="C516" t="s">
        <v>943</v>
      </c>
      <c r="D516" s="1">
        <v>4.34</v>
      </c>
      <c r="E516" s="1">
        <v>3.68</v>
      </c>
      <c r="F516" s="1">
        <v>9.99</v>
      </c>
      <c r="G516" s="2">
        <v>0</v>
      </c>
      <c r="H516" s="2">
        <v>93183</v>
      </c>
      <c r="I516" s="2">
        <v>-0.02</v>
      </c>
      <c r="J516" s="2" t="s">
        <v>9</v>
      </c>
      <c r="K516" s="2">
        <v>-1826362000</v>
      </c>
      <c r="L516" s="2">
        <v>33630000</v>
      </c>
      <c r="M516" s="2">
        <v>-331960000</v>
      </c>
      <c r="N516" s="7" t="str">
        <f>IF(AND(Table1[[#This Row],[LIQUIDEZ DIÁRIA]]&gt;1000000,Table1[[#This Row],[CAGR LUCRO]]&gt;0.05,Table1[[#This Row],[P/VP]]&gt;0.3,Table1[[#This Row],[P/VP]]&lt;1.2),"SIM","NÃO")</f>
        <v>NÃO</v>
      </c>
    </row>
    <row r="517" spans="1:14" ht="15" x14ac:dyDescent="0.35">
      <c r="A517" s="9" t="s">
        <v>525</v>
      </c>
      <c r="B517" s="6" t="s">
        <v>7</v>
      </c>
      <c r="C517" t="s">
        <v>943</v>
      </c>
      <c r="D517" s="1">
        <v>2.5299999999999998</v>
      </c>
      <c r="E517" s="1">
        <v>2.52</v>
      </c>
      <c r="F517" s="1">
        <v>4.4800000000000004</v>
      </c>
      <c r="G517" s="2">
        <v>0</v>
      </c>
      <c r="H517" s="2">
        <v>658176</v>
      </c>
      <c r="I517" s="2">
        <v>-0.01</v>
      </c>
      <c r="J517" s="2" t="s">
        <v>9</v>
      </c>
      <c r="K517" s="2">
        <v>-1826362000</v>
      </c>
      <c r="L517" s="2">
        <v>33630000</v>
      </c>
      <c r="M517" s="2">
        <v>-331960000</v>
      </c>
      <c r="N517" s="7" t="str">
        <f>IF(AND(Table1[[#This Row],[LIQUIDEZ DIÁRIA]]&gt;1000000,Table1[[#This Row],[CAGR LUCRO]]&gt;0.05,Table1[[#This Row],[P/VP]]&gt;0.3,Table1[[#This Row],[P/VP]]&lt;1.2),"SIM","NÃO")</f>
        <v>NÃO</v>
      </c>
    </row>
    <row r="518" spans="1:14" ht="15" x14ac:dyDescent="0.35">
      <c r="A518" s="9" t="s">
        <v>526</v>
      </c>
      <c r="B518" s="6" t="s">
        <v>7</v>
      </c>
      <c r="C518" t="s">
        <v>943</v>
      </c>
      <c r="D518" s="1">
        <v>13.33</v>
      </c>
      <c r="E518" s="1">
        <v>13.33</v>
      </c>
      <c r="F518" s="1">
        <v>13.33</v>
      </c>
      <c r="G518" s="2">
        <v>0</v>
      </c>
      <c r="H518" s="2" t="s">
        <v>9</v>
      </c>
      <c r="I518" s="2">
        <v>-0.06</v>
      </c>
      <c r="J518" s="2" t="s">
        <v>9</v>
      </c>
      <c r="K518" s="2">
        <v>-1826362000</v>
      </c>
      <c r="L518" s="2">
        <v>33630000</v>
      </c>
      <c r="M518" s="2">
        <v>-331960000</v>
      </c>
      <c r="N518" s="7" t="str">
        <f>IF(AND(Table1[[#This Row],[LIQUIDEZ DIÁRIA]]&gt;1000000,Table1[[#This Row],[CAGR LUCRO]]&gt;0.05,Table1[[#This Row],[P/VP]]&gt;0.3,Table1[[#This Row],[P/VP]]&lt;1.2),"SIM","NÃO")</f>
        <v>NÃO</v>
      </c>
    </row>
    <row r="519" spans="1:14" ht="15" x14ac:dyDescent="0.35">
      <c r="A519" s="9" t="s">
        <v>527</v>
      </c>
      <c r="B519" s="6" t="s">
        <v>7</v>
      </c>
      <c r="C519" t="s">
        <v>940</v>
      </c>
      <c r="D519" s="1">
        <v>11.29</v>
      </c>
      <c r="E519" s="1">
        <v>9.49</v>
      </c>
      <c r="F519" s="1">
        <v>13.62</v>
      </c>
      <c r="G519" s="2">
        <v>9.4999999999999998E-3</v>
      </c>
      <c r="H519" s="2">
        <v>26831431</v>
      </c>
      <c r="I519" s="2">
        <v>1.4</v>
      </c>
      <c r="J519" s="2" t="s">
        <v>9</v>
      </c>
      <c r="K519" s="2">
        <v>957122000</v>
      </c>
      <c r="L519" s="2">
        <v>36870000</v>
      </c>
      <c r="M519" s="2">
        <v>175290000</v>
      </c>
      <c r="N519" s="7" t="str">
        <f>IF(AND(Table1[[#This Row],[LIQUIDEZ DIÁRIA]]&gt;1000000,Table1[[#This Row],[CAGR LUCRO]]&gt;0.05,Table1[[#This Row],[P/VP]]&gt;0.3,Table1[[#This Row],[P/VP]]&lt;1.2),"SIM","NÃO")</f>
        <v>NÃO</v>
      </c>
    </row>
    <row r="520" spans="1:14" ht="15" x14ac:dyDescent="0.35">
      <c r="A520" s="9" t="s">
        <v>528</v>
      </c>
      <c r="B520" s="6" t="s">
        <v>7</v>
      </c>
      <c r="C520" t="s">
        <v>939</v>
      </c>
      <c r="D520" s="1">
        <v>9.61</v>
      </c>
      <c r="E520" s="1">
        <v>7.52</v>
      </c>
      <c r="F520" s="1">
        <v>15.03</v>
      </c>
      <c r="G520" s="2">
        <v>1.11E-2</v>
      </c>
      <c r="H520" s="2">
        <v>8335938471</v>
      </c>
      <c r="I520" s="2">
        <v>0.87</v>
      </c>
      <c r="J520" s="2">
        <v>0.33250000000000002</v>
      </c>
      <c r="K520" s="2">
        <v>7404929000</v>
      </c>
      <c r="L520" s="2">
        <v>423380000</v>
      </c>
      <c r="M520" s="2">
        <v>335190000</v>
      </c>
      <c r="N520" s="7" t="str">
        <f>IF(AND(Table1[[#This Row],[LIQUIDEZ DIÁRIA]]&gt;1000000,Table1[[#This Row],[CAGR LUCRO]]&gt;0.05,Table1[[#This Row],[P/VP]]&gt;0.3,Table1[[#This Row],[P/VP]]&lt;1.2),"SIM","NÃO")</f>
        <v>SIM</v>
      </c>
    </row>
    <row r="521" spans="1:14" ht="15" x14ac:dyDescent="0.35">
      <c r="A521" s="9" t="s">
        <v>529</v>
      </c>
      <c r="B521" s="6" t="s">
        <v>7</v>
      </c>
      <c r="C521" t="s">
        <v>938</v>
      </c>
      <c r="D521" s="1">
        <v>46.01</v>
      </c>
      <c r="E521" s="1">
        <v>46.01</v>
      </c>
      <c r="F521" s="1">
        <v>46.01</v>
      </c>
      <c r="G521" s="2">
        <v>0.13109999999999999</v>
      </c>
      <c r="H521" s="2" t="s">
        <v>9</v>
      </c>
      <c r="I521" s="2">
        <v>1.8</v>
      </c>
      <c r="J521" s="2">
        <v>0.34949999999999998</v>
      </c>
      <c r="K521" s="2">
        <v>62789000</v>
      </c>
      <c r="L521" s="2">
        <v>23970000</v>
      </c>
      <c r="M521" s="2">
        <v>24900000</v>
      </c>
      <c r="N521" s="7" t="str">
        <f>IF(AND(Table1[[#This Row],[LIQUIDEZ DIÁRIA]]&gt;1000000,Table1[[#This Row],[CAGR LUCRO]]&gt;0.05,Table1[[#This Row],[P/VP]]&gt;0.3,Table1[[#This Row],[P/VP]]&lt;1.2),"SIM","NÃO")</f>
        <v>NÃO</v>
      </c>
    </row>
    <row r="522" spans="1:14" ht="15" x14ac:dyDescent="0.35">
      <c r="A522" s="9" t="s">
        <v>530</v>
      </c>
      <c r="B522" s="6" t="s">
        <v>7</v>
      </c>
      <c r="C522" t="s">
        <v>938</v>
      </c>
      <c r="D522" s="1">
        <v>33</v>
      </c>
      <c r="E522" s="1">
        <v>31.15</v>
      </c>
      <c r="F522" s="1">
        <v>47.99</v>
      </c>
      <c r="G522" s="2">
        <v>0.18429999999999999</v>
      </c>
      <c r="H522" s="2">
        <v>3600</v>
      </c>
      <c r="I522" s="2">
        <v>1.41</v>
      </c>
      <c r="J522" s="2">
        <v>0.34949999999999998</v>
      </c>
      <c r="K522" s="2">
        <v>62789000</v>
      </c>
      <c r="L522" s="2">
        <v>23970000</v>
      </c>
      <c r="M522" s="2">
        <v>24900000</v>
      </c>
      <c r="N522" s="7" t="str">
        <f>IF(AND(Table1[[#This Row],[LIQUIDEZ DIÁRIA]]&gt;1000000,Table1[[#This Row],[CAGR LUCRO]]&gt;0.05,Table1[[#This Row],[P/VP]]&gt;0.3,Table1[[#This Row],[P/VP]]&lt;1.2),"SIM","NÃO")</f>
        <v>NÃO</v>
      </c>
    </row>
    <row r="523" spans="1:14" ht="15" x14ac:dyDescent="0.35">
      <c r="A523" s="9" t="s">
        <v>531</v>
      </c>
      <c r="B523" s="6" t="s">
        <v>7</v>
      </c>
      <c r="C523" t="s">
        <v>938</v>
      </c>
      <c r="D523" s="1">
        <v>26.25</v>
      </c>
      <c r="E523" s="1">
        <v>32</v>
      </c>
      <c r="F523" s="1">
        <v>47</v>
      </c>
      <c r="G523" s="2">
        <v>0.2051</v>
      </c>
      <c r="H523" s="2">
        <v>19410</v>
      </c>
      <c r="I523" s="2">
        <v>1.27</v>
      </c>
      <c r="J523" s="2">
        <v>0.34949999999999998</v>
      </c>
      <c r="K523" s="2">
        <v>62789000</v>
      </c>
      <c r="L523" s="2">
        <v>23970000</v>
      </c>
      <c r="M523" s="2">
        <v>24900000</v>
      </c>
      <c r="N523" s="7" t="str">
        <f>IF(AND(Table1[[#This Row],[LIQUIDEZ DIÁRIA]]&gt;1000000,Table1[[#This Row],[CAGR LUCRO]]&gt;0.05,Table1[[#This Row],[P/VP]]&gt;0.3,Table1[[#This Row],[P/VP]]&lt;1.2),"SIM","NÃO")</f>
        <v>NÃO</v>
      </c>
    </row>
    <row r="524" spans="1:14" ht="15" x14ac:dyDescent="0.35">
      <c r="A524" s="9" t="s">
        <v>532</v>
      </c>
      <c r="B524" s="6" t="s">
        <v>7</v>
      </c>
      <c r="C524" t="s">
        <v>941</v>
      </c>
      <c r="D524" s="1">
        <v>76.400000000000006</v>
      </c>
      <c r="E524" s="1">
        <v>76.400000000000006</v>
      </c>
      <c r="F524" s="1">
        <v>76.400000000000006</v>
      </c>
      <c r="G524" s="2">
        <v>0</v>
      </c>
      <c r="H524" s="2" t="s">
        <v>9</v>
      </c>
      <c r="I524" s="2">
        <v>-103.37</v>
      </c>
      <c r="J524" s="2" t="s">
        <v>9</v>
      </c>
      <c r="K524" s="2">
        <v>-3584424</v>
      </c>
      <c r="L524" s="2">
        <v>-3040000</v>
      </c>
      <c r="M524" s="2">
        <v>-210000</v>
      </c>
      <c r="N524" s="7" t="str">
        <f>IF(AND(Table1[[#This Row],[LIQUIDEZ DIÁRIA]]&gt;1000000,Table1[[#This Row],[CAGR LUCRO]]&gt;0.05,Table1[[#This Row],[P/VP]]&gt;0.3,Table1[[#This Row],[P/VP]]&lt;1.2),"SIM","NÃO")</f>
        <v>NÃO</v>
      </c>
    </row>
    <row r="525" spans="1:14" ht="15" x14ac:dyDescent="0.35">
      <c r="A525" s="9" t="s">
        <v>533</v>
      </c>
      <c r="B525" s="6" t="s">
        <v>7</v>
      </c>
      <c r="C525" t="s">
        <v>945</v>
      </c>
      <c r="D525" s="1">
        <v>16.8</v>
      </c>
      <c r="E525" s="1">
        <v>13.75</v>
      </c>
      <c r="F525" s="1">
        <v>21.4</v>
      </c>
      <c r="G525" s="2">
        <v>3.8999999999999998E-3</v>
      </c>
      <c r="H525" s="2">
        <v>105947499</v>
      </c>
      <c r="I525" s="2">
        <v>2.21</v>
      </c>
      <c r="J525" s="2">
        <v>0.17599999999999999</v>
      </c>
      <c r="K525" s="2">
        <v>670373000</v>
      </c>
      <c r="L525" s="2">
        <v>125900000</v>
      </c>
      <c r="M525" s="2">
        <v>17560000</v>
      </c>
      <c r="N525" s="7" t="str">
        <f>IF(AND(Table1[[#This Row],[LIQUIDEZ DIÁRIA]]&gt;1000000,Table1[[#This Row],[CAGR LUCRO]]&gt;0.05,Table1[[#This Row],[P/VP]]&gt;0.3,Table1[[#This Row],[P/VP]]&lt;1.2),"SIM","NÃO")</f>
        <v>NÃO</v>
      </c>
    </row>
    <row r="526" spans="1:14" ht="15" x14ac:dyDescent="0.35">
      <c r="A526" s="9" t="s">
        <v>534</v>
      </c>
      <c r="B526" s="6" t="s">
        <v>7</v>
      </c>
      <c r="C526" t="s">
        <v>938</v>
      </c>
      <c r="D526" s="1">
        <v>8.69</v>
      </c>
      <c r="E526" s="1">
        <v>5.61</v>
      </c>
      <c r="F526" s="1">
        <v>9.0399999999999991</v>
      </c>
      <c r="G526" s="2">
        <v>6.93E-2</v>
      </c>
      <c r="H526" s="2">
        <v>4331752516</v>
      </c>
      <c r="I526" s="2">
        <v>3.69</v>
      </c>
      <c r="J526" s="2" t="s">
        <v>9</v>
      </c>
      <c r="K526" s="2">
        <v>2092883000</v>
      </c>
      <c r="L526" s="2">
        <v>733840000</v>
      </c>
      <c r="M526" s="2">
        <v>580480000</v>
      </c>
      <c r="N526" s="7" t="str">
        <f>IF(AND(Table1[[#This Row],[LIQUIDEZ DIÁRIA]]&gt;1000000,Table1[[#This Row],[CAGR LUCRO]]&gt;0.05,Table1[[#This Row],[P/VP]]&gt;0.3,Table1[[#This Row],[P/VP]]&lt;1.2),"SIM","NÃO")</f>
        <v>NÃO</v>
      </c>
    </row>
    <row r="527" spans="1:14" ht="15" x14ac:dyDescent="0.35">
      <c r="A527" s="9" t="s">
        <v>535</v>
      </c>
      <c r="B527" s="6" t="s">
        <v>7</v>
      </c>
      <c r="C527" t="s">
        <v>939</v>
      </c>
      <c r="D527" s="1">
        <v>0</v>
      </c>
      <c r="E527" s="1">
        <v>0</v>
      </c>
      <c r="F527" s="1">
        <v>0</v>
      </c>
      <c r="G527" s="2">
        <v>0</v>
      </c>
      <c r="H527" s="2" t="s">
        <v>9</v>
      </c>
      <c r="I527" s="2">
        <v>0</v>
      </c>
      <c r="J527" s="2">
        <v>0.9516</v>
      </c>
      <c r="K527" s="2">
        <v>3203981000</v>
      </c>
      <c r="L527" s="2">
        <v>304560000</v>
      </c>
      <c r="M527" s="2">
        <v>308290000</v>
      </c>
      <c r="N527" s="7" t="str">
        <f>IF(AND(Table1[[#This Row],[LIQUIDEZ DIÁRIA]]&gt;1000000,Table1[[#This Row],[CAGR LUCRO]]&gt;0.05,Table1[[#This Row],[P/VP]]&gt;0.3,Table1[[#This Row],[P/VP]]&lt;1.2),"SIM","NÃO")</f>
        <v>NÃO</v>
      </c>
    </row>
    <row r="528" spans="1:14" ht="15" x14ac:dyDescent="0.35">
      <c r="A528" s="9" t="s">
        <v>536</v>
      </c>
      <c r="B528" s="6" t="s">
        <v>7</v>
      </c>
      <c r="C528" t="s">
        <v>938</v>
      </c>
      <c r="D528" s="1">
        <v>0</v>
      </c>
      <c r="E528" s="1">
        <v>0</v>
      </c>
      <c r="F528" s="1">
        <v>0</v>
      </c>
      <c r="G528" s="2">
        <v>0</v>
      </c>
      <c r="H528" s="2" t="s">
        <v>9</v>
      </c>
      <c r="I528" s="2">
        <v>0</v>
      </c>
      <c r="J528" s="2" t="s">
        <v>9</v>
      </c>
      <c r="K528" s="2">
        <v>866910000</v>
      </c>
      <c r="L528" s="2">
        <v>281210000</v>
      </c>
      <c r="M528" s="2">
        <v>147210000</v>
      </c>
      <c r="N528" s="7" t="str">
        <f>IF(AND(Table1[[#This Row],[LIQUIDEZ DIÁRIA]]&gt;1000000,Table1[[#This Row],[CAGR LUCRO]]&gt;0.05,Table1[[#This Row],[P/VP]]&gt;0.3,Table1[[#This Row],[P/VP]]&lt;1.2),"SIM","NÃO")</f>
        <v>NÃO</v>
      </c>
    </row>
    <row r="529" spans="1:14" ht="15" x14ac:dyDescent="0.35">
      <c r="A529" s="9" t="s">
        <v>537</v>
      </c>
      <c r="B529" s="6" t="s">
        <v>7</v>
      </c>
      <c r="C529" t="s">
        <v>941</v>
      </c>
      <c r="D529" s="1">
        <v>22.25</v>
      </c>
      <c r="E529" s="1">
        <v>18.12</v>
      </c>
      <c r="F529" s="1">
        <v>30.07</v>
      </c>
      <c r="G529" s="2">
        <v>2.7000000000000001E-3</v>
      </c>
      <c r="H529" s="2">
        <v>9801116519</v>
      </c>
      <c r="I529" s="2">
        <v>1.1299999999999999</v>
      </c>
      <c r="J529" s="2">
        <v>-0.2356</v>
      </c>
      <c r="K529" s="2">
        <v>8363837000</v>
      </c>
      <c r="L529" s="2">
        <v>-369610000</v>
      </c>
      <c r="M529" s="2">
        <v>-350000</v>
      </c>
      <c r="N529" s="7" t="str">
        <f>IF(AND(Table1[[#This Row],[LIQUIDEZ DIÁRIA]]&gt;1000000,Table1[[#This Row],[CAGR LUCRO]]&gt;0.05,Table1[[#This Row],[P/VP]]&gt;0.3,Table1[[#This Row],[P/VP]]&lt;1.2),"SIM","NÃO")</f>
        <v>NÃO</v>
      </c>
    </row>
    <row r="530" spans="1:14" ht="15" x14ac:dyDescent="0.35">
      <c r="A530" s="9" t="s">
        <v>538</v>
      </c>
      <c r="B530" s="6" t="s">
        <v>7</v>
      </c>
      <c r="C530" t="s">
        <v>941</v>
      </c>
      <c r="D530" s="1">
        <v>7.43</v>
      </c>
      <c r="E530" s="1">
        <v>6.06</v>
      </c>
      <c r="F530" s="1">
        <v>10.34</v>
      </c>
      <c r="G530" s="2">
        <v>2.7000000000000001E-3</v>
      </c>
      <c r="H530" s="2">
        <v>4329281</v>
      </c>
      <c r="I530" s="2">
        <v>1.1299999999999999</v>
      </c>
      <c r="J530" s="2">
        <v>-0.2356</v>
      </c>
      <c r="K530" s="2">
        <v>8363837000</v>
      </c>
      <c r="L530" s="2">
        <v>-369610000</v>
      </c>
      <c r="M530" s="2">
        <v>-350000</v>
      </c>
      <c r="N530" s="7" t="str">
        <f>IF(AND(Table1[[#This Row],[LIQUIDEZ DIÁRIA]]&gt;1000000,Table1[[#This Row],[CAGR LUCRO]]&gt;0.05,Table1[[#This Row],[P/VP]]&gt;0.3,Table1[[#This Row],[P/VP]]&lt;1.2),"SIM","NÃO")</f>
        <v>NÃO</v>
      </c>
    </row>
    <row r="531" spans="1:14" ht="15" x14ac:dyDescent="0.35">
      <c r="A531" s="9" t="s">
        <v>539</v>
      </c>
      <c r="B531" s="6" t="s">
        <v>7</v>
      </c>
      <c r="C531" t="s">
        <v>941</v>
      </c>
      <c r="D531" s="1">
        <v>7.63</v>
      </c>
      <c r="E531" s="1">
        <v>6.13</v>
      </c>
      <c r="F531" s="1">
        <v>9.9499999999999993</v>
      </c>
      <c r="G531" s="2">
        <v>2.5999999999999999E-3</v>
      </c>
      <c r="H531" s="2">
        <v>9010819</v>
      </c>
      <c r="I531" s="2">
        <v>1.17</v>
      </c>
      <c r="J531" s="2">
        <v>-0.2356</v>
      </c>
      <c r="K531" s="2">
        <v>8363837000</v>
      </c>
      <c r="L531" s="2">
        <v>-369610000</v>
      </c>
      <c r="M531" s="2">
        <v>-350000</v>
      </c>
      <c r="N531" s="7" t="str">
        <f>IF(AND(Table1[[#This Row],[LIQUIDEZ DIÁRIA]]&gt;1000000,Table1[[#This Row],[CAGR LUCRO]]&gt;0.05,Table1[[#This Row],[P/VP]]&gt;0.3,Table1[[#This Row],[P/VP]]&lt;1.2),"SIM","NÃO")</f>
        <v>NÃO</v>
      </c>
    </row>
    <row r="532" spans="1:14" ht="15" x14ac:dyDescent="0.35">
      <c r="A532" s="9" t="s">
        <v>540</v>
      </c>
      <c r="B532" s="6" t="s">
        <v>7</v>
      </c>
      <c r="C532" t="s">
        <v>943</v>
      </c>
      <c r="D532" s="1">
        <v>41.81</v>
      </c>
      <c r="E532" s="1">
        <v>40.36</v>
      </c>
      <c r="F532" s="1">
        <v>56.65</v>
      </c>
      <c r="G532" s="2">
        <v>5.8999999999999997E-2</v>
      </c>
      <c r="H532" s="2">
        <v>24107940019</v>
      </c>
      <c r="I532" s="2">
        <v>1.62</v>
      </c>
      <c r="J532" s="2">
        <v>0.66859999999999997</v>
      </c>
      <c r="K532" s="2">
        <v>33166365000</v>
      </c>
      <c r="L532" s="2">
        <v>21640620000</v>
      </c>
      <c r="M532" s="2">
        <v>2339489</v>
      </c>
      <c r="N532" s="7" t="str">
        <f>IF(AND(Table1[[#This Row],[LIQUIDEZ DIÁRIA]]&gt;1000000,Table1[[#This Row],[CAGR LUCRO]]&gt;0.05,Table1[[#This Row],[P/VP]]&gt;0.3,Table1[[#This Row],[P/VP]]&lt;1.2),"SIM","NÃO")</f>
        <v>NÃO</v>
      </c>
    </row>
    <row r="533" spans="1:14" ht="15" x14ac:dyDescent="0.35">
      <c r="A533" s="9" t="s">
        <v>541</v>
      </c>
      <c r="B533" s="6" t="s">
        <v>7</v>
      </c>
      <c r="C533" t="s">
        <v>941</v>
      </c>
      <c r="D533" s="1">
        <v>3.6</v>
      </c>
      <c r="E533" s="1">
        <v>2.74</v>
      </c>
      <c r="F533" s="1">
        <v>6.24</v>
      </c>
      <c r="G533" s="2">
        <v>0.1502</v>
      </c>
      <c r="H533" s="2">
        <v>141542326</v>
      </c>
      <c r="I533" s="2">
        <v>0.21</v>
      </c>
      <c r="J533" s="2" t="s">
        <v>9</v>
      </c>
      <c r="K533" s="2">
        <v>2574474000</v>
      </c>
      <c r="L533" s="2">
        <v>17620000</v>
      </c>
      <c r="M533" s="2">
        <v>-6110000</v>
      </c>
      <c r="N533" s="7" t="str">
        <f>IF(AND(Table1[[#This Row],[LIQUIDEZ DIÁRIA]]&gt;1000000,Table1[[#This Row],[CAGR LUCRO]]&gt;0.05,Table1[[#This Row],[P/VP]]&gt;0.3,Table1[[#This Row],[P/VP]]&lt;1.2),"SIM","NÃO")</f>
        <v>NÃO</v>
      </c>
    </row>
    <row r="534" spans="1:14" ht="15" x14ac:dyDescent="0.35">
      <c r="A534" s="9" t="s">
        <v>542</v>
      </c>
      <c r="B534" s="6" t="s">
        <v>7</v>
      </c>
      <c r="C534" t="s">
        <v>947</v>
      </c>
      <c r="D534" s="1">
        <v>36.4</v>
      </c>
      <c r="E534" s="1">
        <v>31.68</v>
      </c>
      <c r="F534" s="1">
        <v>39.69</v>
      </c>
      <c r="G534" s="2">
        <v>0.1779</v>
      </c>
      <c r="H534" s="2">
        <v>9775051861</v>
      </c>
      <c r="I534" s="2">
        <v>1.82</v>
      </c>
      <c r="J534" s="2">
        <v>0.17460000000000001</v>
      </c>
      <c r="K534" s="2">
        <v>6570476000</v>
      </c>
      <c r="L534" s="2">
        <v>2010870000</v>
      </c>
      <c r="M534" s="2">
        <v>144922</v>
      </c>
      <c r="N534" s="7" t="str">
        <f>IF(AND(Table1[[#This Row],[LIQUIDEZ DIÁRIA]]&gt;1000000,Table1[[#This Row],[CAGR LUCRO]]&gt;0.05,Table1[[#This Row],[P/VP]]&gt;0.3,Table1[[#This Row],[P/VP]]&lt;1.2),"SIM","NÃO")</f>
        <v>NÃO</v>
      </c>
    </row>
    <row r="535" spans="1:14" ht="15" x14ac:dyDescent="0.35">
      <c r="A535" s="9" t="s">
        <v>543</v>
      </c>
      <c r="B535" s="6" t="s">
        <v>7</v>
      </c>
      <c r="C535" t="s">
        <v>947</v>
      </c>
      <c r="D535" s="1">
        <v>12.1</v>
      </c>
      <c r="E535" s="1">
        <v>10.46</v>
      </c>
      <c r="F535" s="1">
        <v>13.28</v>
      </c>
      <c r="G535" s="2">
        <v>0.1777</v>
      </c>
      <c r="H535" s="2">
        <v>2117724</v>
      </c>
      <c r="I535" s="2">
        <v>1.83</v>
      </c>
      <c r="J535" s="2">
        <v>0.17460000000000001</v>
      </c>
      <c r="K535" s="2">
        <v>6570476000</v>
      </c>
      <c r="L535" s="2">
        <v>2010870000</v>
      </c>
      <c r="M535" s="2">
        <v>144922</v>
      </c>
      <c r="N535" s="7" t="str">
        <f>IF(AND(Table1[[#This Row],[LIQUIDEZ DIÁRIA]]&gt;1000000,Table1[[#This Row],[CAGR LUCRO]]&gt;0.05,Table1[[#This Row],[P/VP]]&gt;0.3,Table1[[#This Row],[P/VP]]&lt;1.2),"SIM","NÃO")</f>
        <v>NÃO</v>
      </c>
    </row>
    <row r="536" spans="1:14" ht="15" x14ac:dyDescent="0.35">
      <c r="A536" s="9" t="s">
        <v>544</v>
      </c>
      <c r="B536" s="6" t="s">
        <v>7</v>
      </c>
      <c r="C536" t="s">
        <v>947</v>
      </c>
      <c r="D536" s="1">
        <v>12.12</v>
      </c>
      <c r="E536" s="1">
        <v>10.68</v>
      </c>
      <c r="F536" s="1">
        <v>13.29</v>
      </c>
      <c r="G536" s="2">
        <v>0.17760000000000001</v>
      </c>
      <c r="H536" s="2">
        <v>477729661</v>
      </c>
      <c r="I536" s="2">
        <v>1.83</v>
      </c>
      <c r="J536" s="2">
        <v>0.17460000000000001</v>
      </c>
      <c r="K536" s="2">
        <v>6570476000</v>
      </c>
      <c r="L536" s="2">
        <v>2010870000</v>
      </c>
      <c r="M536" s="2">
        <v>144922</v>
      </c>
      <c r="N536" s="7" t="str">
        <f>IF(AND(Table1[[#This Row],[LIQUIDEZ DIÁRIA]]&gt;1000000,Table1[[#This Row],[CAGR LUCRO]]&gt;0.05,Table1[[#This Row],[P/VP]]&gt;0.3,Table1[[#This Row],[P/VP]]&lt;1.2),"SIM","NÃO")</f>
        <v>NÃO</v>
      </c>
    </row>
    <row r="537" spans="1:14" ht="15" x14ac:dyDescent="0.35">
      <c r="A537" s="9" t="s">
        <v>545</v>
      </c>
      <c r="B537" s="6" t="s">
        <v>7</v>
      </c>
      <c r="C537" t="s">
        <v>938</v>
      </c>
      <c r="D537" s="1">
        <v>15.81</v>
      </c>
      <c r="E537" s="1">
        <v>11.8</v>
      </c>
      <c r="F537" s="1">
        <v>24.37</v>
      </c>
      <c r="G537" s="2">
        <v>9.5600000000000004E-2</v>
      </c>
      <c r="H537" s="2">
        <v>54764061</v>
      </c>
      <c r="I537" s="2">
        <v>2.1</v>
      </c>
      <c r="J537" s="2" t="s">
        <v>9</v>
      </c>
      <c r="K537" s="2">
        <v>1024231000</v>
      </c>
      <c r="L537" s="2">
        <v>525350000</v>
      </c>
      <c r="M537" s="2">
        <v>756120000</v>
      </c>
      <c r="N537" s="7" t="str">
        <f>IF(AND(Table1[[#This Row],[LIQUIDEZ DIÁRIA]]&gt;1000000,Table1[[#This Row],[CAGR LUCRO]]&gt;0.05,Table1[[#This Row],[P/VP]]&gt;0.3,Table1[[#This Row],[P/VP]]&lt;1.2),"SIM","NÃO")</f>
        <v>NÃO</v>
      </c>
    </row>
    <row r="538" spans="1:14" ht="15" x14ac:dyDescent="0.35">
      <c r="A538" s="9" t="s">
        <v>546</v>
      </c>
      <c r="B538" s="6" t="s">
        <v>7</v>
      </c>
      <c r="C538" t="s">
        <v>938</v>
      </c>
      <c r="D538" s="1">
        <v>15.89</v>
      </c>
      <c r="E538" s="1">
        <v>12.08</v>
      </c>
      <c r="F538" s="1">
        <v>24.55</v>
      </c>
      <c r="G538" s="2">
        <v>9.4600000000000004E-2</v>
      </c>
      <c r="H538" s="2">
        <v>104692649</v>
      </c>
      <c r="I538" s="2">
        <v>2.12</v>
      </c>
      <c r="J538" s="2" t="s">
        <v>9</v>
      </c>
      <c r="K538" s="2">
        <v>1024231000</v>
      </c>
      <c r="L538" s="2">
        <v>525350000</v>
      </c>
      <c r="M538" s="2">
        <v>756120000</v>
      </c>
      <c r="N538" s="7" t="str">
        <f>IF(AND(Table1[[#This Row],[LIQUIDEZ DIÁRIA]]&gt;1000000,Table1[[#This Row],[CAGR LUCRO]]&gt;0.05,Table1[[#This Row],[P/VP]]&gt;0.3,Table1[[#This Row],[P/VP]]&lt;1.2),"SIM","NÃO")</f>
        <v>NÃO</v>
      </c>
    </row>
    <row r="539" spans="1:14" ht="15" x14ac:dyDescent="0.35">
      <c r="A539" s="9" t="s">
        <v>547</v>
      </c>
      <c r="B539" s="6" t="s">
        <v>7</v>
      </c>
      <c r="C539" t="s">
        <v>938</v>
      </c>
      <c r="D539" s="1">
        <v>1.2</v>
      </c>
      <c r="E539" s="1">
        <v>1.2</v>
      </c>
      <c r="F539" s="1">
        <v>1.71</v>
      </c>
      <c r="G539" s="2">
        <v>0</v>
      </c>
      <c r="H539" s="2">
        <v>427271</v>
      </c>
      <c r="I539" s="2">
        <v>-8.4</v>
      </c>
      <c r="J539" s="2" t="s">
        <v>9</v>
      </c>
      <c r="K539" s="2">
        <v>-946000</v>
      </c>
      <c r="L539" s="2">
        <v>-270000</v>
      </c>
      <c r="M539" s="2" t="s">
        <v>9</v>
      </c>
      <c r="N539" s="7" t="str">
        <f>IF(AND(Table1[[#This Row],[LIQUIDEZ DIÁRIA]]&gt;1000000,Table1[[#This Row],[CAGR LUCRO]]&gt;0.05,Table1[[#This Row],[P/VP]]&gt;0.3,Table1[[#This Row],[P/VP]]&lt;1.2),"SIM","NÃO")</f>
        <v>NÃO</v>
      </c>
    </row>
    <row r="540" spans="1:14" ht="15" x14ac:dyDescent="0.35">
      <c r="A540" s="9" t="s">
        <v>548</v>
      </c>
      <c r="B540" s="6" t="s">
        <v>7</v>
      </c>
      <c r="C540" t="s">
        <v>938</v>
      </c>
      <c r="D540" s="1">
        <v>0.85</v>
      </c>
      <c r="E540" s="1">
        <v>0.85</v>
      </c>
      <c r="F540" s="1">
        <v>1.44</v>
      </c>
      <c r="G540" s="2">
        <v>0</v>
      </c>
      <c r="H540" s="2">
        <v>1217576</v>
      </c>
      <c r="I540" s="2">
        <v>-5.95</v>
      </c>
      <c r="J540" s="2" t="s">
        <v>9</v>
      </c>
      <c r="K540" s="2">
        <v>-946000</v>
      </c>
      <c r="L540" s="2">
        <v>-270000</v>
      </c>
      <c r="M540" s="2" t="s">
        <v>9</v>
      </c>
      <c r="N540" s="7" t="str">
        <f>IF(AND(Table1[[#This Row],[LIQUIDEZ DIÁRIA]]&gt;1000000,Table1[[#This Row],[CAGR LUCRO]]&gt;0.05,Table1[[#This Row],[P/VP]]&gt;0.3,Table1[[#This Row],[P/VP]]&lt;1.2),"SIM","NÃO")</f>
        <v>NÃO</v>
      </c>
    </row>
    <row r="541" spans="1:14" ht="15" x14ac:dyDescent="0.35">
      <c r="A541" s="9" t="s">
        <v>549</v>
      </c>
      <c r="B541" s="6" t="s">
        <v>7</v>
      </c>
      <c r="C541" t="s">
        <v>939</v>
      </c>
      <c r="D541" s="1">
        <v>3.11</v>
      </c>
      <c r="E541" s="1">
        <v>1.79</v>
      </c>
      <c r="F541" s="1">
        <v>4.21</v>
      </c>
      <c r="G541" s="2">
        <v>0</v>
      </c>
      <c r="H541" s="2">
        <v>35717416</v>
      </c>
      <c r="I541" s="2">
        <v>0.36</v>
      </c>
      <c r="J541" s="2" t="s">
        <v>9</v>
      </c>
      <c r="K541" s="2">
        <v>622022000</v>
      </c>
      <c r="L541" s="2">
        <v>-11410000</v>
      </c>
      <c r="M541" s="2">
        <v>9680000</v>
      </c>
      <c r="N541" s="7" t="str">
        <f>IF(AND(Table1[[#This Row],[LIQUIDEZ DIÁRIA]]&gt;1000000,Table1[[#This Row],[CAGR LUCRO]]&gt;0.05,Table1[[#This Row],[P/VP]]&gt;0.3,Table1[[#This Row],[P/VP]]&lt;1.2),"SIM","NÃO")</f>
        <v>SIM</v>
      </c>
    </row>
    <row r="542" spans="1:14" ht="15" x14ac:dyDescent="0.35">
      <c r="A542" s="9" t="s">
        <v>550</v>
      </c>
      <c r="B542" s="6" t="s">
        <v>7</v>
      </c>
      <c r="C542" t="s">
        <v>939</v>
      </c>
      <c r="D542" s="1">
        <v>3.14</v>
      </c>
      <c r="E542" s="1">
        <v>1.95</v>
      </c>
      <c r="F542" s="1">
        <v>3.14</v>
      </c>
      <c r="G542" s="2">
        <v>2.6599999999999999E-2</v>
      </c>
      <c r="H542" s="2">
        <v>152377606</v>
      </c>
      <c r="I542" s="2">
        <v>0.61</v>
      </c>
      <c r="J542" s="2" t="s">
        <v>9</v>
      </c>
      <c r="K542" s="2">
        <v>364946000</v>
      </c>
      <c r="L542" s="2">
        <v>42440000</v>
      </c>
      <c r="M542" s="2">
        <v>45630000</v>
      </c>
      <c r="N542" s="7" t="str">
        <f>IF(AND(Table1[[#This Row],[LIQUIDEZ DIÁRIA]]&gt;1000000,Table1[[#This Row],[CAGR LUCRO]]&gt;0.05,Table1[[#This Row],[P/VP]]&gt;0.3,Table1[[#This Row],[P/VP]]&lt;1.2),"SIM","NÃO")</f>
        <v>SIM</v>
      </c>
    </row>
    <row r="543" spans="1:14" ht="15" x14ac:dyDescent="0.35">
      <c r="A543" s="9" t="s">
        <v>551</v>
      </c>
      <c r="B543" s="6" t="s">
        <v>7</v>
      </c>
      <c r="C543" t="s">
        <v>939</v>
      </c>
      <c r="D543" s="1">
        <v>8.23</v>
      </c>
      <c r="E543" s="1">
        <v>8.09</v>
      </c>
      <c r="F543" s="1">
        <v>8.23</v>
      </c>
      <c r="G543" s="2">
        <v>0</v>
      </c>
      <c r="H543" s="2">
        <v>81600</v>
      </c>
      <c r="I543" s="2">
        <v>0</v>
      </c>
      <c r="J543" s="2" t="s">
        <v>9</v>
      </c>
      <c r="K543" s="2">
        <v>-1917880000</v>
      </c>
      <c r="L543" s="2">
        <v>-15570000</v>
      </c>
      <c r="M543" s="2">
        <v>-159690000</v>
      </c>
      <c r="N543" s="7" t="str">
        <f>IF(AND(Table1[[#This Row],[LIQUIDEZ DIÁRIA]]&gt;1000000,Table1[[#This Row],[CAGR LUCRO]]&gt;0.05,Table1[[#This Row],[P/VP]]&gt;0.3,Table1[[#This Row],[P/VP]]&lt;1.2),"SIM","NÃO")</f>
        <v>NÃO</v>
      </c>
    </row>
    <row r="544" spans="1:14" ht="15" x14ac:dyDescent="0.35">
      <c r="A544" s="9" t="s">
        <v>552</v>
      </c>
      <c r="B544" s="6" t="s">
        <v>7</v>
      </c>
      <c r="C544" t="s">
        <v>939</v>
      </c>
      <c r="D544" s="1">
        <v>13.49</v>
      </c>
      <c r="E544" s="1">
        <v>8.1199999999999992</v>
      </c>
      <c r="F544" s="1">
        <v>28.39</v>
      </c>
      <c r="G544" s="2">
        <v>0</v>
      </c>
      <c r="H544" s="2">
        <v>1328125</v>
      </c>
      <c r="I544" s="2">
        <v>0</v>
      </c>
      <c r="J544" s="2" t="s">
        <v>9</v>
      </c>
      <c r="K544" s="2">
        <v>-1917880000</v>
      </c>
      <c r="L544" s="2">
        <v>-15570000</v>
      </c>
      <c r="M544" s="2">
        <v>-159690000</v>
      </c>
      <c r="N544" s="7" t="str">
        <f>IF(AND(Table1[[#This Row],[LIQUIDEZ DIÁRIA]]&gt;1000000,Table1[[#This Row],[CAGR LUCRO]]&gt;0.05,Table1[[#This Row],[P/VP]]&gt;0.3,Table1[[#This Row],[P/VP]]&lt;1.2),"SIM","NÃO")</f>
        <v>NÃO</v>
      </c>
    </row>
    <row r="545" spans="1:14" ht="15" x14ac:dyDescent="0.35">
      <c r="A545" s="9" t="s">
        <v>553</v>
      </c>
      <c r="B545" s="6" t="s">
        <v>7</v>
      </c>
      <c r="C545" t="s">
        <v>939</v>
      </c>
      <c r="D545" s="1">
        <v>16.7</v>
      </c>
      <c r="E545" s="1">
        <v>13.67</v>
      </c>
      <c r="F545" s="1">
        <v>45.79</v>
      </c>
      <c r="G545" s="2">
        <v>0</v>
      </c>
      <c r="H545" s="2">
        <v>6173432</v>
      </c>
      <c r="I545" s="2">
        <v>0.78</v>
      </c>
      <c r="J545" s="2" t="s">
        <v>9</v>
      </c>
      <c r="K545" s="2">
        <v>1663398000</v>
      </c>
      <c r="L545" s="2">
        <v>117100000</v>
      </c>
      <c r="M545" s="2">
        <v>-127710000</v>
      </c>
      <c r="N545" s="7" t="str">
        <f>IF(AND(Table1[[#This Row],[LIQUIDEZ DIÁRIA]]&gt;1000000,Table1[[#This Row],[CAGR LUCRO]]&gt;0.05,Table1[[#This Row],[P/VP]]&gt;0.3,Table1[[#This Row],[P/VP]]&lt;1.2),"SIM","NÃO")</f>
        <v>SIM</v>
      </c>
    </row>
    <row r="546" spans="1:14" ht="15" x14ac:dyDescent="0.35">
      <c r="A546" s="9" t="s">
        <v>554</v>
      </c>
      <c r="B546" s="6" t="s">
        <v>7</v>
      </c>
      <c r="C546" t="s">
        <v>939</v>
      </c>
      <c r="D546" s="1">
        <v>12.56</v>
      </c>
      <c r="E546" s="1">
        <v>7.05</v>
      </c>
      <c r="F546" s="1">
        <v>16.32</v>
      </c>
      <c r="G546" s="2">
        <v>0</v>
      </c>
      <c r="H546" s="2">
        <v>18691716</v>
      </c>
      <c r="I546" s="2">
        <v>0.56999999999999995</v>
      </c>
      <c r="J546" s="2" t="s">
        <v>9</v>
      </c>
      <c r="K546" s="2">
        <v>1663398000</v>
      </c>
      <c r="L546" s="2">
        <v>117100000</v>
      </c>
      <c r="M546" s="2">
        <v>-127710000</v>
      </c>
      <c r="N546" s="7" t="str">
        <f>IF(AND(Table1[[#This Row],[LIQUIDEZ DIÁRIA]]&gt;1000000,Table1[[#This Row],[CAGR LUCRO]]&gt;0.05,Table1[[#This Row],[P/VP]]&gt;0.3,Table1[[#This Row],[P/VP]]&lt;1.2),"SIM","NÃO")</f>
        <v>SIM</v>
      </c>
    </row>
    <row r="547" spans="1:14" ht="15" x14ac:dyDescent="0.35">
      <c r="A547" s="9" t="s">
        <v>555</v>
      </c>
      <c r="B547" s="6" t="s">
        <v>7</v>
      </c>
      <c r="C547" t="s">
        <v>939</v>
      </c>
      <c r="D547" s="1">
        <v>7.31</v>
      </c>
      <c r="E547" s="1">
        <v>3.79</v>
      </c>
      <c r="F547" s="1">
        <v>7.64</v>
      </c>
      <c r="G547" s="2">
        <v>0</v>
      </c>
      <c r="H547" s="2">
        <v>2452551952</v>
      </c>
      <c r="I547" s="2">
        <v>0.85</v>
      </c>
      <c r="J547" s="2" t="s">
        <v>9</v>
      </c>
      <c r="K547" s="2">
        <v>717612000</v>
      </c>
      <c r="L547" s="2">
        <v>-367340000</v>
      </c>
      <c r="M547" s="2">
        <v>-511080000</v>
      </c>
      <c r="N547" s="7" t="str">
        <f>IF(AND(Table1[[#This Row],[LIQUIDEZ DIÁRIA]]&gt;1000000,Table1[[#This Row],[CAGR LUCRO]]&gt;0.05,Table1[[#This Row],[P/VP]]&gt;0.3,Table1[[#This Row],[P/VP]]&lt;1.2),"SIM","NÃO")</f>
        <v>SIM</v>
      </c>
    </row>
    <row r="548" spans="1:14" ht="15" x14ac:dyDescent="0.35">
      <c r="A548" s="9" t="s">
        <v>556</v>
      </c>
      <c r="B548" s="6" t="s">
        <v>7</v>
      </c>
      <c r="C548" t="s">
        <v>940</v>
      </c>
      <c r="D548" s="1">
        <v>48</v>
      </c>
      <c r="E548" s="1">
        <v>48</v>
      </c>
      <c r="F548" s="1">
        <v>48</v>
      </c>
      <c r="G548" s="2">
        <v>0</v>
      </c>
      <c r="H548" s="2" t="s">
        <v>9</v>
      </c>
      <c r="I548" s="2">
        <v>1.62</v>
      </c>
      <c r="J548" s="2" t="s">
        <v>9</v>
      </c>
      <c r="K548" s="2">
        <v>858223000</v>
      </c>
      <c r="L548" s="2">
        <v>64270000</v>
      </c>
      <c r="M548" s="2">
        <v>-63810000</v>
      </c>
      <c r="N548" s="7" t="str">
        <f>IF(AND(Table1[[#This Row],[LIQUIDEZ DIÁRIA]]&gt;1000000,Table1[[#This Row],[CAGR LUCRO]]&gt;0.05,Table1[[#This Row],[P/VP]]&gt;0.3,Table1[[#This Row],[P/VP]]&lt;1.2),"SIM","NÃO")</f>
        <v>NÃO</v>
      </c>
    </row>
    <row r="549" spans="1:14" ht="15" x14ac:dyDescent="0.35">
      <c r="A549" s="9" t="s">
        <v>557</v>
      </c>
      <c r="B549" s="6" t="s">
        <v>7</v>
      </c>
      <c r="C549" t="s">
        <v>939</v>
      </c>
      <c r="D549" s="1">
        <v>9.7799999999999994</v>
      </c>
      <c r="E549" s="1">
        <v>8.32</v>
      </c>
      <c r="F549" s="1">
        <v>13.5</v>
      </c>
      <c r="G549" s="2">
        <v>2.0500000000000001E-2</v>
      </c>
      <c r="H549" s="2">
        <v>205144961</v>
      </c>
      <c r="I549" s="2">
        <v>30.44</v>
      </c>
      <c r="J549" s="2">
        <v>0.23350000000000001</v>
      </c>
      <c r="K549" s="2">
        <v>328328000</v>
      </c>
      <c r="L549" s="2">
        <v>68260000</v>
      </c>
      <c r="M549" s="2">
        <v>96460000</v>
      </c>
      <c r="N549" s="7" t="str">
        <f>IF(AND(Table1[[#This Row],[LIQUIDEZ DIÁRIA]]&gt;1000000,Table1[[#This Row],[CAGR LUCRO]]&gt;0.05,Table1[[#This Row],[P/VP]]&gt;0.3,Table1[[#This Row],[P/VP]]&lt;1.2),"SIM","NÃO")</f>
        <v>NÃO</v>
      </c>
    </row>
    <row r="550" spans="1:14" ht="15" x14ac:dyDescent="0.35">
      <c r="A550" s="9" t="s">
        <v>558</v>
      </c>
      <c r="B550" s="6" t="s">
        <v>7</v>
      </c>
      <c r="C550" t="s">
        <v>938</v>
      </c>
      <c r="D550" s="1">
        <v>19.010000000000002</v>
      </c>
      <c r="E550" s="1">
        <v>11.98</v>
      </c>
      <c r="F550" s="1">
        <v>23.07</v>
      </c>
      <c r="G550" s="2">
        <v>7.3300000000000004E-2</v>
      </c>
      <c r="H550" s="2">
        <v>428491561</v>
      </c>
      <c r="I550" s="2">
        <v>1.6</v>
      </c>
      <c r="J550" s="2">
        <v>8.9499999999999996E-2</v>
      </c>
      <c r="K550" s="2">
        <v>767127000</v>
      </c>
      <c r="L550" s="2">
        <v>207790000</v>
      </c>
      <c r="M550" s="2">
        <v>159660000</v>
      </c>
      <c r="N550" s="7" t="str">
        <f>IF(AND(Table1[[#This Row],[LIQUIDEZ DIÁRIA]]&gt;1000000,Table1[[#This Row],[CAGR LUCRO]]&gt;0.05,Table1[[#This Row],[P/VP]]&gt;0.3,Table1[[#This Row],[P/VP]]&lt;1.2),"SIM","NÃO")</f>
        <v>NÃO</v>
      </c>
    </row>
    <row r="551" spans="1:14" ht="15" x14ac:dyDescent="0.35">
      <c r="A551" s="9" t="s">
        <v>559</v>
      </c>
      <c r="B551" s="6" t="s">
        <v>7</v>
      </c>
      <c r="C551" t="s">
        <v>947</v>
      </c>
      <c r="D551" s="1">
        <v>12.54</v>
      </c>
      <c r="E551" s="1">
        <v>12.54</v>
      </c>
      <c r="F551" s="1">
        <v>12.54</v>
      </c>
      <c r="G551" s="2">
        <v>0</v>
      </c>
      <c r="H551" s="2" t="s">
        <v>9</v>
      </c>
      <c r="I551" s="2">
        <v>2.25</v>
      </c>
      <c r="J551" s="2">
        <v>0.23780000000000001</v>
      </c>
      <c r="K551" s="2">
        <v>2222743000</v>
      </c>
      <c r="L551" s="2">
        <v>992740000</v>
      </c>
      <c r="M551" s="2">
        <v>848020000</v>
      </c>
      <c r="N551" s="7" t="str">
        <f>IF(AND(Table1[[#This Row],[LIQUIDEZ DIÁRIA]]&gt;1000000,Table1[[#This Row],[CAGR LUCRO]]&gt;0.05,Table1[[#This Row],[P/VP]]&gt;0.3,Table1[[#This Row],[P/VP]]&lt;1.2),"SIM","NÃO")</f>
        <v>NÃO</v>
      </c>
    </row>
    <row r="552" spans="1:14" ht="15" x14ac:dyDescent="0.35">
      <c r="A552" s="9" t="s">
        <v>560</v>
      </c>
      <c r="B552" s="6" t="s">
        <v>7</v>
      </c>
      <c r="C552" t="s">
        <v>947</v>
      </c>
      <c r="D552" s="1">
        <v>3.49</v>
      </c>
      <c r="E552" s="1">
        <v>3.49</v>
      </c>
      <c r="F552" s="1">
        <v>3.49</v>
      </c>
      <c r="G552" s="2">
        <v>0</v>
      </c>
      <c r="H552" s="2" t="s">
        <v>9</v>
      </c>
      <c r="I552" s="2">
        <v>3.13</v>
      </c>
      <c r="J552" s="2">
        <v>0.23780000000000001</v>
      </c>
      <c r="K552" s="2">
        <v>2222743000</v>
      </c>
      <c r="L552" s="2">
        <v>992740000</v>
      </c>
      <c r="M552" s="2">
        <v>848020000</v>
      </c>
      <c r="N552" s="7" t="str">
        <f>IF(AND(Table1[[#This Row],[LIQUIDEZ DIÁRIA]]&gt;1000000,Table1[[#This Row],[CAGR LUCRO]]&gt;0.05,Table1[[#This Row],[P/VP]]&gt;0.3,Table1[[#This Row],[P/VP]]&lt;1.2),"SIM","NÃO")</f>
        <v>NÃO</v>
      </c>
    </row>
    <row r="553" spans="1:14" ht="15" x14ac:dyDescent="0.35">
      <c r="A553" s="9" t="s">
        <v>561</v>
      </c>
      <c r="B553" s="6" t="s">
        <v>7</v>
      </c>
      <c r="C553" t="s">
        <v>947</v>
      </c>
      <c r="D553" s="1">
        <v>3.51</v>
      </c>
      <c r="E553" s="1">
        <v>3.51</v>
      </c>
      <c r="F553" s="1">
        <v>3.51</v>
      </c>
      <c r="G553" s="2">
        <v>0</v>
      </c>
      <c r="H553" s="2" t="s">
        <v>9</v>
      </c>
      <c r="I553" s="2">
        <v>3.15</v>
      </c>
      <c r="J553" s="2">
        <v>0.23780000000000001</v>
      </c>
      <c r="K553" s="2">
        <v>2222743000</v>
      </c>
      <c r="L553" s="2">
        <v>992740000</v>
      </c>
      <c r="M553" s="2">
        <v>848020000</v>
      </c>
      <c r="N553" s="7" t="str">
        <f>IF(AND(Table1[[#This Row],[LIQUIDEZ DIÁRIA]]&gt;1000000,Table1[[#This Row],[CAGR LUCRO]]&gt;0.05,Table1[[#This Row],[P/VP]]&gt;0.3,Table1[[#This Row],[P/VP]]&lt;1.2),"SIM","NÃO")</f>
        <v>NÃO</v>
      </c>
    </row>
    <row r="554" spans="1:14" ht="15" x14ac:dyDescent="0.35">
      <c r="A554" s="9" t="s">
        <v>562</v>
      </c>
      <c r="B554" s="6" t="s">
        <v>7</v>
      </c>
      <c r="C554" t="s">
        <v>939</v>
      </c>
      <c r="D554" s="1">
        <v>13.54</v>
      </c>
      <c r="E554" s="1">
        <v>10.6</v>
      </c>
      <c r="F554" s="1">
        <v>13.64</v>
      </c>
      <c r="G554" s="2">
        <v>5.5E-2</v>
      </c>
      <c r="H554" s="2">
        <v>9274487468</v>
      </c>
      <c r="I554" s="2">
        <v>1.29</v>
      </c>
      <c r="J554" s="2">
        <v>6.2399999999999997E-2</v>
      </c>
      <c r="K554" s="2">
        <v>25397365000</v>
      </c>
      <c r="L554" s="2">
        <v>9429080000</v>
      </c>
      <c r="M554" s="2">
        <v>172091</v>
      </c>
      <c r="N554" s="7" t="str">
        <f>IF(AND(Table1[[#This Row],[LIQUIDEZ DIÁRIA]]&gt;1000000,Table1[[#This Row],[CAGR LUCRO]]&gt;0.05,Table1[[#This Row],[P/VP]]&gt;0.3,Table1[[#This Row],[P/VP]]&lt;1.2),"SIM","NÃO")</f>
        <v>NÃO</v>
      </c>
    </row>
    <row r="555" spans="1:14" ht="15" x14ac:dyDescent="0.35">
      <c r="A555" s="9" t="s">
        <v>563</v>
      </c>
      <c r="B555" s="6" t="s">
        <v>7</v>
      </c>
      <c r="C555" t="s">
        <v>943</v>
      </c>
      <c r="D555" s="1">
        <v>69.63</v>
      </c>
      <c r="E555" s="1">
        <v>69.63</v>
      </c>
      <c r="F555" s="1">
        <v>69.63</v>
      </c>
      <c r="G555" s="2">
        <v>9.4E-2</v>
      </c>
      <c r="H555" s="2" t="s">
        <v>9</v>
      </c>
      <c r="I555" s="2">
        <v>0.78</v>
      </c>
      <c r="J555" s="2" t="s">
        <v>9</v>
      </c>
      <c r="K555" s="2">
        <v>264735000</v>
      </c>
      <c r="L555" s="2">
        <v>37910000</v>
      </c>
      <c r="M555" s="2">
        <v>57080000</v>
      </c>
      <c r="N555" s="7" t="str">
        <f>IF(AND(Table1[[#This Row],[LIQUIDEZ DIÁRIA]]&gt;1000000,Table1[[#This Row],[CAGR LUCRO]]&gt;0.05,Table1[[#This Row],[P/VP]]&gt;0.3,Table1[[#This Row],[P/VP]]&lt;1.2),"SIM","NÃO")</f>
        <v>SIM</v>
      </c>
    </row>
    <row r="556" spans="1:14" ht="15" x14ac:dyDescent="0.35">
      <c r="A556" s="9" t="s">
        <v>564</v>
      </c>
      <c r="B556" s="6" t="s">
        <v>7</v>
      </c>
      <c r="C556" t="s">
        <v>943</v>
      </c>
      <c r="D556" s="1">
        <v>53.65</v>
      </c>
      <c r="E556" s="1">
        <v>54.15</v>
      </c>
      <c r="F556" s="1">
        <v>79.95</v>
      </c>
      <c r="G556" s="2">
        <v>0.13020000000000001</v>
      </c>
      <c r="H556" s="2">
        <v>2211114</v>
      </c>
      <c r="I556" s="2">
        <v>0.6</v>
      </c>
      <c r="J556" s="2" t="s">
        <v>9</v>
      </c>
      <c r="K556" s="2">
        <v>264735000</v>
      </c>
      <c r="L556" s="2">
        <v>37910000</v>
      </c>
      <c r="M556" s="2">
        <v>57080000</v>
      </c>
      <c r="N556" s="7" t="str">
        <f>IF(AND(Table1[[#This Row],[LIQUIDEZ DIÁRIA]]&gt;1000000,Table1[[#This Row],[CAGR LUCRO]]&gt;0.05,Table1[[#This Row],[P/VP]]&gt;0.3,Table1[[#This Row],[P/VP]]&lt;1.2),"SIM","NÃO")</f>
        <v>SIM</v>
      </c>
    </row>
    <row r="557" spans="1:14" ht="15" x14ac:dyDescent="0.35">
      <c r="A557" s="9" t="s">
        <v>565</v>
      </c>
      <c r="B557" s="6" t="s">
        <v>7</v>
      </c>
      <c r="C557" t="s">
        <v>945</v>
      </c>
      <c r="D557" s="1">
        <v>28.26</v>
      </c>
      <c r="E557" s="1">
        <v>23.12</v>
      </c>
      <c r="F557" s="1">
        <v>35.89</v>
      </c>
      <c r="G557" s="2">
        <v>1.1599999999999999E-2</v>
      </c>
      <c r="H557" s="2">
        <v>1514557539</v>
      </c>
      <c r="I557" s="2">
        <v>3.61</v>
      </c>
      <c r="J557" s="2">
        <v>0.39889999999999998</v>
      </c>
      <c r="K557" s="2">
        <v>4584849000</v>
      </c>
      <c r="L557" s="2">
        <v>915560000</v>
      </c>
      <c r="M557" s="2">
        <v>661600000</v>
      </c>
      <c r="N557" s="7" t="str">
        <f>IF(AND(Table1[[#This Row],[LIQUIDEZ DIÁRIA]]&gt;1000000,Table1[[#This Row],[CAGR LUCRO]]&gt;0.05,Table1[[#This Row],[P/VP]]&gt;0.3,Table1[[#This Row],[P/VP]]&lt;1.2),"SIM","NÃO")</f>
        <v>NÃO</v>
      </c>
    </row>
    <row r="558" spans="1:14" ht="15" x14ac:dyDescent="0.35">
      <c r="A558" s="9" t="s">
        <v>566</v>
      </c>
      <c r="B558" s="6" t="s">
        <v>7</v>
      </c>
      <c r="C558" t="s">
        <v>939</v>
      </c>
      <c r="D558" s="1">
        <v>2.29</v>
      </c>
      <c r="E558" s="1">
        <v>2.29</v>
      </c>
      <c r="F558" s="1">
        <v>2.29</v>
      </c>
      <c r="G558" s="2">
        <v>0</v>
      </c>
      <c r="H558" s="2" t="s">
        <v>9</v>
      </c>
      <c r="I558" s="2">
        <v>-4.97</v>
      </c>
      <c r="J558" s="2" t="s">
        <v>9</v>
      </c>
      <c r="K558" s="2">
        <v>-13852000</v>
      </c>
      <c r="L558" s="2">
        <v>-11510000</v>
      </c>
      <c r="M558" s="2">
        <v>470000</v>
      </c>
      <c r="N558" s="7" t="str">
        <f>IF(AND(Table1[[#This Row],[LIQUIDEZ DIÁRIA]]&gt;1000000,Table1[[#This Row],[CAGR LUCRO]]&gt;0.05,Table1[[#This Row],[P/VP]]&gt;0.3,Table1[[#This Row],[P/VP]]&lt;1.2),"SIM","NÃO")</f>
        <v>NÃO</v>
      </c>
    </row>
    <row r="559" spans="1:14" ht="15" x14ac:dyDescent="0.35">
      <c r="A559" s="9" t="s">
        <v>567</v>
      </c>
      <c r="B559" s="6" t="s">
        <v>7</v>
      </c>
      <c r="C559" t="s">
        <v>939</v>
      </c>
      <c r="D559" s="1">
        <v>2.5</v>
      </c>
      <c r="E559" s="1">
        <v>2.5</v>
      </c>
      <c r="F559" s="1">
        <v>2.5</v>
      </c>
      <c r="G559" s="2">
        <v>0</v>
      </c>
      <c r="H559" s="2" t="s">
        <v>9</v>
      </c>
      <c r="I559" s="2">
        <v>-5.43</v>
      </c>
      <c r="J559" s="2" t="s">
        <v>9</v>
      </c>
      <c r="K559" s="2">
        <v>-13852000</v>
      </c>
      <c r="L559" s="2">
        <v>-11510000</v>
      </c>
      <c r="M559" s="2">
        <v>470000</v>
      </c>
      <c r="N559" s="7" t="str">
        <f>IF(AND(Table1[[#This Row],[LIQUIDEZ DIÁRIA]]&gt;1000000,Table1[[#This Row],[CAGR LUCRO]]&gt;0.05,Table1[[#This Row],[P/VP]]&gt;0.3,Table1[[#This Row],[P/VP]]&lt;1.2),"SIM","NÃO")</f>
        <v>NÃO</v>
      </c>
    </row>
    <row r="560" spans="1:14" ht="15" x14ac:dyDescent="0.35">
      <c r="A560" s="9" t="s">
        <v>568</v>
      </c>
      <c r="B560" s="6" t="s">
        <v>7</v>
      </c>
      <c r="C560" t="s">
        <v>938</v>
      </c>
      <c r="D560" s="1">
        <v>3.43</v>
      </c>
      <c r="E560" s="1">
        <v>0.79</v>
      </c>
      <c r="F560" s="1">
        <v>1.87</v>
      </c>
      <c r="G560" s="2">
        <v>2.1999999999999999E-2</v>
      </c>
      <c r="H560" s="2">
        <v>24448394</v>
      </c>
      <c r="I560" s="2">
        <v>0.16</v>
      </c>
      <c r="J560" s="2">
        <v>-9.7000000000000003E-3</v>
      </c>
      <c r="K560" s="2">
        <v>917043000</v>
      </c>
      <c r="L560" s="2">
        <v>296300000</v>
      </c>
      <c r="M560" s="2">
        <v>6350000</v>
      </c>
      <c r="N560" s="7" t="str">
        <f>IF(AND(Table1[[#This Row],[LIQUIDEZ DIÁRIA]]&gt;1000000,Table1[[#This Row],[CAGR LUCRO]]&gt;0.05,Table1[[#This Row],[P/VP]]&gt;0.3,Table1[[#This Row],[P/VP]]&lt;1.2),"SIM","NÃO")</f>
        <v>NÃO</v>
      </c>
    </row>
    <row r="561" spans="1:14" ht="15" x14ac:dyDescent="0.35">
      <c r="A561" s="9" t="s">
        <v>569</v>
      </c>
      <c r="B561" s="6" t="s">
        <v>7</v>
      </c>
      <c r="C561" t="s">
        <v>945</v>
      </c>
      <c r="D561" s="1">
        <v>1.07</v>
      </c>
      <c r="E561" s="1">
        <v>0.9</v>
      </c>
      <c r="F561" s="1">
        <v>7.3</v>
      </c>
      <c r="G561" s="2">
        <v>2.0000000000000001E-4</v>
      </c>
      <c r="H561" s="2">
        <v>157914661</v>
      </c>
      <c r="I561" s="2">
        <v>0.53</v>
      </c>
      <c r="J561" s="2" t="s">
        <v>9</v>
      </c>
      <c r="K561" s="2">
        <v>533492000</v>
      </c>
      <c r="L561" s="2">
        <v>-57140000</v>
      </c>
      <c r="M561" s="2">
        <v>-81970000</v>
      </c>
      <c r="N561" s="7" t="str">
        <f>IF(AND(Table1[[#This Row],[LIQUIDEZ DIÁRIA]]&gt;1000000,Table1[[#This Row],[CAGR LUCRO]]&gt;0.05,Table1[[#This Row],[P/VP]]&gt;0.3,Table1[[#This Row],[P/VP]]&lt;1.2),"SIM","NÃO")</f>
        <v>SIM</v>
      </c>
    </row>
    <row r="562" spans="1:14" ht="15" x14ac:dyDescent="0.35">
      <c r="A562" s="9" t="s">
        <v>570</v>
      </c>
      <c r="B562" s="6" t="s">
        <v>7</v>
      </c>
      <c r="C562" t="s">
        <v>939</v>
      </c>
      <c r="D562" s="1">
        <v>3.73</v>
      </c>
      <c r="E562" s="1">
        <v>2.89</v>
      </c>
      <c r="F562" s="1">
        <v>5.59</v>
      </c>
      <c r="G562" s="2">
        <v>6.6199999999999995E-2</v>
      </c>
      <c r="H562" s="2">
        <v>308958552</v>
      </c>
      <c r="I562" s="2">
        <v>0.47</v>
      </c>
      <c r="J562" s="2">
        <v>0.14180000000000001</v>
      </c>
      <c r="K562" s="2">
        <v>1308476000</v>
      </c>
      <c r="L562" s="2">
        <v>-271880000</v>
      </c>
      <c r="M562" s="2">
        <v>91500000</v>
      </c>
      <c r="N562" s="7" t="str">
        <f>IF(AND(Table1[[#This Row],[LIQUIDEZ DIÁRIA]]&gt;1000000,Table1[[#This Row],[CAGR LUCRO]]&gt;0.05,Table1[[#This Row],[P/VP]]&gt;0.3,Table1[[#This Row],[P/VP]]&lt;1.2),"SIM","NÃO")</f>
        <v>SIM</v>
      </c>
    </row>
    <row r="563" spans="1:14" ht="15" x14ac:dyDescent="0.35">
      <c r="A563" s="9" t="s">
        <v>571</v>
      </c>
      <c r="B563" s="6" t="s">
        <v>7</v>
      </c>
      <c r="C563" t="s">
        <v>947</v>
      </c>
      <c r="D563" s="1">
        <v>29.43</v>
      </c>
      <c r="E563" s="1">
        <v>27.49</v>
      </c>
      <c r="F563" s="1">
        <v>34.4</v>
      </c>
      <c r="G563" s="2">
        <v>3.6700000000000003E-2</v>
      </c>
      <c r="H563" s="2">
        <v>4780426</v>
      </c>
      <c r="I563" s="2">
        <v>1.1499999999999999</v>
      </c>
      <c r="J563" s="2">
        <v>0.1062</v>
      </c>
      <c r="K563" s="2">
        <v>16536481000</v>
      </c>
      <c r="L563" s="2">
        <v>599690000</v>
      </c>
      <c r="M563" s="2">
        <v>231979</v>
      </c>
      <c r="N563" s="7" t="str">
        <f>IF(AND(Table1[[#This Row],[LIQUIDEZ DIÁRIA]]&gt;1000000,Table1[[#This Row],[CAGR LUCRO]]&gt;0.05,Table1[[#This Row],[P/VP]]&gt;0.3,Table1[[#This Row],[P/VP]]&lt;1.2),"SIM","NÃO")</f>
        <v>SIM</v>
      </c>
    </row>
    <row r="564" spans="1:14" ht="15" x14ac:dyDescent="0.35">
      <c r="A564" s="9" t="s">
        <v>572</v>
      </c>
      <c r="B564" s="6" t="s">
        <v>7</v>
      </c>
      <c r="C564" t="s">
        <v>947</v>
      </c>
      <c r="D564" s="1">
        <v>24.35</v>
      </c>
      <c r="E564" s="1">
        <v>21.4</v>
      </c>
      <c r="F564" s="1">
        <v>26.33</v>
      </c>
      <c r="G564" s="2">
        <v>4.7199999999999999E-2</v>
      </c>
      <c r="H564" s="2">
        <v>5197035832</v>
      </c>
      <c r="I564" s="2">
        <v>0.9</v>
      </c>
      <c r="J564" s="2">
        <v>0.1062</v>
      </c>
      <c r="K564" s="2">
        <v>16536481000</v>
      </c>
      <c r="L564" s="2">
        <v>599690000</v>
      </c>
      <c r="M564" s="2">
        <v>231979</v>
      </c>
      <c r="N564" s="7" t="str">
        <f>IF(AND(Table1[[#This Row],[LIQUIDEZ DIÁRIA]]&gt;1000000,Table1[[#This Row],[CAGR LUCRO]]&gt;0.05,Table1[[#This Row],[P/VP]]&gt;0.3,Table1[[#This Row],[P/VP]]&lt;1.2),"SIM","NÃO")</f>
        <v>SIM</v>
      </c>
    </row>
    <row r="565" spans="1:14" ht="15" x14ac:dyDescent="0.35">
      <c r="A565" s="9" t="s">
        <v>573</v>
      </c>
      <c r="B565" s="6" t="s">
        <v>7</v>
      </c>
      <c r="C565" t="s">
        <v>940</v>
      </c>
      <c r="D565" s="1">
        <v>11.46</v>
      </c>
      <c r="E565" s="1">
        <v>7.77</v>
      </c>
      <c r="F565" s="1">
        <v>13.39</v>
      </c>
      <c r="G565" s="2">
        <v>1.11E-2</v>
      </c>
      <c r="H565" s="2">
        <v>1052086039</v>
      </c>
      <c r="I565" s="2">
        <v>2.09</v>
      </c>
      <c r="J565" s="2" t="s">
        <v>9</v>
      </c>
      <c r="K565" s="2">
        <v>2818555000</v>
      </c>
      <c r="L565" s="2">
        <v>257700000</v>
      </c>
      <c r="M565" s="2">
        <v>0</v>
      </c>
      <c r="N565" s="7" t="str">
        <f>IF(AND(Table1[[#This Row],[LIQUIDEZ DIÁRIA]]&gt;1000000,Table1[[#This Row],[CAGR LUCRO]]&gt;0.05,Table1[[#This Row],[P/VP]]&gt;0.3,Table1[[#This Row],[P/VP]]&lt;1.2),"SIM","NÃO")</f>
        <v>NÃO</v>
      </c>
    </row>
    <row r="566" spans="1:14" ht="15" x14ac:dyDescent="0.35">
      <c r="A566" s="9" t="s">
        <v>574</v>
      </c>
      <c r="B566" s="6" t="s">
        <v>7</v>
      </c>
      <c r="C566" t="s">
        <v>938</v>
      </c>
      <c r="D566" s="1">
        <v>22.4</v>
      </c>
      <c r="E566" s="1">
        <v>18.059999999999999</v>
      </c>
      <c r="F566" s="1">
        <v>31.4</v>
      </c>
      <c r="G566" s="2">
        <v>1.89E-2</v>
      </c>
      <c r="H566" s="2">
        <v>1743747484</v>
      </c>
      <c r="I566" s="2">
        <v>1.1299999999999999</v>
      </c>
      <c r="J566" s="2">
        <v>0.2707</v>
      </c>
      <c r="K566" s="2">
        <v>3034360000</v>
      </c>
      <c r="L566" s="2">
        <v>375050000</v>
      </c>
      <c r="M566" s="2">
        <v>643080000</v>
      </c>
      <c r="N566" s="7" t="str">
        <f>IF(AND(Table1[[#This Row],[LIQUIDEZ DIÁRIA]]&gt;1000000,Table1[[#This Row],[CAGR LUCRO]]&gt;0.05,Table1[[#This Row],[P/VP]]&gt;0.3,Table1[[#This Row],[P/VP]]&lt;1.2),"SIM","NÃO")</f>
        <v>SIM</v>
      </c>
    </row>
    <row r="567" spans="1:14" ht="15" x14ac:dyDescent="0.35">
      <c r="A567" s="9" t="s">
        <v>575</v>
      </c>
      <c r="B567" s="6" t="s">
        <v>7</v>
      </c>
      <c r="C567" t="s">
        <v>939</v>
      </c>
      <c r="D567" s="1">
        <v>8.6999999999999993</v>
      </c>
      <c r="E567" s="1">
        <v>8.6999999999999993</v>
      </c>
      <c r="F567" s="1">
        <v>27.29</v>
      </c>
      <c r="G567" s="2">
        <v>0</v>
      </c>
      <c r="H567" s="2">
        <v>3272</v>
      </c>
      <c r="I567" s="2">
        <v>-0.11</v>
      </c>
      <c r="J567" s="2">
        <v>-0.58979999999999999</v>
      </c>
      <c r="K567" s="2">
        <v>-330842000</v>
      </c>
      <c r="L567" s="2">
        <v>-3400000</v>
      </c>
      <c r="M567" s="2" t="s">
        <v>9</v>
      </c>
      <c r="N567" s="7" t="str">
        <f>IF(AND(Table1[[#This Row],[LIQUIDEZ DIÁRIA]]&gt;1000000,Table1[[#This Row],[CAGR LUCRO]]&gt;0.05,Table1[[#This Row],[P/VP]]&gt;0.3,Table1[[#This Row],[P/VP]]&lt;1.2),"SIM","NÃO")</f>
        <v>NÃO</v>
      </c>
    </row>
    <row r="568" spans="1:14" ht="15" x14ac:dyDescent="0.35">
      <c r="A568" s="9" t="s">
        <v>576</v>
      </c>
      <c r="B568" s="6" t="s">
        <v>7</v>
      </c>
      <c r="C568" t="s">
        <v>939</v>
      </c>
      <c r="D568" s="1">
        <v>3.05</v>
      </c>
      <c r="E568" s="1">
        <v>2.65</v>
      </c>
      <c r="F568" s="1">
        <v>6.1</v>
      </c>
      <c r="G568" s="2">
        <v>0</v>
      </c>
      <c r="H568" s="2">
        <v>159788</v>
      </c>
      <c r="I568" s="2">
        <v>-0.04</v>
      </c>
      <c r="J568" s="2">
        <v>-0.58979999999999999</v>
      </c>
      <c r="K568" s="2">
        <v>-330842000</v>
      </c>
      <c r="L568" s="2">
        <v>-3400000</v>
      </c>
      <c r="M568" s="2" t="s">
        <v>9</v>
      </c>
      <c r="N568" s="7" t="str">
        <f>IF(AND(Table1[[#This Row],[LIQUIDEZ DIÁRIA]]&gt;1000000,Table1[[#This Row],[CAGR LUCRO]]&gt;0.05,Table1[[#This Row],[P/VP]]&gt;0.3,Table1[[#This Row],[P/VP]]&lt;1.2),"SIM","NÃO")</f>
        <v>NÃO</v>
      </c>
    </row>
    <row r="569" spans="1:14" ht="15" x14ac:dyDescent="0.35">
      <c r="A569" s="9" t="s">
        <v>577</v>
      </c>
      <c r="B569" s="6" t="s">
        <v>7</v>
      </c>
      <c r="C569" t="s">
        <v>939</v>
      </c>
      <c r="D569" s="1">
        <v>2.4</v>
      </c>
      <c r="E569" s="1">
        <v>2.19</v>
      </c>
      <c r="F569" s="1">
        <v>3.49</v>
      </c>
      <c r="G569" s="2">
        <v>7.2599999999999998E-2</v>
      </c>
      <c r="H569" s="2">
        <v>6596345</v>
      </c>
      <c r="I569" s="2">
        <v>0.88</v>
      </c>
      <c r="J569" s="2" t="s">
        <v>9</v>
      </c>
      <c r="K569" s="2">
        <v>188732000</v>
      </c>
      <c r="L569" s="2">
        <v>6070000</v>
      </c>
      <c r="M569" s="2">
        <v>32950000</v>
      </c>
      <c r="N569" s="7" t="str">
        <f>IF(AND(Table1[[#This Row],[LIQUIDEZ DIÁRIA]]&gt;1000000,Table1[[#This Row],[CAGR LUCRO]]&gt;0.05,Table1[[#This Row],[P/VP]]&gt;0.3,Table1[[#This Row],[P/VP]]&lt;1.2),"SIM","NÃO")</f>
        <v>SIM</v>
      </c>
    </row>
    <row r="570" spans="1:14" ht="15" x14ac:dyDescent="0.35">
      <c r="A570" s="9" t="s">
        <v>578</v>
      </c>
      <c r="B570" s="6" t="s">
        <v>7</v>
      </c>
      <c r="C570" t="s">
        <v>944</v>
      </c>
      <c r="D570" s="1">
        <v>16.559999999999999</v>
      </c>
      <c r="E570" s="1">
        <v>11.52</v>
      </c>
      <c r="F570" s="1">
        <v>14.89</v>
      </c>
      <c r="G570" s="2">
        <v>3.4599999999999999E-2</v>
      </c>
      <c r="H570" s="2">
        <v>9947702716</v>
      </c>
      <c r="I570" s="2">
        <v>1.36</v>
      </c>
      <c r="J570" s="2">
        <v>2.7300000000000001E-2</v>
      </c>
      <c r="K570" s="2">
        <v>12174968000</v>
      </c>
      <c r="L570" s="2">
        <v>2004690000</v>
      </c>
      <c r="M570" s="2">
        <v>153821</v>
      </c>
      <c r="N570" s="7" t="str">
        <f>IF(AND(Table1[[#This Row],[LIQUIDEZ DIÁRIA]]&gt;1000000,Table1[[#This Row],[CAGR LUCRO]]&gt;0.05,Table1[[#This Row],[P/VP]]&gt;0.3,Table1[[#This Row],[P/VP]]&lt;1.2),"SIM","NÃO")</f>
        <v>NÃO</v>
      </c>
    </row>
    <row r="571" spans="1:14" ht="15" x14ac:dyDescent="0.35">
      <c r="A571" s="9" t="s">
        <v>579</v>
      </c>
      <c r="B571" s="6" t="s">
        <v>7</v>
      </c>
      <c r="C571" t="s">
        <v>943</v>
      </c>
      <c r="D571" s="1">
        <v>61.9</v>
      </c>
      <c r="E571" s="1">
        <v>65.02</v>
      </c>
      <c r="F571" s="1">
        <v>95.85</v>
      </c>
      <c r="G571" s="2">
        <v>0.18659999999999999</v>
      </c>
      <c r="H571" s="2">
        <v>1594960</v>
      </c>
      <c r="I571" s="2">
        <v>3</v>
      </c>
      <c r="J571" s="2">
        <v>0.34370000000000001</v>
      </c>
      <c r="K571" s="2">
        <v>2355333000</v>
      </c>
      <c r="L571" s="2">
        <v>2036330000</v>
      </c>
      <c r="M571" s="2">
        <v>205199</v>
      </c>
      <c r="N571" s="7" t="str">
        <f>IF(AND(Table1[[#This Row],[LIQUIDEZ DIÁRIA]]&gt;1000000,Table1[[#This Row],[CAGR LUCRO]]&gt;0.05,Table1[[#This Row],[P/VP]]&gt;0.3,Table1[[#This Row],[P/VP]]&lt;1.2),"SIM","NÃO")</f>
        <v>NÃO</v>
      </c>
    </row>
    <row r="572" spans="1:14" ht="15" x14ac:dyDescent="0.35">
      <c r="A572" s="9" t="s">
        <v>580</v>
      </c>
      <c r="B572" s="6" t="s">
        <v>7</v>
      </c>
      <c r="C572" t="s">
        <v>943</v>
      </c>
      <c r="D572" s="1">
        <v>80.06</v>
      </c>
      <c r="E572" s="1">
        <v>73.17</v>
      </c>
      <c r="F572" s="1">
        <v>108.66</v>
      </c>
      <c r="G572" s="2">
        <v>0.16270000000000001</v>
      </c>
      <c r="H572" s="2">
        <v>313193</v>
      </c>
      <c r="I572" s="2">
        <v>3.78</v>
      </c>
      <c r="J572" s="2">
        <v>0.34370000000000001</v>
      </c>
      <c r="K572" s="2">
        <v>2355333000</v>
      </c>
      <c r="L572" s="2">
        <v>2036330000</v>
      </c>
      <c r="M572" s="2">
        <v>205199</v>
      </c>
      <c r="N572" s="7" t="str">
        <f>IF(AND(Table1[[#This Row],[LIQUIDEZ DIÁRIA]]&gt;1000000,Table1[[#This Row],[CAGR LUCRO]]&gt;0.05,Table1[[#This Row],[P/VP]]&gt;0.3,Table1[[#This Row],[P/VP]]&lt;1.2),"SIM","NÃO")</f>
        <v>NÃO</v>
      </c>
    </row>
    <row r="573" spans="1:14" ht="15" x14ac:dyDescent="0.35">
      <c r="A573" s="9" t="s">
        <v>581</v>
      </c>
      <c r="B573" s="6" t="s">
        <v>7</v>
      </c>
      <c r="C573" t="s">
        <v>943</v>
      </c>
      <c r="D573" s="1">
        <v>63.92</v>
      </c>
      <c r="E573" s="1">
        <v>69.25</v>
      </c>
      <c r="F573" s="1">
        <v>109.63</v>
      </c>
      <c r="G573" s="2">
        <v>0.20100000000000001</v>
      </c>
      <c r="H573" s="2">
        <v>2193707642</v>
      </c>
      <c r="I573" s="2">
        <v>3.06</v>
      </c>
      <c r="J573" s="2">
        <v>0.34370000000000001</v>
      </c>
      <c r="K573" s="2">
        <v>2355333000</v>
      </c>
      <c r="L573" s="2">
        <v>2036330000</v>
      </c>
      <c r="M573" s="2">
        <v>205199</v>
      </c>
      <c r="N573" s="7" t="str">
        <f>IF(AND(Table1[[#This Row],[LIQUIDEZ DIÁRIA]]&gt;1000000,Table1[[#This Row],[CAGR LUCRO]]&gt;0.05,Table1[[#This Row],[P/VP]]&gt;0.3,Table1[[#This Row],[P/VP]]&lt;1.2),"SIM","NÃO")</f>
        <v>NÃO</v>
      </c>
    </row>
    <row r="574" spans="1:14" ht="15" x14ac:dyDescent="0.35">
      <c r="A574" s="9" t="s">
        <v>582</v>
      </c>
      <c r="B574" s="6" t="s">
        <v>7</v>
      </c>
      <c r="C574" t="s">
        <v>943</v>
      </c>
      <c r="D574" s="1">
        <v>7.24</v>
      </c>
      <c r="E574" s="1">
        <v>7.06</v>
      </c>
      <c r="F574" s="1">
        <v>11.64</v>
      </c>
      <c r="G574" s="2">
        <v>7.1800000000000003E-2</v>
      </c>
      <c r="H574" s="2">
        <v>214109619</v>
      </c>
      <c r="I574" s="2">
        <v>0.39</v>
      </c>
      <c r="J574" s="2">
        <v>0.47289999999999999</v>
      </c>
      <c r="K574" s="2">
        <v>25887750000</v>
      </c>
      <c r="L574" s="2">
        <v>997120000</v>
      </c>
      <c r="M574" s="2">
        <v>209289</v>
      </c>
      <c r="N574" s="7" t="str">
        <f>IF(AND(Table1[[#This Row],[LIQUIDEZ DIÁRIA]]&gt;1000000,Table1[[#This Row],[CAGR LUCRO]]&gt;0.05,Table1[[#This Row],[P/VP]]&gt;0.3,Table1[[#This Row],[P/VP]]&lt;1.2),"SIM","NÃO")</f>
        <v>SIM</v>
      </c>
    </row>
    <row r="575" spans="1:14" ht="15" x14ac:dyDescent="0.35">
      <c r="A575" s="9" t="s">
        <v>583</v>
      </c>
      <c r="B575" s="6" t="s">
        <v>7</v>
      </c>
      <c r="C575" t="s">
        <v>943</v>
      </c>
      <c r="D575" s="1">
        <v>7.59</v>
      </c>
      <c r="E575" s="1">
        <v>6.62</v>
      </c>
      <c r="F575" s="1">
        <v>12.43</v>
      </c>
      <c r="G575" s="2">
        <v>8.3599999999999994E-2</v>
      </c>
      <c r="H575" s="2">
        <v>966863539</v>
      </c>
      <c r="I575" s="2">
        <v>0.36</v>
      </c>
      <c r="J575" s="2">
        <v>0.47289999999999999</v>
      </c>
      <c r="K575" s="2">
        <v>25887750000</v>
      </c>
      <c r="L575" s="2">
        <v>997120000</v>
      </c>
      <c r="M575" s="2">
        <v>209289</v>
      </c>
      <c r="N575" s="7" t="str">
        <f>IF(AND(Table1[[#This Row],[LIQUIDEZ DIÁRIA]]&gt;1000000,Table1[[#This Row],[CAGR LUCRO]]&gt;0.05,Table1[[#This Row],[P/VP]]&gt;0.3,Table1[[#This Row],[P/VP]]&lt;1.2),"SIM","NÃO")</f>
        <v>SIM</v>
      </c>
    </row>
    <row r="576" spans="1:14" ht="15" x14ac:dyDescent="0.35">
      <c r="A576" s="9" t="s">
        <v>584</v>
      </c>
      <c r="B576" s="6" t="s">
        <v>7</v>
      </c>
      <c r="C576" t="s">
        <v>943</v>
      </c>
      <c r="D576" s="1">
        <v>15.28</v>
      </c>
      <c r="E576" s="1">
        <v>11.5</v>
      </c>
      <c r="F576" s="1">
        <v>19.350000000000001</v>
      </c>
      <c r="G576" s="2">
        <v>3.5000000000000003E-2</v>
      </c>
      <c r="H576" s="2">
        <v>19174</v>
      </c>
      <c r="I576" s="2">
        <v>0.87</v>
      </c>
      <c r="J576" s="2">
        <v>0.47289999999999999</v>
      </c>
      <c r="K576" s="2">
        <v>25887750000</v>
      </c>
      <c r="L576" s="2">
        <v>997120000</v>
      </c>
      <c r="M576" s="2">
        <v>209289</v>
      </c>
      <c r="N576" s="7" t="str">
        <f>IF(AND(Table1[[#This Row],[LIQUIDEZ DIÁRIA]]&gt;1000000,Table1[[#This Row],[CAGR LUCRO]]&gt;0.05,Table1[[#This Row],[P/VP]]&gt;0.3,Table1[[#This Row],[P/VP]]&lt;1.2),"SIM","NÃO")</f>
        <v>NÃO</v>
      </c>
    </row>
    <row r="577" spans="1:14" ht="15" x14ac:dyDescent="0.35">
      <c r="A577" s="9" t="s">
        <v>585</v>
      </c>
      <c r="B577" s="6" t="s">
        <v>7</v>
      </c>
      <c r="C577" t="s">
        <v>943</v>
      </c>
      <c r="D577" s="1">
        <v>69.63</v>
      </c>
      <c r="E577" s="1">
        <v>61.39</v>
      </c>
      <c r="F577" s="1">
        <v>95.89</v>
      </c>
      <c r="G577" s="2">
        <v>7.22E-2</v>
      </c>
      <c r="H577" s="2">
        <v>180172600755</v>
      </c>
      <c r="I577" s="2">
        <v>1.84</v>
      </c>
      <c r="J577" s="2">
        <v>0.40329999999999999</v>
      </c>
      <c r="K577" s="2">
        <v>194894000000</v>
      </c>
      <c r="L577" s="2">
        <v>58201000000</v>
      </c>
      <c r="M577" s="2">
        <v>101704</v>
      </c>
      <c r="N577" s="7" t="str">
        <f>IF(AND(Table1[[#This Row],[LIQUIDEZ DIÁRIA]]&gt;1000000,Table1[[#This Row],[CAGR LUCRO]]&gt;0.05,Table1[[#This Row],[P/VP]]&gt;0.3,Table1[[#This Row],[P/VP]]&lt;1.2),"SIM","NÃO")</f>
        <v>NÃO</v>
      </c>
    </row>
    <row r="578" spans="1:14" ht="15" x14ac:dyDescent="0.35">
      <c r="A578" s="9" t="s">
        <v>586</v>
      </c>
      <c r="B578" s="6" t="s">
        <v>7</v>
      </c>
      <c r="C578" t="s">
        <v>938</v>
      </c>
      <c r="D578" s="1">
        <v>11.47</v>
      </c>
      <c r="E578" s="1">
        <v>10.68</v>
      </c>
      <c r="F578" s="1">
        <v>16.36</v>
      </c>
      <c r="G578" s="2">
        <v>1.83E-2</v>
      </c>
      <c r="H578" s="2">
        <v>4911915906</v>
      </c>
      <c r="I578" s="2">
        <v>4.04</v>
      </c>
      <c r="J578" s="2">
        <v>0.52639999999999998</v>
      </c>
      <c r="K578" s="2">
        <v>3638888000</v>
      </c>
      <c r="L578" s="2">
        <v>-2318970000</v>
      </c>
      <c r="M578" s="2">
        <v>780990000</v>
      </c>
      <c r="N578" s="7" t="str">
        <f>IF(AND(Table1[[#This Row],[LIQUIDEZ DIÁRIA]]&gt;1000000,Table1[[#This Row],[CAGR LUCRO]]&gt;0.05,Table1[[#This Row],[P/VP]]&gt;0.3,Table1[[#This Row],[P/VP]]&lt;1.2),"SIM","NÃO")</f>
        <v>NÃO</v>
      </c>
    </row>
    <row r="579" spans="1:14" ht="15" x14ac:dyDescent="0.35">
      <c r="A579" s="9" t="s">
        <v>587</v>
      </c>
      <c r="B579" s="6" t="s">
        <v>7</v>
      </c>
      <c r="C579" t="s">
        <v>944</v>
      </c>
      <c r="D579" s="1">
        <v>14.41</v>
      </c>
      <c r="E579" s="1">
        <v>12.93</v>
      </c>
      <c r="F579" s="1">
        <v>21.7</v>
      </c>
      <c r="G579" s="2">
        <v>6.2E-2</v>
      </c>
      <c r="H579" s="2">
        <v>15860082006</v>
      </c>
      <c r="I579" s="2">
        <v>1.27</v>
      </c>
      <c r="J579" s="2">
        <v>5.9499999999999997E-2</v>
      </c>
      <c r="K579" s="2">
        <v>12613000000</v>
      </c>
      <c r="L579" s="2">
        <v>1263000000</v>
      </c>
      <c r="M579" s="2">
        <v>1537</v>
      </c>
      <c r="N579" s="7" t="str">
        <f>IF(AND(Table1[[#This Row],[LIQUIDEZ DIÁRIA]]&gt;1000000,Table1[[#This Row],[CAGR LUCRO]]&gt;0.05,Table1[[#This Row],[P/VP]]&gt;0.3,Table1[[#This Row],[P/VP]]&lt;1.2),"SIM","NÃO")</f>
        <v>NÃO</v>
      </c>
    </row>
    <row r="580" spans="1:14" ht="15" x14ac:dyDescent="0.35">
      <c r="A580" s="9" t="s">
        <v>588</v>
      </c>
      <c r="B580" s="6" t="s">
        <v>7</v>
      </c>
      <c r="C580" t="s">
        <v>939</v>
      </c>
      <c r="D580" s="1">
        <v>2.14</v>
      </c>
      <c r="E580" s="1">
        <v>1.73</v>
      </c>
      <c r="F580" s="1">
        <v>3.93</v>
      </c>
      <c r="G580" s="2">
        <v>0</v>
      </c>
      <c r="H580" s="2">
        <v>13686964142</v>
      </c>
      <c r="I580" s="2">
        <v>0.6</v>
      </c>
      <c r="J580" s="2" t="s">
        <v>9</v>
      </c>
      <c r="K580" s="2">
        <v>5284000000</v>
      </c>
      <c r="L580" s="2">
        <v>3079000000</v>
      </c>
      <c r="M580" s="2">
        <v>-342000000</v>
      </c>
      <c r="N580" s="7" t="str">
        <f>IF(AND(Table1[[#This Row],[LIQUIDEZ DIÁRIA]]&gt;1000000,Table1[[#This Row],[CAGR LUCRO]]&gt;0.05,Table1[[#This Row],[P/VP]]&gt;0.3,Table1[[#This Row],[P/VP]]&lt;1.2),"SIM","NÃO")</f>
        <v>SIM</v>
      </c>
    </row>
    <row r="581" spans="1:14" ht="15" x14ac:dyDescent="0.35">
      <c r="A581" s="9" t="s">
        <v>589</v>
      </c>
      <c r="B581" s="6" t="s">
        <v>7</v>
      </c>
      <c r="C581" t="s">
        <v>943</v>
      </c>
      <c r="D581" s="1">
        <v>10.72</v>
      </c>
      <c r="E581" s="1">
        <v>8.6999999999999993</v>
      </c>
      <c r="F581" s="1">
        <v>15.39</v>
      </c>
      <c r="G581" s="2">
        <v>3.1199999999999999E-2</v>
      </c>
      <c r="H581" s="2">
        <v>289656987</v>
      </c>
      <c r="I581" s="2">
        <v>2.88</v>
      </c>
      <c r="J581" s="2" t="s">
        <v>9</v>
      </c>
      <c r="K581" s="2">
        <v>580391000</v>
      </c>
      <c r="L581" s="2">
        <v>119980000</v>
      </c>
      <c r="M581" s="2">
        <v>147490000</v>
      </c>
      <c r="N581" s="7" t="str">
        <f>IF(AND(Table1[[#This Row],[LIQUIDEZ DIÁRIA]]&gt;1000000,Table1[[#This Row],[CAGR LUCRO]]&gt;0.05,Table1[[#This Row],[P/VP]]&gt;0.3,Table1[[#This Row],[P/VP]]&lt;1.2),"SIM","NÃO")</f>
        <v>NÃO</v>
      </c>
    </row>
    <row r="582" spans="1:14" ht="15" x14ac:dyDescent="0.35">
      <c r="A582" s="9" t="s">
        <v>590</v>
      </c>
      <c r="B582" s="6" t="s">
        <v>7</v>
      </c>
      <c r="C582" t="s">
        <v>939</v>
      </c>
      <c r="D582" s="1">
        <v>22.12</v>
      </c>
      <c r="E582" s="1">
        <v>19.350000000000001</v>
      </c>
      <c r="F582" s="1">
        <v>28.04</v>
      </c>
      <c r="G582" s="2">
        <v>2.3999999999999998E-3</v>
      </c>
      <c r="H582" s="2">
        <v>4795083555</v>
      </c>
      <c r="I582" s="2">
        <v>3.17</v>
      </c>
      <c r="J582" s="2" t="s">
        <v>9</v>
      </c>
      <c r="K582" s="2">
        <v>1657953267</v>
      </c>
      <c r="L582" s="2">
        <v>63310000</v>
      </c>
      <c r="M582" s="2">
        <v>360850000</v>
      </c>
      <c r="N582" s="7" t="str">
        <f>IF(AND(Table1[[#This Row],[LIQUIDEZ DIÁRIA]]&gt;1000000,Table1[[#This Row],[CAGR LUCRO]]&gt;0.05,Table1[[#This Row],[P/VP]]&gt;0.3,Table1[[#This Row],[P/VP]]&lt;1.2),"SIM","NÃO")</f>
        <v>NÃO</v>
      </c>
    </row>
    <row r="583" spans="1:14" ht="15" x14ac:dyDescent="0.35">
      <c r="A583" s="9" t="s">
        <v>591</v>
      </c>
      <c r="B583" s="6" t="s">
        <v>7</v>
      </c>
      <c r="C583" t="s">
        <v>939</v>
      </c>
      <c r="D583" s="1">
        <v>0.43</v>
      </c>
      <c r="E583" s="1">
        <v>0.33</v>
      </c>
      <c r="F583" s="1">
        <v>1.08</v>
      </c>
      <c r="G583" s="2">
        <v>0</v>
      </c>
      <c r="H583" s="2">
        <v>268270361</v>
      </c>
      <c r="I583" s="2">
        <v>-0.47</v>
      </c>
      <c r="J583" s="2" t="s">
        <v>9</v>
      </c>
      <c r="K583" s="2">
        <v>-181613000</v>
      </c>
      <c r="L583" s="2">
        <v>-74730000</v>
      </c>
      <c r="M583" s="2">
        <v>-38420000</v>
      </c>
      <c r="N583" s="7" t="str">
        <f>IF(AND(Table1[[#This Row],[LIQUIDEZ DIÁRIA]]&gt;1000000,Table1[[#This Row],[CAGR LUCRO]]&gt;0.05,Table1[[#This Row],[P/VP]]&gt;0.3,Table1[[#This Row],[P/VP]]&lt;1.2),"SIM","NÃO")</f>
        <v>NÃO</v>
      </c>
    </row>
    <row r="584" spans="1:14" ht="15" x14ac:dyDescent="0.35">
      <c r="A584" s="9" t="s">
        <v>592</v>
      </c>
      <c r="B584" s="6" t="s">
        <v>7</v>
      </c>
      <c r="C584" t="s">
        <v>939</v>
      </c>
      <c r="D584" s="1">
        <v>41.12</v>
      </c>
      <c r="E584" s="1">
        <v>35.47</v>
      </c>
      <c r="F584" s="1">
        <v>52.42</v>
      </c>
      <c r="G584" s="2">
        <v>8.7400000000000005E-2</v>
      </c>
      <c r="H584" s="2">
        <v>8463756574</v>
      </c>
      <c r="I584" s="2">
        <v>0.98</v>
      </c>
      <c r="J584" s="2">
        <v>-2.3800000000000002E-2</v>
      </c>
      <c r="K584" s="2">
        <v>68455847000</v>
      </c>
      <c r="L584" s="2">
        <v>18941930000</v>
      </c>
      <c r="M584" s="2">
        <v>483159</v>
      </c>
      <c r="N584" s="7" t="str">
        <f>IF(AND(Table1[[#This Row],[LIQUIDEZ DIÁRIA]]&gt;1000000,Table1[[#This Row],[CAGR LUCRO]]&gt;0.05,Table1[[#This Row],[P/VP]]&gt;0.3,Table1[[#This Row],[P/VP]]&lt;1.2),"SIM","NÃO")</f>
        <v>NÃO</v>
      </c>
    </row>
    <row r="585" spans="1:14" ht="15" x14ac:dyDescent="0.35">
      <c r="A585" s="9" t="s">
        <v>593</v>
      </c>
      <c r="B585" s="6" t="s">
        <v>7</v>
      </c>
      <c r="C585" t="s">
        <v>939</v>
      </c>
      <c r="D585" s="1">
        <v>45.34</v>
      </c>
      <c r="E585" s="1">
        <v>45.34</v>
      </c>
      <c r="F585" s="1">
        <v>45.34</v>
      </c>
      <c r="G585" s="2">
        <v>0</v>
      </c>
      <c r="H585" s="2" t="s">
        <v>9</v>
      </c>
      <c r="I585" s="2">
        <v>1.1000000000000001</v>
      </c>
      <c r="J585" s="2">
        <v>-2.3800000000000002E-2</v>
      </c>
      <c r="K585" s="2">
        <v>68455847000</v>
      </c>
      <c r="L585" s="2">
        <v>18941930000</v>
      </c>
      <c r="M585" s="2">
        <v>483159</v>
      </c>
      <c r="N585" s="7" t="str">
        <f>IF(AND(Table1[[#This Row],[LIQUIDEZ DIÁRIA]]&gt;1000000,Table1[[#This Row],[CAGR LUCRO]]&gt;0.05,Table1[[#This Row],[P/VP]]&gt;0.3,Table1[[#This Row],[P/VP]]&lt;1.2),"SIM","NÃO")</f>
        <v>NÃO</v>
      </c>
    </row>
    <row r="586" spans="1:14" ht="15" x14ac:dyDescent="0.35">
      <c r="A586" s="9" t="s">
        <v>594</v>
      </c>
      <c r="B586" s="6" t="s">
        <v>7</v>
      </c>
      <c r="C586" t="s">
        <v>938</v>
      </c>
      <c r="D586" s="1">
        <v>12.83</v>
      </c>
      <c r="E586" s="1">
        <v>8.0299999999999994</v>
      </c>
      <c r="F586" s="1">
        <v>11.19</v>
      </c>
      <c r="G586" s="2">
        <v>2.5600000000000001E-2</v>
      </c>
      <c r="H586" s="2">
        <v>291789748</v>
      </c>
      <c r="I586" s="2">
        <v>0.66</v>
      </c>
      <c r="J586" s="2">
        <v>-2.4299999999999999E-2</v>
      </c>
      <c r="K586" s="2">
        <v>1272675000</v>
      </c>
      <c r="L586" s="2">
        <v>544230000</v>
      </c>
      <c r="M586" s="2">
        <v>34220000</v>
      </c>
      <c r="N586" s="7" t="str">
        <f>IF(AND(Table1[[#This Row],[LIQUIDEZ DIÁRIA]]&gt;1000000,Table1[[#This Row],[CAGR LUCRO]]&gt;0.05,Table1[[#This Row],[P/VP]]&gt;0.3,Table1[[#This Row],[P/VP]]&lt;1.2),"SIM","NÃO")</f>
        <v>NÃO</v>
      </c>
    </row>
    <row r="587" spans="1:14" ht="15" x14ac:dyDescent="0.35">
      <c r="A587" s="9" t="s">
        <v>595</v>
      </c>
      <c r="B587" s="6" t="s">
        <v>7</v>
      </c>
      <c r="C587" t="s">
        <v>938</v>
      </c>
      <c r="D587" s="1">
        <v>4.99</v>
      </c>
      <c r="E587" s="1">
        <v>4.99</v>
      </c>
      <c r="F587" s="1">
        <v>4.99</v>
      </c>
      <c r="G587" s="2">
        <v>0</v>
      </c>
      <c r="H587" s="2" t="s">
        <v>9</v>
      </c>
      <c r="I587" s="2">
        <v>0.36</v>
      </c>
      <c r="J587" s="2" t="s">
        <v>9</v>
      </c>
      <c r="K587" s="2">
        <v>1982768000</v>
      </c>
      <c r="L587" s="2">
        <v>839830000</v>
      </c>
      <c r="M587" s="2">
        <v>-254166</v>
      </c>
      <c r="N587" s="7" t="str">
        <f>IF(AND(Table1[[#This Row],[LIQUIDEZ DIÁRIA]]&gt;1000000,Table1[[#This Row],[CAGR LUCRO]]&gt;0.05,Table1[[#This Row],[P/VP]]&gt;0.3,Table1[[#This Row],[P/VP]]&lt;1.2),"SIM","NÃO")</f>
        <v>SIM</v>
      </c>
    </row>
    <row r="588" spans="1:14" ht="15" x14ac:dyDescent="0.35">
      <c r="A588" s="9" t="s">
        <v>596</v>
      </c>
      <c r="B588" s="6" t="s">
        <v>7</v>
      </c>
      <c r="C588" t="s">
        <v>938</v>
      </c>
      <c r="D588" s="1">
        <v>0</v>
      </c>
      <c r="E588" s="1">
        <v>0</v>
      </c>
      <c r="F588" s="1">
        <v>0</v>
      </c>
      <c r="G588" s="2">
        <v>0</v>
      </c>
      <c r="H588" s="2" t="s">
        <v>9</v>
      </c>
      <c r="I588" s="2">
        <v>0</v>
      </c>
      <c r="J588" s="2" t="s">
        <v>9</v>
      </c>
      <c r="K588" s="2">
        <v>1982768000</v>
      </c>
      <c r="L588" s="2">
        <v>839830000</v>
      </c>
      <c r="M588" s="2">
        <v>-254166</v>
      </c>
      <c r="N588" s="7" t="str">
        <f>IF(AND(Table1[[#This Row],[LIQUIDEZ DIÁRIA]]&gt;1000000,Table1[[#This Row],[CAGR LUCRO]]&gt;0.05,Table1[[#This Row],[P/VP]]&gt;0.3,Table1[[#This Row],[P/VP]]&lt;1.2),"SIM","NÃO")</f>
        <v>NÃO</v>
      </c>
    </row>
    <row r="589" spans="1:14" ht="15" x14ac:dyDescent="0.35">
      <c r="A589" s="9" t="s">
        <v>597</v>
      </c>
      <c r="B589" s="6" t="s">
        <v>7</v>
      </c>
      <c r="C589" t="s">
        <v>939</v>
      </c>
      <c r="D589" s="1">
        <v>14.13</v>
      </c>
      <c r="E589" s="1">
        <v>9.59</v>
      </c>
      <c r="F589" s="1">
        <v>15.15</v>
      </c>
      <c r="G589" s="2">
        <v>3.6299999999999999E-2</v>
      </c>
      <c r="H589" s="2">
        <v>724760942</v>
      </c>
      <c r="I589" s="2">
        <v>1.8</v>
      </c>
      <c r="J589" s="2">
        <v>0.19989999999999999</v>
      </c>
      <c r="K589" s="2">
        <v>1711834000</v>
      </c>
      <c r="L589" s="2">
        <v>300630000</v>
      </c>
      <c r="M589" s="2">
        <v>469930000</v>
      </c>
      <c r="N589" s="7" t="str">
        <f>IF(AND(Table1[[#This Row],[LIQUIDEZ DIÁRIA]]&gt;1000000,Table1[[#This Row],[CAGR LUCRO]]&gt;0.05,Table1[[#This Row],[P/VP]]&gt;0.3,Table1[[#This Row],[P/VP]]&lt;1.2),"SIM","NÃO")</f>
        <v>NÃO</v>
      </c>
    </row>
    <row r="590" spans="1:14" ht="15" x14ac:dyDescent="0.35">
      <c r="A590" s="9" t="s">
        <v>598</v>
      </c>
      <c r="B590" s="6" t="s">
        <v>7</v>
      </c>
      <c r="C590" t="s">
        <v>8</v>
      </c>
      <c r="D590" s="1">
        <v>16.25</v>
      </c>
      <c r="E590" s="1">
        <v>13.02</v>
      </c>
      <c r="F590" s="1">
        <v>19.399999999999999</v>
      </c>
      <c r="G590" s="2">
        <v>2.6200000000000001E-2</v>
      </c>
      <c r="H590" s="2">
        <v>671521668</v>
      </c>
      <c r="I590" s="2">
        <v>2.08</v>
      </c>
      <c r="J590" s="2" t="s">
        <v>9</v>
      </c>
      <c r="K590" s="2">
        <v>2280442000</v>
      </c>
      <c r="L590" s="2">
        <v>532750000</v>
      </c>
      <c r="M590" s="2">
        <v>259730000</v>
      </c>
      <c r="N590" s="7" t="str">
        <f>IF(AND(Table1[[#This Row],[LIQUIDEZ DIÁRIA]]&gt;1000000,Table1[[#This Row],[CAGR LUCRO]]&gt;0.05,Table1[[#This Row],[P/VP]]&gt;0.3,Table1[[#This Row],[P/VP]]&lt;1.2),"SIM","NÃO")</f>
        <v>NÃO</v>
      </c>
    </row>
    <row r="591" spans="1:14" ht="15" x14ac:dyDescent="0.35">
      <c r="A591" s="9" t="s">
        <v>599</v>
      </c>
      <c r="B591" s="6" t="s">
        <v>7</v>
      </c>
      <c r="C591" t="s">
        <v>938</v>
      </c>
      <c r="D591" s="1">
        <v>39.81</v>
      </c>
      <c r="E591" s="1">
        <v>22.59</v>
      </c>
      <c r="F591" s="1">
        <v>41.86</v>
      </c>
      <c r="G591" s="2">
        <v>1.43E-2</v>
      </c>
      <c r="H591" s="2">
        <v>25667583432</v>
      </c>
      <c r="I591" s="2">
        <v>10.67</v>
      </c>
      <c r="J591" s="2">
        <v>0.29799999999999999</v>
      </c>
      <c r="K591" s="2">
        <v>15248355000</v>
      </c>
      <c r="L591" s="2">
        <v>2982930000</v>
      </c>
      <c r="M591" s="2">
        <v>511564</v>
      </c>
      <c r="N591" s="7" t="str">
        <f>IF(AND(Table1[[#This Row],[LIQUIDEZ DIÁRIA]]&gt;1000000,Table1[[#This Row],[CAGR LUCRO]]&gt;0.05,Table1[[#This Row],[P/VP]]&gt;0.3,Table1[[#This Row],[P/VP]]&lt;1.2),"SIM","NÃO")</f>
        <v>NÃO</v>
      </c>
    </row>
    <row r="592" spans="1:14" ht="15" x14ac:dyDescent="0.35">
      <c r="A592" s="9" t="s">
        <v>600</v>
      </c>
      <c r="B592" s="6" t="s">
        <v>7</v>
      </c>
      <c r="C592" t="s">
        <v>939</v>
      </c>
      <c r="D592" s="1">
        <v>1.1299999999999999</v>
      </c>
      <c r="E592" s="1">
        <v>0.86</v>
      </c>
      <c r="F592" s="1">
        <v>2.85</v>
      </c>
      <c r="G592" s="2">
        <v>0</v>
      </c>
      <c r="H592" s="2">
        <v>16511468</v>
      </c>
      <c r="I592" s="2">
        <v>0.4</v>
      </c>
      <c r="J592" s="2" t="s">
        <v>9</v>
      </c>
      <c r="K592" s="2">
        <v>308614000</v>
      </c>
      <c r="L592" s="2">
        <v>-75210000</v>
      </c>
      <c r="M592" s="2" t="s">
        <v>9</v>
      </c>
      <c r="N592" s="7" t="str">
        <f>IF(AND(Table1[[#This Row],[LIQUIDEZ DIÁRIA]]&gt;1000000,Table1[[#This Row],[CAGR LUCRO]]&gt;0.05,Table1[[#This Row],[P/VP]]&gt;0.3,Table1[[#This Row],[P/VP]]&lt;1.2),"SIM","NÃO")</f>
        <v>SIM</v>
      </c>
    </row>
    <row r="593" spans="1:14" ht="15" x14ac:dyDescent="0.35">
      <c r="A593" s="9" t="s">
        <v>601</v>
      </c>
      <c r="B593" s="6" t="s">
        <v>7</v>
      </c>
      <c r="C593" t="s">
        <v>939</v>
      </c>
      <c r="D593" s="1">
        <v>4.42</v>
      </c>
      <c r="E593" s="1">
        <v>4.3600000000000003</v>
      </c>
      <c r="F593" s="1">
        <v>5.72</v>
      </c>
      <c r="G593" s="2">
        <v>4.2099999999999999E-2</v>
      </c>
      <c r="H593" s="2">
        <v>822837</v>
      </c>
      <c r="I593" s="2">
        <v>3.06</v>
      </c>
      <c r="J593" s="2">
        <v>-8.8999999999999999E-3</v>
      </c>
      <c r="K593" s="2">
        <v>2181353000</v>
      </c>
      <c r="L593" s="2">
        <v>614480000</v>
      </c>
      <c r="M593" s="2">
        <v>553030000</v>
      </c>
      <c r="N593" s="7" t="str">
        <f>IF(AND(Table1[[#This Row],[LIQUIDEZ DIÁRIA]]&gt;1000000,Table1[[#This Row],[CAGR LUCRO]]&gt;0.05,Table1[[#This Row],[P/VP]]&gt;0.3,Table1[[#This Row],[P/VP]]&lt;1.2),"SIM","NÃO")</f>
        <v>NÃO</v>
      </c>
    </row>
    <row r="594" spans="1:14" ht="15" x14ac:dyDescent="0.35">
      <c r="A594" s="9" t="s">
        <v>602</v>
      </c>
      <c r="B594" s="6" t="s">
        <v>7</v>
      </c>
      <c r="C594" t="s">
        <v>939</v>
      </c>
      <c r="D594" s="1">
        <v>4.43</v>
      </c>
      <c r="E594" s="1">
        <v>4.33</v>
      </c>
      <c r="F594" s="1">
        <v>5.79</v>
      </c>
      <c r="G594" s="2">
        <v>4.6100000000000002E-2</v>
      </c>
      <c r="H594" s="2">
        <v>4194171</v>
      </c>
      <c r="I594" s="2">
        <v>3.07</v>
      </c>
      <c r="J594" s="2">
        <v>-8.8999999999999999E-3</v>
      </c>
      <c r="K594" s="2">
        <v>2181353000</v>
      </c>
      <c r="L594" s="2">
        <v>614480000</v>
      </c>
      <c r="M594" s="2">
        <v>553030000</v>
      </c>
      <c r="N594" s="7" t="str">
        <f>IF(AND(Table1[[#This Row],[LIQUIDEZ DIÁRIA]]&gt;1000000,Table1[[#This Row],[CAGR LUCRO]]&gt;0.05,Table1[[#This Row],[P/VP]]&gt;0.3,Table1[[#This Row],[P/VP]]&lt;1.2),"SIM","NÃO")</f>
        <v>NÃO</v>
      </c>
    </row>
    <row r="595" spans="1:14" ht="15" x14ac:dyDescent="0.35">
      <c r="A595" s="9" t="s">
        <v>603</v>
      </c>
      <c r="B595" s="6" t="s">
        <v>7</v>
      </c>
      <c r="C595" t="s">
        <v>938</v>
      </c>
      <c r="D595" s="1">
        <v>19.600000000000001</v>
      </c>
      <c r="E595" s="1">
        <v>19.23</v>
      </c>
      <c r="F595" s="1">
        <v>29.24</v>
      </c>
      <c r="G595" s="2">
        <v>5.79E-2</v>
      </c>
      <c r="H595" s="2">
        <v>4400</v>
      </c>
      <c r="I595" s="2">
        <v>1.29</v>
      </c>
      <c r="J595" s="2" t="s">
        <v>9</v>
      </c>
      <c r="K595" s="2">
        <v>622409000</v>
      </c>
      <c r="L595" s="2">
        <v>-144310000</v>
      </c>
      <c r="M595" s="2">
        <v>117270000</v>
      </c>
      <c r="N595" s="7" t="str">
        <f>IF(AND(Table1[[#This Row],[LIQUIDEZ DIÁRIA]]&gt;1000000,Table1[[#This Row],[CAGR LUCRO]]&gt;0.05,Table1[[#This Row],[P/VP]]&gt;0.3,Table1[[#This Row],[P/VP]]&lt;1.2),"SIM","NÃO")</f>
        <v>NÃO</v>
      </c>
    </row>
    <row r="596" spans="1:14" ht="15" x14ac:dyDescent="0.35">
      <c r="A596" s="9" t="s">
        <v>604</v>
      </c>
      <c r="B596" s="6" t="s">
        <v>7</v>
      </c>
      <c r="C596" t="s">
        <v>938</v>
      </c>
      <c r="D596" s="1">
        <v>20.5</v>
      </c>
      <c r="E596" s="1">
        <v>15.32</v>
      </c>
      <c r="F596" s="1">
        <v>32.229999999999997</v>
      </c>
      <c r="G596" s="2">
        <v>3.8199999999999998E-2</v>
      </c>
      <c r="H596" s="2">
        <v>2759452</v>
      </c>
      <c r="I596" s="2">
        <v>1.25</v>
      </c>
      <c r="J596" s="2" t="s">
        <v>9</v>
      </c>
      <c r="K596" s="2">
        <v>622409000</v>
      </c>
      <c r="L596" s="2">
        <v>-144310000</v>
      </c>
      <c r="M596" s="2">
        <v>117270000</v>
      </c>
      <c r="N596" s="7" t="str">
        <f>IF(AND(Table1[[#This Row],[LIQUIDEZ DIÁRIA]]&gt;1000000,Table1[[#This Row],[CAGR LUCRO]]&gt;0.05,Table1[[#This Row],[P/VP]]&gt;0.3,Table1[[#This Row],[P/VP]]&lt;1.2),"SIM","NÃO")</f>
        <v>NÃO</v>
      </c>
    </row>
    <row r="597" spans="1:14" ht="15" x14ac:dyDescent="0.35">
      <c r="A597" s="9" t="s">
        <v>605</v>
      </c>
      <c r="B597" s="6" t="s">
        <v>7</v>
      </c>
      <c r="C597" t="s">
        <v>939</v>
      </c>
      <c r="D597" s="1">
        <v>11.15</v>
      </c>
      <c r="E597" s="1">
        <v>6.55</v>
      </c>
      <c r="F597" s="1">
        <v>18.059999999999999</v>
      </c>
      <c r="G597" s="2">
        <v>1.55E-2</v>
      </c>
      <c r="H597" s="2">
        <v>3391223635</v>
      </c>
      <c r="I597" s="2">
        <v>0.85</v>
      </c>
      <c r="J597" s="2" t="s">
        <v>9</v>
      </c>
      <c r="K597" s="2">
        <v>2960059000</v>
      </c>
      <c r="L597" s="2">
        <v>716870000</v>
      </c>
      <c r="M597" s="2">
        <v>-87210000</v>
      </c>
      <c r="N597" s="7" t="str">
        <f>IF(AND(Table1[[#This Row],[LIQUIDEZ DIÁRIA]]&gt;1000000,Table1[[#This Row],[CAGR LUCRO]]&gt;0.05,Table1[[#This Row],[P/VP]]&gt;0.3,Table1[[#This Row],[P/VP]]&lt;1.2),"SIM","NÃO")</f>
        <v>SIM</v>
      </c>
    </row>
    <row r="598" spans="1:14" ht="15" x14ac:dyDescent="0.35">
      <c r="A598" t="s">
        <v>606</v>
      </c>
      <c r="B598" s="6" t="s">
        <v>607</v>
      </c>
      <c r="C598" s="6" t="s">
        <v>608</v>
      </c>
      <c r="D598" s="1">
        <v>9.6300000000000008</v>
      </c>
      <c r="E598" s="1">
        <v>9.23</v>
      </c>
      <c r="F598" s="1">
        <v>10.029999999999999</v>
      </c>
      <c r="G598" s="2">
        <v>4.5699999999999998E-2</v>
      </c>
      <c r="H598" s="2">
        <v>57426924</v>
      </c>
      <c r="I598" s="2">
        <v>0.98</v>
      </c>
      <c r="J598" s="2" t="s">
        <v>9</v>
      </c>
      <c r="K598" s="2" t="s">
        <v>917</v>
      </c>
      <c r="L598" s="2">
        <v>472371614</v>
      </c>
      <c r="M598" s="2">
        <v>0</v>
      </c>
      <c r="N598" s="7" t="str">
        <f>IF(AND(Table1[[#This Row],[LIQUIDEZ DIÁRIA]]&gt;1000000,Table1[[#This Row],[CAGR LUCRO]]&gt;0.05,Table1[[#This Row],[P/VP]]&gt;0.3,Table1[[#This Row],[P/VP]]&lt;1.2),"SIM","NÃO")</f>
        <v>SIM</v>
      </c>
    </row>
    <row r="599" spans="1:14" ht="15" x14ac:dyDescent="0.35">
      <c r="A599" t="s">
        <v>609</v>
      </c>
      <c r="B599" s="6" t="s">
        <v>607</v>
      </c>
      <c r="C599" s="6" t="s">
        <v>610</v>
      </c>
      <c r="D599" s="1">
        <v>68.010000000000005</v>
      </c>
      <c r="E599" s="1">
        <v>63.99</v>
      </c>
      <c r="F599" s="1">
        <v>76.12</v>
      </c>
      <c r="G599" s="2">
        <v>9.0499999999999997E-2</v>
      </c>
      <c r="H599" s="2">
        <v>5015774</v>
      </c>
      <c r="I599" s="2">
        <v>0.73</v>
      </c>
      <c r="J599" s="2">
        <v>-7.0499999999999993E-2</v>
      </c>
      <c r="K599" s="2">
        <v>431824676</v>
      </c>
      <c r="L599" s="2">
        <v>711686449</v>
      </c>
      <c r="M599" s="2">
        <v>0</v>
      </c>
      <c r="N599" s="7" t="str">
        <f>IF(AND(Table1[[#This Row],[LIQUIDEZ DIÁRIA]]&gt;1000000,Table1[[#This Row],[CAGR LUCRO]]&gt;0.05,Table1[[#This Row],[P/VP]]&gt;0.3,Table1[[#This Row],[P/VP]]&lt;1.2),"SIM","NÃO")</f>
        <v>NÃO</v>
      </c>
    </row>
    <row r="600" spans="1:14" ht="15" x14ac:dyDescent="0.35">
      <c r="A600" t="s">
        <v>611</v>
      </c>
      <c r="B600" s="6" t="s">
        <v>607</v>
      </c>
      <c r="C600" s="6" t="s">
        <v>946</v>
      </c>
      <c r="D600" s="1">
        <v>95.27</v>
      </c>
      <c r="E600" s="1">
        <v>92.17</v>
      </c>
      <c r="F600" s="1">
        <v>107</v>
      </c>
      <c r="G600" s="2">
        <v>0.1489</v>
      </c>
      <c r="H600" s="2">
        <v>58942679</v>
      </c>
      <c r="I600" s="2">
        <v>0.97</v>
      </c>
      <c r="J600" s="2" t="s">
        <v>9</v>
      </c>
      <c r="K600" s="2">
        <v>286647451</v>
      </c>
      <c r="L600" s="2">
        <v>2231534196</v>
      </c>
      <c r="M600" s="2">
        <v>0</v>
      </c>
      <c r="N600" s="7" t="str">
        <f>IF(AND(Table1[[#This Row],[LIQUIDEZ DIÁRIA]]&gt;1000000,Table1[[#This Row],[CAGR LUCRO]]&gt;0.05,Table1[[#This Row],[P/VP]]&gt;0.3,Table1[[#This Row],[P/VP]]&lt;1.2),"SIM","NÃO")</f>
        <v>SIM</v>
      </c>
    </row>
    <row r="601" spans="1:14" ht="15" x14ac:dyDescent="0.35">
      <c r="A601" t="s">
        <v>612</v>
      </c>
      <c r="B601" s="6" t="s">
        <v>607</v>
      </c>
      <c r="C601" s="6" t="s">
        <v>608</v>
      </c>
      <c r="D601" s="1" t="s">
        <v>1136</v>
      </c>
      <c r="E601" s="1">
        <v>9.17</v>
      </c>
      <c r="F601" s="1">
        <v>10.88</v>
      </c>
      <c r="G601" s="2">
        <v>9.5699999999999993E-2</v>
      </c>
      <c r="H601" s="2">
        <v>11451494</v>
      </c>
      <c r="I601" s="2">
        <v>1.06</v>
      </c>
      <c r="J601" s="2" t="s">
        <v>9</v>
      </c>
      <c r="K601" s="2" t="s">
        <v>918</v>
      </c>
      <c r="L601" s="2">
        <v>6643529022</v>
      </c>
      <c r="M601" s="2">
        <v>0</v>
      </c>
      <c r="N601" s="7" t="str">
        <f>IF(AND(Table1[[#This Row],[LIQUIDEZ DIÁRIA]]&gt;1000000,Table1[[#This Row],[CAGR LUCRO]]&gt;0.05,Table1[[#This Row],[P/VP]]&gt;0.3,Table1[[#This Row],[P/VP]]&lt;1.2),"SIM","NÃO")</f>
        <v>SIM</v>
      </c>
    </row>
    <row r="602" spans="1:14" ht="15" x14ac:dyDescent="0.35">
      <c r="A602" t="s">
        <v>613</v>
      </c>
      <c r="B602" s="6" t="s">
        <v>607</v>
      </c>
      <c r="C602" s="6" t="s">
        <v>942</v>
      </c>
      <c r="D602" s="1">
        <v>59.6</v>
      </c>
      <c r="E602" s="1">
        <v>59.48</v>
      </c>
      <c r="F602" s="1">
        <v>81.3</v>
      </c>
      <c r="G602" s="2">
        <v>0.14799999999999999</v>
      </c>
      <c r="H602" s="2">
        <v>3657375</v>
      </c>
      <c r="I602" s="2">
        <v>0.64</v>
      </c>
      <c r="J602" s="2" t="s">
        <v>9</v>
      </c>
      <c r="K602" s="2">
        <v>454733464</v>
      </c>
      <c r="L602" s="2">
        <v>267214839</v>
      </c>
      <c r="M602" s="2">
        <v>0</v>
      </c>
      <c r="N602" s="7" t="str">
        <f>IF(AND(Table1[[#This Row],[LIQUIDEZ DIÁRIA]]&gt;1000000,Table1[[#This Row],[CAGR LUCRO]]&gt;0.05,Table1[[#This Row],[P/VP]]&gt;0.3,Table1[[#This Row],[P/VP]]&lt;1.2),"SIM","NÃO")</f>
        <v>SIM</v>
      </c>
    </row>
    <row r="603" spans="1:14" ht="15" x14ac:dyDescent="0.35">
      <c r="A603" t="s">
        <v>614</v>
      </c>
      <c r="B603" s="6" t="s">
        <v>607</v>
      </c>
      <c r="C603" s="6" t="s">
        <v>942</v>
      </c>
      <c r="D603" s="1">
        <v>758.01</v>
      </c>
      <c r="E603" s="1">
        <v>742</v>
      </c>
      <c r="F603" s="13">
        <v>1000</v>
      </c>
      <c r="G603" s="2">
        <v>0</v>
      </c>
      <c r="H603" s="2">
        <v>2079875</v>
      </c>
      <c r="I603" s="2">
        <v>0.39</v>
      </c>
      <c r="J603" s="2">
        <v>-0.17069999999999999</v>
      </c>
      <c r="K603" s="2">
        <v>224901265</v>
      </c>
      <c r="L603" s="2">
        <v>419067714</v>
      </c>
      <c r="M603" s="2">
        <v>0</v>
      </c>
      <c r="N603" s="7" t="str">
        <f>IF(AND(Table1[[#This Row],[LIQUIDEZ DIÁRIA]]&gt;1000000,Table1[[#This Row],[CAGR LUCRO]]&gt;0.05,Table1[[#This Row],[P/VP]]&gt;0.3,Table1[[#This Row],[P/VP]]&lt;1.2),"SIM","NÃO")</f>
        <v>NÃO</v>
      </c>
    </row>
    <row r="604" spans="1:14" ht="15" x14ac:dyDescent="0.35">
      <c r="A604" t="s">
        <v>615</v>
      </c>
      <c r="B604" s="6" t="s">
        <v>607</v>
      </c>
      <c r="C604" s="6" t="s">
        <v>946</v>
      </c>
      <c r="D604" s="1">
        <v>88.25</v>
      </c>
      <c r="E604" s="1">
        <v>79.400000000000006</v>
      </c>
      <c r="F604" s="1">
        <v>96</v>
      </c>
      <c r="G604" s="2">
        <v>0.14649999999999999</v>
      </c>
      <c r="H604" s="2">
        <v>11136159</v>
      </c>
      <c r="I604" s="2">
        <v>0.93</v>
      </c>
      <c r="J604" s="2" t="s">
        <v>9</v>
      </c>
      <c r="K604" s="2">
        <v>62001366</v>
      </c>
      <c r="L604" s="2">
        <v>34265388</v>
      </c>
      <c r="M604" s="2">
        <v>0</v>
      </c>
      <c r="N604" s="7" t="str">
        <f>IF(AND(Table1[[#This Row],[LIQUIDEZ DIÁRIA]]&gt;1000000,Table1[[#This Row],[CAGR LUCRO]]&gt;0.05,Table1[[#This Row],[P/VP]]&gt;0.3,Table1[[#This Row],[P/VP]]&lt;1.2),"SIM","NÃO")</f>
        <v>SIM</v>
      </c>
    </row>
    <row r="605" spans="1:14" ht="15" x14ac:dyDescent="0.35">
      <c r="A605" t="s">
        <v>616</v>
      </c>
      <c r="B605" s="6" t="s">
        <v>607</v>
      </c>
      <c r="C605" s="6" t="s">
        <v>617</v>
      </c>
      <c r="D605" s="1">
        <v>110.83</v>
      </c>
      <c r="E605" s="1">
        <v>109.87</v>
      </c>
      <c r="F605" s="1">
        <v>120.12</v>
      </c>
      <c r="G605" s="2">
        <v>0.12620000000000001</v>
      </c>
      <c r="H605" s="2">
        <v>111061565</v>
      </c>
      <c r="I605" s="2">
        <v>1.07</v>
      </c>
      <c r="J605" s="2">
        <v>8.8999999999999999E-3</v>
      </c>
      <c r="K605" s="2">
        <v>732928810</v>
      </c>
      <c r="L605" s="2">
        <v>4907890637</v>
      </c>
      <c r="M605" s="2">
        <v>0</v>
      </c>
      <c r="N605" s="7" t="str">
        <f>IF(AND(Table1[[#This Row],[LIQUIDEZ DIÁRIA]]&gt;1000000,Table1[[#This Row],[CAGR LUCRO]]&gt;0.05,Table1[[#This Row],[P/VP]]&gt;0.3,Table1[[#This Row],[P/VP]]&lt;1.2),"SIM","NÃO")</f>
        <v>NÃO</v>
      </c>
    </row>
    <row r="606" spans="1:14" ht="15" x14ac:dyDescent="0.35">
      <c r="A606" t="s">
        <v>618</v>
      </c>
      <c r="B606" s="6" t="s">
        <v>607</v>
      </c>
      <c r="C606" s="6" t="s">
        <v>619</v>
      </c>
      <c r="D606" s="1">
        <v>8.76</v>
      </c>
      <c r="E606" s="1">
        <v>8.1</v>
      </c>
      <c r="F606" s="1">
        <v>10.5</v>
      </c>
      <c r="G606" s="2">
        <v>0.15709999999999999</v>
      </c>
      <c r="H606" s="2">
        <v>6073841</v>
      </c>
      <c r="I606" s="2">
        <v>0.82</v>
      </c>
      <c r="J606" s="2" t="s">
        <v>9</v>
      </c>
      <c r="K606" s="2">
        <v>40106241</v>
      </c>
      <c r="L606" s="2">
        <v>395981718</v>
      </c>
      <c r="M606" s="2">
        <v>0</v>
      </c>
      <c r="N606" s="7" t="str">
        <f>IF(AND(Table1[[#This Row],[LIQUIDEZ DIÁRIA]]&gt;1000000,Table1[[#This Row],[CAGR LUCRO]]&gt;0.05,Table1[[#This Row],[P/VP]]&gt;0.3,Table1[[#This Row],[P/VP]]&lt;1.2),"SIM","NÃO")</f>
        <v>SIM</v>
      </c>
    </row>
    <row r="607" spans="1:14" ht="15" x14ac:dyDescent="0.35">
      <c r="A607" t="s">
        <v>620</v>
      </c>
      <c r="B607" s="6" t="s">
        <v>607</v>
      </c>
      <c r="C607" s="6" t="s">
        <v>946</v>
      </c>
      <c r="D607" s="1">
        <v>8.4</v>
      </c>
      <c r="E607" s="1">
        <v>8.06</v>
      </c>
      <c r="F607" s="1">
        <v>9.8699999999999992</v>
      </c>
      <c r="G607" s="2">
        <v>0.17949999999999999</v>
      </c>
      <c r="H607" s="2">
        <v>36149832</v>
      </c>
      <c r="I607" s="2">
        <v>0.91</v>
      </c>
      <c r="J607" s="2">
        <v>2.8999999999999998E-3</v>
      </c>
      <c r="K607" s="2">
        <v>116056910</v>
      </c>
      <c r="L607" s="2">
        <v>1104689985</v>
      </c>
      <c r="M607" s="2">
        <v>0</v>
      </c>
      <c r="N607" s="7" t="str">
        <f>IF(AND(Table1[[#This Row],[LIQUIDEZ DIÁRIA]]&gt;1000000,Table1[[#This Row],[CAGR LUCRO]]&gt;0.05,Table1[[#This Row],[P/VP]]&gt;0.3,Table1[[#This Row],[P/VP]]&lt;1.2),"SIM","NÃO")</f>
        <v>NÃO</v>
      </c>
    </row>
    <row r="608" spans="1:14" ht="15" x14ac:dyDescent="0.35">
      <c r="A608" t="s">
        <v>621</v>
      </c>
      <c r="B608" s="6" t="s">
        <v>607</v>
      </c>
      <c r="C608" s="6" t="s">
        <v>610</v>
      </c>
      <c r="D608" s="1">
        <v>67.31</v>
      </c>
      <c r="E608" s="1">
        <v>70</v>
      </c>
      <c r="F608" s="1">
        <v>93.99</v>
      </c>
      <c r="G608" s="2">
        <v>5.0000000000000001E-3</v>
      </c>
      <c r="H608" s="2">
        <v>106686</v>
      </c>
      <c r="I608" s="2">
        <v>0.86</v>
      </c>
      <c r="J608" s="2">
        <v>-0.2031</v>
      </c>
      <c r="K608" s="2">
        <v>142848792</v>
      </c>
      <c r="L608" s="2">
        <v>246715885</v>
      </c>
      <c r="M608" s="2">
        <v>0</v>
      </c>
      <c r="N608" s="7" t="str">
        <f>IF(AND(Table1[[#This Row],[LIQUIDEZ DIÁRIA]]&gt;1000000,Table1[[#This Row],[CAGR LUCRO]]&gt;0.05,Table1[[#This Row],[P/VP]]&gt;0.3,Table1[[#This Row],[P/VP]]&lt;1.2),"SIM","NÃO")</f>
        <v>NÃO</v>
      </c>
    </row>
    <row r="609" spans="1:14" ht="15" x14ac:dyDescent="0.35">
      <c r="A609" t="s">
        <v>622</v>
      </c>
      <c r="B609" s="6" t="s">
        <v>607</v>
      </c>
      <c r="C609" s="6" t="s">
        <v>946</v>
      </c>
      <c r="D609" s="1">
        <v>77.62</v>
      </c>
      <c r="E609" s="1">
        <v>77.010000000000005</v>
      </c>
      <c r="F609" s="1">
        <v>102.45</v>
      </c>
      <c r="G609" s="2">
        <v>0.16819999999999999</v>
      </c>
      <c r="H609" s="2">
        <v>77060529</v>
      </c>
      <c r="I609" s="2">
        <v>0.82</v>
      </c>
      <c r="J609" s="2">
        <v>-5.4600000000000003E-2</v>
      </c>
      <c r="K609" s="2">
        <v>445647609</v>
      </c>
      <c r="L609" s="2">
        <v>811922743</v>
      </c>
      <c r="M609" s="2">
        <v>0</v>
      </c>
      <c r="N609" s="7" t="str">
        <f>IF(AND(Table1[[#This Row],[LIQUIDEZ DIÁRIA]]&gt;1000000,Table1[[#This Row],[CAGR LUCRO]]&gt;0.05,Table1[[#This Row],[P/VP]]&gt;0.3,Table1[[#This Row],[P/VP]]&lt;1.2),"SIM","NÃO")</f>
        <v>NÃO</v>
      </c>
    </row>
    <row r="610" spans="1:14" ht="15" x14ac:dyDescent="0.35">
      <c r="A610" t="s">
        <v>623</v>
      </c>
      <c r="B610" s="6" t="s">
        <v>607</v>
      </c>
      <c r="C610" s="6" t="s">
        <v>942</v>
      </c>
      <c r="D610" s="13">
        <v>1405</v>
      </c>
      <c r="E610" s="13">
        <v>1188</v>
      </c>
      <c r="F610" s="13">
        <v>2184.86</v>
      </c>
      <c r="G610" s="2">
        <v>0.22559999999999999</v>
      </c>
      <c r="H610" s="2">
        <v>39720621</v>
      </c>
      <c r="I610" s="2">
        <v>0.65</v>
      </c>
      <c r="J610" s="2">
        <v>-0.17949999999999999</v>
      </c>
      <c r="K610" s="2">
        <v>282406308</v>
      </c>
      <c r="L610" s="2">
        <v>2464552714</v>
      </c>
      <c r="M610" s="2">
        <v>0</v>
      </c>
      <c r="N610" s="7" t="str">
        <f>IF(AND(Table1[[#This Row],[LIQUIDEZ DIÁRIA]]&gt;1000000,Table1[[#This Row],[CAGR LUCRO]]&gt;0.05,Table1[[#This Row],[P/VP]]&gt;0.3,Table1[[#This Row],[P/VP]]&lt;1.2),"SIM","NÃO")</f>
        <v>NÃO</v>
      </c>
    </row>
    <row r="611" spans="1:14" ht="15" x14ac:dyDescent="0.35">
      <c r="A611" t="s">
        <v>624</v>
      </c>
      <c r="B611" s="6" t="s">
        <v>607</v>
      </c>
      <c r="C611" s="6" t="s">
        <v>946</v>
      </c>
      <c r="D611" s="1">
        <v>66.650000000000006</v>
      </c>
      <c r="E611" s="1">
        <v>60.51</v>
      </c>
      <c r="F611" s="1">
        <v>79.52</v>
      </c>
      <c r="G611" s="2">
        <v>0.1411</v>
      </c>
      <c r="H611" s="2">
        <v>19324168</v>
      </c>
      <c r="I611" s="2">
        <v>0.83</v>
      </c>
      <c r="J611" s="2" t="s">
        <v>9</v>
      </c>
      <c r="K611" s="2">
        <v>301826276</v>
      </c>
      <c r="L611" s="2">
        <v>652862784</v>
      </c>
      <c r="M611" s="2">
        <v>0</v>
      </c>
      <c r="N611" s="7" t="str">
        <f>IF(AND(Table1[[#This Row],[LIQUIDEZ DIÁRIA]]&gt;1000000,Table1[[#This Row],[CAGR LUCRO]]&gt;0.05,Table1[[#This Row],[P/VP]]&gt;0.3,Table1[[#This Row],[P/VP]]&lt;1.2),"SIM","NÃO")</f>
        <v>SIM</v>
      </c>
    </row>
    <row r="612" spans="1:14" ht="15" x14ac:dyDescent="0.35">
      <c r="A612" t="s">
        <v>625</v>
      </c>
      <c r="B612" s="6" t="s">
        <v>607</v>
      </c>
      <c r="C612" s="6" t="s">
        <v>946</v>
      </c>
      <c r="D612" s="1" t="s">
        <v>1135</v>
      </c>
      <c r="E612" s="1">
        <v>77</v>
      </c>
      <c r="F612" s="1">
        <v>89.65</v>
      </c>
      <c r="G612" s="2">
        <v>0.12529999999999999</v>
      </c>
      <c r="H612" s="2">
        <v>25137921</v>
      </c>
      <c r="I612" s="2">
        <v>0.81</v>
      </c>
      <c r="J612" s="2" t="s">
        <v>9</v>
      </c>
      <c r="K612" s="2" t="s">
        <v>919</v>
      </c>
      <c r="L612" s="2">
        <v>968918467</v>
      </c>
      <c r="M612" s="2">
        <v>0</v>
      </c>
      <c r="N612" s="7" t="str">
        <f>IF(AND(Table1[[#This Row],[LIQUIDEZ DIÁRIA]]&gt;1000000,Table1[[#This Row],[CAGR LUCRO]]&gt;0.05,Table1[[#This Row],[P/VP]]&gt;0.3,Table1[[#This Row],[P/VP]]&lt;1.2),"SIM","NÃO")</f>
        <v>SIM</v>
      </c>
    </row>
    <row r="613" spans="1:14" ht="15" x14ac:dyDescent="0.35">
      <c r="A613" t="s">
        <v>626</v>
      </c>
      <c r="B613" s="6" t="s">
        <v>607</v>
      </c>
      <c r="C613" s="6" t="s">
        <v>942</v>
      </c>
      <c r="D613" s="1">
        <v>87.79</v>
      </c>
      <c r="E613" s="1">
        <v>78.11</v>
      </c>
      <c r="F613" s="1">
        <v>93.54</v>
      </c>
      <c r="G613" s="2">
        <v>0.12520000000000001</v>
      </c>
      <c r="H613" s="2">
        <v>131766815</v>
      </c>
      <c r="I613" s="2">
        <v>0.86</v>
      </c>
      <c r="J613" s="2">
        <v>-0.15359999999999999</v>
      </c>
      <c r="K613" s="2">
        <v>1604635898</v>
      </c>
      <c r="L613" s="2">
        <v>6073789205</v>
      </c>
      <c r="M613" s="2">
        <v>0</v>
      </c>
      <c r="N613" s="7" t="str">
        <f>IF(AND(Table1[[#This Row],[LIQUIDEZ DIÁRIA]]&gt;1000000,Table1[[#This Row],[CAGR LUCRO]]&gt;0.05,Table1[[#This Row],[P/VP]]&gt;0.3,Table1[[#This Row],[P/VP]]&lt;1.2),"SIM","NÃO")</f>
        <v>NÃO</v>
      </c>
    </row>
    <row r="614" spans="1:14" ht="15" x14ac:dyDescent="0.35">
      <c r="A614" t="s">
        <v>627</v>
      </c>
      <c r="B614" s="6" t="s">
        <v>607</v>
      </c>
      <c r="C614" s="6" t="s">
        <v>946</v>
      </c>
      <c r="D614" s="1">
        <v>93.94</v>
      </c>
      <c r="E614" s="1">
        <v>91.56</v>
      </c>
      <c r="F614" s="1">
        <v>105.78</v>
      </c>
      <c r="G614" s="2">
        <v>0.1376</v>
      </c>
      <c r="H614" s="2">
        <v>10738185</v>
      </c>
      <c r="I614" s="2">
        <v>0.86</v>
      </c>
      <c r="J614" s="2">
        <v>-0.1173</v>
      </c>
      <c r="K614" s="2">
        <v>171731701</v>
      </c>
      <c r="L614" s="2">
        <v>834973957</v>
      </c>
      <c r="M614" s="2">
        <v>0</v>
      </c>
      <c r="N614" s="7" t="str">
        <f>IF(AND(Table1[[#This Row],[LIQUIDEZ DIÁRIA]]&gt;1000000,Table1[[#This Row],[CAGR LUCRO]]&gt;0.05,Table1[[#This Row],[P/VP]]&gt;0.3,Table1[[#This Row],[P/VP]]&lt;1.2),"SIM","NÃO")</f>
        <v>NÃO</v>
      </c>
    </row>
    <row r="615" spans="1:14" ht="15" x14ac:dyDescent="0.35">
      <c r="A615" t="s">
        <v>628</v>
      </c>
      <c r="B615" s="6" t="s">
        <v>607</v>
      </c>
      <c r="C615" s="6" t="s">
        <v>946</v>
      </c>
      <c r="D615" s="1">
        <v>67.03</v>
      </c>
      <c r="E615" s="1">
        <v>60.85</v>
      </c>
      <c r="F615" s="1">
        <v>73.23</v>
      </c>
      <c r="G615" s="2">
        <v>0.104</v>
      </c>
      <c r="H615" s="2">
        <v>202907309</v>
      </c>
      <c r="I615" s="2">
        <v>0.9</v>
      </c>
      <c r="J615" s="2">
        <v>-8.3400000000000002E-2</v>
      </c>
      <c r="K615" s="2">
        <v>1811005978</v>
      </c>
      <c r="L615" s="2">
        <v>8603479881</v>
      </c>
      <c r="M615" s="2">
        <v>0</v>
      </c>
      <c r="N615" s="7" t="str">
        <f>IF(AND(Table1[[#This Row],[LIQUIDEZ DIÁRIA]]&gt;1000000,Table1[[#This Row],[CAGR LUCRO]]&gt;0.05,Table1[[#This Row],[P/VP]]&gt;0.3,Table1[[#This Row],[P/VP]]&lt;1.2),"SIM","NÃO")</f>
        <v>NÃO</v>
      </c>
    </row>
    <row r="616" spans="1:14" ht="15" x14ac:dyDescent="0.35">
      <c r="A616" t="s">
        <v>629</v>
      </c>
      <c r="B616" s="6" t="s">
        <v>607</v>
      </c>
      <c r="C616" s="6" t="s">
        <v>946</v>
      </c>
      <c r="D616" s="1">
        <v>86.98</v>
      </c>
      <c r="E616" s="1">
        <v>79.7</v>
      </c>
      <c r="F616" s="1">
        <v>94.74</v>
      </c>
      <c r="G616" s="2">
        <v>0.1045</v>
      </c>
      <c r="H616" s="2">
        <v>34888503</v>
      </c>
      <c r="I616" s="2">
        <v>0.9</v>
      </c>
      <c r="J616" s="2">
        <v>-0.21410000000000001</v>
      </c>
      <c r="K616" s="2">
        <v>357768939</v>
      </c>
      <c r="L616" s="2">
        <v>32224127</v>
      </c>
      <c r="M616" s="2">
        <v>0</v>
      </c>
      <c r="N616" s="7" t="str">
        <f>IF(AND(Table1[[#This Row],[LIQUIDEZ DIÁRIA]]&gt;1000000,Table1[[#This Row],[CAGR LUCRO]]&gt;0.05,Table1[[#This Row],[P/VP]]&gt;0.3,Table1[[#This Row],[P/VP]]&lt;1.2),"SIM","NÃO")</f>
        <v>NÃO</v>
      </c>
    </row>
    <row r="617" spans="1:14" ht="15" x14ac:dyDescent="0.35">
      <c r="A617" t="s">
        <v>630</v>
      </c>
      <c r="B617" s="6" t="s">
        <v>607</v>
      </c>
      <c r="C617" s="6" t="s">
        <v>946</v>
      </c>
      <c r="D617" s="1">
        <v>69.010000000000005</v>
      </c>
      <c r="E617" s="1">
        <v>68.290000000000006</v>
      </c>
      <c r="F617" s="1">
        <v>110.49</v>
      </c>
      <c r="G617" s="2">
        <v>0.19439999999999999</v>
      </c>
      <c r="H617" s="2">
        <v>114397485</v>
      </c>
      <c r="I617" s="2">
        <v>0.71</v>
      </c>
      <c r="J617" s="2">
        <v>-0.12540000000000001</v>
      </c>
      <c r="K617" s="2">
        <v>617910035</v>
      </c>
      <c r="L617" s="2">
        <v>3729962088</v>
      </c>
      <c r="M617" s="2">
        <v>0</v>
      </c>
      <c r="N617" s="7" t="str">
        <f>IF(AND(Table1[[#This Row],[LIQUIDEZ DIÁRIA]]&gt;1000000,Table1[[#This Row],[CAGR LUCRO]]&gt;0.05,Table1[[#This Row],[P/VP]]&gt;0.3,Table1[[#This Row],[P/VP]]&lt;1.2),"SIM","NÃO")</f>
        <v>NÃO</v>
      </c>
    </row>
    <row r="618" spans="1:14" ht="15" x14ac:dyDescent="0.35">
      <c r="A618" t="s">
        <v>631</v>
      </c>
      <c r="B618" s="6" t="s">
        <v>607</v>
      </c>
      <c r="C618" s="6" t="s">
        <v>946</v>
      </c>
      <c r="D618" s="1">
        <v>998</v>
      </c>
      <c r="E618" s="1">
        <v>950</v>
      </c>
      <c r="F618" s="13">
        <v>1000</v>
      </c>
      <c r="G618" s="2">
        <v>0.1022</v>
      </c>
      <c r="H618" s="2">
        <v>13310922</v>
      </c>
      <c r="I618" s="2">
        <v>1.03</v>
      </c>
      <c r="J618" s="2" t="s">
        <v>9</v>
      </c>
      <c r="K618" s="2">
        <v>69361117</v>
      </c>
      <c r="L618" s="2">
        <v>219438759</v>
      </c>
      <c r="M618" s="2">
        <v>0</v>
      </c>
      <c r="N618" s="7" t="str">
        <f>IF(AND(Table1[[#This Row],[LIQUIDEZ DIÁRIA]]&gt;1000000,Table1[[#This Row],[CAGR LUCRO]]&gt;0.05,Table1[[#This Row],[P/VP]]&gt;0.3,Table1[[#This Row],[P/VP]]&lt;1.2),"SIM","NÃO")</f>
        <v>SIM</v>
      </c>
    </row>
    <row r="619" spans="1:14" ht="15" x14ac:dyDescent="0.35">
      <c r="A619" t="s">
        <v>632</v>
      </c>
      <c r="B619" s="6" t="s">
        <v>607</v>
      </c>
      <c r="C619" s="6" t="s">
        <v>946</v>
      </c>
      <c r="D619" s="1">
        <v>92.92</v>
      </c>
      <c r="E619" s="1">
        <v>84.59</v>
      </c>
      <c r="F619" s="1">
        <v>110</v>
      </c>
      <c r="G619" s="2">
        <v>9.9900000000000003E-2</v>
      </c>
      <c r="H619" s="2">
        <v>71482</v>
      </c>
      <c r="I619" s="2">
        <v>0.99</v>
      </c>
      <c r="J619" s="2">
        <v>5.3E-3</v>
      </c>
      <c r="K619" s="2">
        <v>49728037</v>
      </c>
      <c r="L619" s="2">
        <v>1867342038</v>
      </c>
      <c r="M619" s="2">
        <v>0</v>
      </c>
      <c r="N619" s="7" t="str">
        <f>IF(AND(Table1[[#This Row],[LIQUIDEZ DIÁRIA]]&gt;1000000,Table1[[#This Row],[CAGR LUCRO]]&gt;0.05,Table1[[#This Row],[P/VP]]&gt;0.3,Table1[[#This Row],[P/VP]]&lt;1.2),"SIM","NÃO")</f>
        <v>NÃO</v>
      </c>
    </row>
    <row r="620" spans="1:14" ht="15" x14ac:dyDescent="0.35">
      <c r="A620" t="s">
        <v>633</v>
      </c>
      <c r="B620" s="6" t="s">
        <v>607</v>
      </c>
      <c r="C620" s="6" t="s">
        <v>946</v>
      </c>
      <c r="D620" s="1">
        <v>6.98</v>
      </c>
      <c r="E620" s="1">
        <v>6.57</v>
      </c>
      <c r="F620" s="1">
        <v>9.82</v>
      </c>
      <c r="G620" s="2">
        <v>0.18179999999999999</v>
      </c>
      <c r="H620" s="2">
        <v>7937585</v>
      </c>
      <c r="I620" s="2">
        <v>0.76</v>
      </c>
      <c r="J620" s="2" t="s">
        <v>9</v>
      </c>
      <c r="K620" s="2">
        <v>52316279</v>
      </c>
      <c r="L620" s="2">
        <v>100365275</v>
      </c>
      <c r="M620" s="2">
        <v>0</v>
      </c>
      <c r="N620" s="7" t="str">
        <f>IF(AND(Table1[[#This Row],[LIQUIDEZ DIÁRIA]]&gt;1000000,Table1[[#This Row],[CAGR LUCRO]]&gt;0.05,Table1[[#This Row],[P/VP]]&gt;0.3,Table1[[#This Row],[P/VP]]&lt;1.2),"SIM","NÃO")</f>
        <v>SIM</v>
      </c>
    </row>
    <row r="621" spans="1:14" ht="15" x14ac:dyDescent="0.35">
      <c r="A621" t="s">
        <v>634</v>
      </c>
      <c r="B621" s="6" t="s">
        <v>607</v>
      </c>
      <c r="C621" s="6" t="s">
        <v>942</v>
      </c>
      <c r="D621" s="1">
        <v>110</v>
      </c>
      <c r="E621" s="1">
        <v>85</v>
      </c>
      <c r="F621" s="1">
        <v>115</v>
      </c>
      <c r="G621" s="2">
        <v>5.9400000000000001E-2</v>
      </c>
      <c r="H621" s="2">
        <v>1586327</v>
      </c>
      <c r="I621" s="2">
        <v>0.79</v>
      </c>
      <c r="J621" s="2" t="s">
        <v>9</v>
      </c>
      <c r="K621" s="2">
        <v>223249726</v>
      </c>
      <c r="L621" s="2">
        <v>927963174</v>
      </c>
      <c r="M621" s="2">
        <v>0</v>
      </c>
      <c r="N621" s="7" t="str">
        <f>IF(AND(Table1[[#This Row],[LIQUIDEZ DIÁRIA]]&gt;1000000,Table1[[#This Row],[CAGR LUCRO]]&gt;0.05,Table1[[#This Row],[P/VP]]&gt;0.3,Table1[[#This Row],[P/VP]]&lt;1.2),"SIM","NÃO")</f>
        <v>SIM</v>
      </c>
    </row>
    <row r="622" spans="1:14" ht="15" x14ac:dyDescent="0.35">
      <c r="A622" t="s">
        <v>635</v>
      </c>
      <c r="B622" s="6" t="s">
        <v>607</v>
      </c>
      <c r="C622" s="6" t="s">
        <v>946</v>
      </c>
      <c r="D622" s="1">
        <v>91</v>
      </c>
      <c r="E622" s="1">
        <v>84.72</v>
      </c>
      <c r="F622" s="1">
        <v>91.49</v>
      </c>
      <c r="G622" s="2">
        <v>3.3300000000000003E-2</v>
      </c>
      <c r="H622" s="2">
        <v>1031275</v>
      </c>
      <c r="I622" s="2">
        <v>0.81</v>
      </c>
      <c r="J622" s="2" t="s">
        <v>9</v>
      </c>
      <c r="K622" s="2">
        <v>256580340</v>
      </c>
      <c r="L622" s="2">
        <v>273004323</v>
      </c>
      <c r="M622" s="2">
        <v>0</v>
      </c>
      <c r="N622" s="7" t="str">
        <f>IF(AND(Table1[[#This Row],[LIQUIDEZ DIÁRIA]]&gt;1000000,Table1[[#This Row],[CAGR LUCRO]]&gt;0.05,Table1[[#This Row],[P/VP]]&gt;0.3,Table1[[#This Row],[P/VP]]&lt;1.2),"SIM","NÃO")</f>
        <v>SIM</v>
      </c>
    </row>
    <row r="623" spans="1:14" ht="15" x14ac:dyDescent="0.35">
      <c r="A623" t="s">
        <v>636</v>
      </c>
      <c r="B623" s="6" t="s">
        <v>607</v>
      </c>
      <c r="C623" s="6" t="s">
        <v>946</v>
      </c>
      <c r="D623" s="1">
        <v>76.58</v>
      </c>
      <c r="E623" s="1">
        <v>70.150000000000006</v>
      </c>
      <c r="F623" s="1">
        <v>98.58</v>
      </c>
      <c r="G623" s="2">
        <v>0.1527</v>
      </c>
      <c r="H623" s="2">
        <v>1514288</v>
      </c>
      <c r="I623" s="2">
        <v>0.77</v>
      </c>
      <c r="J623" s="2" t="s">
        <v>9</v>
      </c>
      <c r="K623" s="2">
        <v>38761768</v>
      </c>
      <c r="L623" s="2">
        <v>238733078</v>
      </c>
      <c r="M623" s="2">
        <v>0</v>
      </c>
      <c r="N623" s="7" t="str">
        <f>IF(AND(Table1[[#This Row],[LIQUIDEZ DIÁRIA]]&gt;1000000,Table1[[#This Row],[CAGR LUCRO]]&gt;0.05,Table1[[#This Row],[P/VP]]&gt;0.3,Table1[[#This Row],[P/VP]]&lt;1.2),"SIM","NÃO")</f>
        <v>SIM</v>
      </c>
    </row>
    <row r="624" spans="1:14" ht="15" x14ac:dyDescent="0.35">
      <c r="A624" t="s">
        <v>637</v>
      </c>
      <c r="B624" s="6" t="s">
        <v>607</v>
      </c>
      <c r="C624" s="6" t="s">
        <v>617</v>
      </c>
      <c r="D624" s="1">
        <v>65.349999999999994</v>
      </c>
      <c r="E624" s="1">
        <v>60.13</v>
      </c>
      <c r="F624" s="1">
        <v>89.69</v>
      </c>
      <c r="G624" s="2">
        <v>0.15279999999999999</v>
      </c>
      <c r="H624" s="2">
        <v>46472585</v>
      </c>
      <c r="I624" s="2">
        <v>0.67</v>
      </c>
      <c r="J624" s="2" t="s">
        <v>9</v>
      </c>
      <c r="K624" s="2">
        <v>352908328</v>
      </c>
      <c r="L624" s="2">
        <v>1333889575</v>
      </c>
      <c r="M624" s="2">
        <v>0</v>
      </c>
      <c r="N624" s="7" t="str">
        <f>IF(AND(Table1[[#This Row],[LIQUIDEZ DIÁRIA]]&gt;1000000,Table1[[#This Row],[CAGR LUCRO]]&gt;0.05,Table1[[#This Row],[P/VP]]&gt;0.3,Table1[[#This Row],[P/VP]]&lt;1.2),"SIM","NÃO")</f>
        <v>SIM</v>
      </c>
    </row>
    <row r="625" spans="1:14" ht="15" x14ac:dyDescent="0.35">
      <c r="A625" t="s">
        <v>638</v>
      </c>
      <c r="B625" s="6" t="s">
        <v>607</v>
      </c>
      <c r="C625" s="6" t="s">
        <v>942</v>
      </c>
      <c r="D625" s="13">
        <v>20999</v>
      </c>
      <c r="E625" s="13">
        <v>15000</v>
      </c>
      <c r="F625" s="13">
        <v>25000</v>
      </c>
      <c r="G625" s="2">
        <v>1.7899999999999999E-2</v>
      </c>
      <c r="H625" s="2">
        <v>6201995</v>
      </c>
      <c r="I625" s="2">
        <v>0.63</v>
      </c>
      <c r="J625" s="2" t="s">
        <v>9</v>
      </c>
      <c r="K625" s="2">
        <v>127290900</v>
      </c>
      <c r="L625" s="2">
        <v>271864835</v>
      </c>
      <c r="M625" s="2">
        <v>0</v>
      </c>
      <c r="N625" s="7" t="str">
        <f>IF(AND(Table1[[#This Row],[LIQUIDEZ DIÁRIA]]&gt;1000000,Table1[[#This Row],[CAGR LUCRO]]&gt;0.05,Table1[[#This Row],[P/VP]]&gt;0.3,Table1[[#This Row],[P/VP]]&lt;1.2),"SIM","NÃO")</f>
        <v>SIM</v>
      </c>
    </row>
    <row r="626" spans="1:14" ht="15" x14ac:dyDescent="0.35">
      <c r="A626" t="s">
        <v>639</v>
      </c>
      <c r="B626" s="6" t="s">
        <v>607</v>
      </c>
      <c r="C626" s="6" t="s">
        <v>946</v>
      </c>
      <c r="D626" s="1">
        <v>6.55</v>
      </c>
      <c r="E626" s="1">
        <v>6.1</v>
      </c>
      <c r="F626" s="1">
        <v>8.08</v>
      </c>
      <c r="G626" s="2">
        <v>0.13320000000000001</v>
      </c>
      <c r="H626" s="2">
        <v>36216835</v>
      </c>
      <c r="I626" s="2">
        <v>0.89</v>
      </c>
      <c r="J626" s="2" t="s">
        <v>9</v>
      </c>
      <c r="K626" s="2">
        <v>186145693</v>
      </c>
      <c r="L626" s="2">
        <v>31698865</v>
      </c>
      <c r="M626" s="2">
        <v>0</v>
      </c>
      <c r="N626" s="7" t="str">
        <f>IF(AND(Table1[[#This Row],[LIQUIDEZ DIÁRIA]]&gt;1000000,Table1[[#This Row],[CAGR LUCRO]]&gt;0.05,Table1[[#This Row],[P/VP]]&gt;0.3,Table1[[#This Row],[P/VP]]&lt;1.2),"SIM","NÃO")</f>
        <v>SIM</v>
      </c>
    </row>
    <row r="627" spans="1:14" ht="15" x14ac:dyDescent="0.35">
      <c r="A627" t="s">
        <v>640</v>
      </c>
      <c r="B627" s="6" t="s">
        <v>607</v>
      </c>
      <c r="C627" s="6" t="s">
        <v>942</v>
      </c>
      <c r="D627" s="1">
        <v>101.28</v>
      </c>
      <c r="E627" s="1">
        <v>90.09</v>
      </c>
      <c r="F627" s="1">
        <v>107</v>
      </c>
      <c r="G627" s="2">
        <v>8.7900000000000006E-2</v>
      </c>
      <c r="H627" s="2">
        <v>2299823</v>
      </c>
      <c r="I627" s="2">
        <v>0.92</v>
      </c>
      <c r="J627" s="2">
        <v>6.0400000000000002E-2</v>
      </c>
      <c r="K627" s="2">
        <v>113120880</v>
      </c>
      <c r="L627" s="2">
        <v>458743339</v>
      </c>
      <c r="M627" s="2">
        <v>0</v>
      </c>
      <c r="N627" s="7" t="str">
        <f>IF(AND(Table1[[#This Row],[LIQUIDEZ DIÁRIA]]&gt;1000000,Table1[[#This Row],[CAGR LUCRO]]&gt;0.05,Table1[[#This Row],[P/VP]]&gt;0.3,Table1[[#This Row],[P/VP]]&lt;1.2),"SIM","NÃO")</f>
        <v>SIM</v>
      </c>
    </row>
    <row r="628" spans="1:14" ht="15" x14ac:dyDescent="0.35">
      <c r="A628" t="s">
        <v>641</v>
      </c>
      <c r="B628" s="6" t="s">
        <v>607</v>
      </c>
      <c r="C628" s="6" t="s">
        <v>946</v>
      </c>
      <c r="D628" s="1">
        <v>113</v>
      </c>
      <c r="E628" s="1">
        <v>110.95</v>
      </c>
      <c r="F628" s="1">
        <v>128</v>
      </c>
      <c r="G628" s="2">
        <v>0.15620000000000001</v>
      </c>
      <c r="H628" s="2">
        <v>7817668</v>
      </c>
      <c r="I628" s="2">
        <v>1.22</v>
      </c>
      <c r="J628" s="2">
        <v>-2.9600000000000001E-2</v>
      </c>
      <c r="K628" s="2">
        <v>64110282</v>
      </c>
      <c r="L628" s="2">
        <v>394919759</v>
      </c>
      <c r="M628" s="2">
        <v>0</v>
      </c>
      <c r="N628" s="7" t="str">
        <f>IF(AND(Table1[[#This Row],[LIQUIDEZ DIÁRIA]]&gt;1000000,Table1[[#This Row],[CAGR LUCRO]]&gt;0.05,Table1[[#This Row],[P/VP]]&gt;0.3,Table1[[#This Row],[P/VP]]&lt;1.2),"SIM","NÃO")</f>
        <v>NÃO</v>
      </c>
    </row>
    <row r="629" spans="1:14" ht="15" x14ac:dyDescent="0.35">
      <c r="A629" t="s">
        <v>642</v>
      </c>
      <c r="B629" s="6" t="s">
        <v>607</v>
      </c>
      <c r="C629" s="6" t="s">
        <v>946</v>
      </c>
      <c r="D629" s="1">
        <v>62.03</v>
      </c>
      <c r="E629" s="1">
        <v>57.65</v>
      </c>
      <c r="F629" s="1">
        <v>70.98</v>
      </c>
      <c r="G629" s="2">
        <v>0.1326</v>
      </c>
      <c r="H629" s="2">
        <v>34535771</v>
      </c>
      <c r="I629" s="2">
        <v>0.86</v>
      </c>
      <c r="J629" s="2">
        <v>-0.127</v>
      </c>
      <c r="K629" s="2">
        <v>317536370</v>
      </c>
      <c r="L629" s="2">
        <v>1309538638</v>
      </c>
      <c r="M629" s="2">
        <v>0</v>
      </c>
      <c r="N629" s="7" t="str">
        <f>IF(AND(Table1[[#This Row],[LIQUIDEZ DIÁRIA]]&gt;1000000,Table1[[#This Row],[CAGR LUCRO]]&gt;0.05,Table1[[#This Row],[P/VP]]&gt;0.3,Table1[[#This Row],[P/VP]]&lt;1.2),"SIM","NÃO")</f>
        <v>NÃO</v>
      </c>
    </row>
    <row r="630" spans="1:14" ht="15" x14ac:dyDescent="0.35">
      <c r="A630" t="s">
        <v>643</v>
      </c>
      <c r="B630" s="6" t="s">
        <v>607</v>
      </c>
      <c r="C630" s="6" t="s">
        <v>610</v>
      </c>
      <c r="D630" s="1">
        <v>55</v>
      </c>
      <c r="E630" s="1">
        <v>55</v>
      </c>
      <c r="F630" s="1">
        <v>73.400000000000006</v>
      </c>
      <c r="G630" s="2">
        <v>3.4099999999999998E-2</v>
      </c>
      <c r="H630" s="2">
        <v>2816371</v>
      </c>
      <c r="I630" s="2">
        <v>0.5</v>
      </c>
      <c r="J630" s="2">
        <v>-0.1221</v>
      </c>
      <c r="K630" s="2">
        <v>530055774</v>
      </c>
      <c r="L630" s="2">
        <v>916039896</v>
      </c>
      <c r="M630" s="2">
        <v>0</v>
      </c>
      <c r="N630" s="7" t="str">
        <f>IF(AND(Table1[[#This Row],[LIQUIDEZ DIÁRIA]]&gt;1000000,Table1[[#This Row],[CAGR LUCRO]]&gt;0.05,Table1[[#This Row],[P/VP]]&gt;0.3,Table1[[#This Row],[P/VP]]&lt;1.2),"SIM","NÃO")</f>
        <v>NÃO</v>
      </c>
    </row>
    <row r="631" spans="1:14" ht="15" x14ac:dyDescent="0.35">
      <c r="A631" t="s">
        <v>644</v>
      </c>
      <c r="B631" s="6" t="s">
        <v>607</v>
      </c>
      <c r="C631" s="6" t="s">
        <v>617</v>
      </c>
      <c r="D631" s="1">
        <v>101.62</v>
      </c>
      <c r="E631" s="1">
        <v>90.3</v>
      </c>
      <c r="F631" s="1">
        <v>112.98</v>
      </c>
      <c r="G631" s="2">
        <v>8.1199999999999994E-2</v>
      </c>
      <c r="H631" s="2">
        <v>203278832</v>
      </c>
      <c r="I631" s="2">
        <v>0.81</v>
      </c>
      <c r="J631" s="2">
        <v>-5.2900000000000003E-2</v>
      </c>
      <c r="K631" s="2">
        <v>1792870468</v>
      </c>
      <c r="L631" s="2">
        <v>2157614979</v>
      </c>
      <c r="M631" s="2">
        <v>0</v>
      </c>
      <c r="N631" s="7" t="str">
        <f>IF(AND(Table1[[#This Row],[LIQUIDEZ DIÁRIA]]&gt;1000000,Table1[[#This Row],[CAGR LUCRO]]&gt;0.05,Table1[[#This Row],[P/VP]]&gt;0.3,Table1[[#This Row],[P/VP]]&lt;1.2),"SIM","NÃO")</f>
        <v>NÃO</v>
      </c>
    </row>
    <row r="632" spans="1:14" ht="15" x14ac:dyDescent="0.35">
      <c r="A632" t="s">
        <v>645</v>
      </c>
      <c r="B632" s="6" t="s">
        <v>607</v>
      </c>
      <c r="C632" s="6" t="s">
        <v>619</v>
      </c>
      <c r="D632" s="1">
        <v>56.93</v>
      </c>
      <c r="E632" s="1">
        <v>50.45</v>
      </c>
      <c r="F632" s="1">
        <v>70.400000000000006</v>
      </c>
      <c r="G632" s="2">
        <v>0.10440000000000001</v>
      </c>
      <c r="H632" s="2">
        <v>133249868</v>
      </c>
      <c r="I632" s="2">
        <v>0.55000000000000004</v>
      </c>
      <c r="J632" s="2">
        <v>-0.1636</v>
      </c>
      <c r="K632" s="2">
        <v>2636539290</v>
      </c>
      <c r="L632" s="2">
        <v>1861033327</v>
      </c>
      <c r="M632" s="2">
        <v>0</v>
      </c>
      <c r="N632" s="7" t="str">
        <f>IF(AND(Table1[[#This Row],[LIQUIDEZ DIÁRIA]]&gt;1000000,Table1[[#This Row],[CAGR LUCRO]]&gt;0.05,Table1[[#This Row],[P/VP]]&gt;0.3,Table1[[#This Row],[P/VP]]&lt;1.2),"SIM","NÃO")</f>
        <v>NÃO</v>
      </c>
    </row>
    <row r="633" spans="1:14" ht="15" x14ac:dyDescent="0.35">
      <c r="A633" t="s">
        <v>646</v>
      </c>
      <c r="B633" s="6" t="s">
        <v>607</v>
      </c>
      <c r="C633" s="6" t="s">
        <v>619</v>
      </c>
      <c r="D633" s="1">
        <v>90</v>
      </c>
      <c r="E633" s="1">
        <v>83.81</v>
      </c>
      <c r="F633" s="1">
        <v>127</v>
      </c>
      <c r="G633" s="2">
        <v>9.1600000000000001E-2</v>
      </c>
      <c r="H633" s="2">
        <v>506918</v>
      </c>
      <c r="I633" s="2">
        <v>0.75</v>
      </c>
      <c r="J633" s="2" t="s">
        <v>9</v>
      </c>
      <c r="K633" s="2">
        <v>113444242</v>
      </c>
      <c r="L633" s="2">
        <v>97255668</v>
      </c>
      <c r="M633" s="2">
        <v>0</v>
      </c>
      <c r="N633" s="7" t="str">
        <f>IF(AND(Table1[[#This Row],[LIQUIDEZ DIÁRIA]]&gt;1000000,Table1[[#This Row],[CAGR LUCRO]]&gt;0.05,Table1[[#This Row],[P/VP]]&gt;0.3,Table1[[#This Row],[P/VP]]&lt;1.2),"SIM","NÃO")</f>
        <v>NÃO</v>
      </c>
    </row>
    <row r="634" spans="1:14" ht="15" x14ac:dyDescent="0.35">
      <c r="A634" t="s">
        <v>647</v>
      </c>
      <c r="B634" s="6" t="s">
        <v>607</v>
      </c>
      <c r="C634" s="6" t="s">
        <v>619</v>
      </c>
      <c r="D634" s="1">
        <v>1149.99</v>
      </c>
      <c r="E634" s="1">
        <v>950</v>
      </c>
      <c r="F634" s="13">
        <v>1213.99</v>
      </c>
      <c r="G634" s="2">
        <v>0.11260000000000001</v>
      </c>
      <c r="H634" s="2">
        <v>1977771</v>
      </c>
      <c r="I634" s="2">
        <v>0.98</v>
      </c>
      <c r="J634" s="2" t="s">
        <v>9</v>
      </c>
      <c r="K634" s="2">
        <v>207881962</v>
      </c>
      <c r="L634" s="2">
        <v>360668558</v>
      </c>
      <c r="M634" s="2">
        <v>0</v>
      </c>
      <c r="N634" s="7" t="str">
        <f>IF(AND(Table1[[#This Row],[LIQUIDEZ DIÁRIA]]&gt;1000000,Table1[[#This Row],[CAGR LUCRO]]&gt;0.05,Table1[[#This Row],[P/VP]]&gt;0.3,Table1[[#This Row],[P/VP]]&lt;1.2),"SIM","NÃO")</f>
        <v>SIM</v>
      </c>
    </row>
    <row r="635" spans="1:14" ht="15" x14ac:dyDescent="0.35">
      <c r="A635" t="s">
        <v>648</v>
      </c>
      <c r="B635" s="6" t="s">
        <v>607</v>
      </c>
      <c r="C635" s="6" t="s">
        <v>619</v>
      </c>
      <c r="D635" s="1">
        <v>154.9</v>
      </c>
      <c r="E635" s="1">
        <v>125</v>
      </c>
      <c r="F635" s="1">
        <v>163.5</v>
      </c>
      <c r="G635" s="2">
        <v>8.2600000000000007E-2</v>
      </c>
      <c r="H635" s="2">
        <v>46028611</v>
      </c>
      <c r="I635" s="2">
        <v>1</v>
      </c>
      <c r="J635" s="2" t="s">
        <v>9</v>
      </c>
      <c r="K635" s="2">
        <v>485889572</v>
      </c>
      <c r="L635" s="2">
        <v>85676967</v>
      </c>
      <c r="M635" s="2">
        <v>0</v>
      </c>
      <c r="N635" s="7" t="str">
        <f>IF(AND(Table1[[#This Row],[LIQUIDEZ DIÁRIA]]&gt;1000000,Table1[[#This Row],[CAGR LUCRO]]&gt;0.05,Table1[[#This Row],[P/VP]]&gt;0.3,Table1[[#This Row],[P/VP]]&lt;1.2),"SIM","NÃO")</f>
        <v>SIM</v>
      </c>
    </row>
    <row r="636" spans="1:14" ht="15" x14ac:dyDescent="0.35">
      <c r="A636" t="s">
        <v>649</v>
      </c>
      <c r="B636" s="6" t="s">
        <v>607</v>
      </c>
      <c r="C636" s="6" t="s">
        <v>650</v>
      </c>
      <c r="D636" s="1">
        <v>93.93</v>
      </c>
      <c r="E636" s="1">
        <v>81.89</v>
      </c>
      <c r="F636" s="1">
        <v>102.4</v>
      </c>
      <c r="G636" s="2">
        <v>0.1119</v>
      </c>
      <c r="H636" s="2">
        <v>72794553</v>
      </c>
      <c r="I636" s="2">
        <v>0.85</v>
      </c>
      <c r="J636" s="2" t="s">
        <v>9</v>
      </c>
      <c r="K636" s="2">
        <v>629053591</v>
      </c>
      <c r="L636" s="2">
        <v>1840926785</v>
      </c>
      <c r="M636" s="2">
        <v>0</v>
      </c>
      <c r="N636" s="7" t="str">
        <f>IF(AND(Table1[[#This Row],[LIQUIDEZ DIÁRIA]]&gt;1000000,Table1[[#This Row],[CAGR LUCRO]]&gt;0.05,Table1[[#This Row],[P/VP]]&gt;0.3,Table1[[#This Row],[P/VP]]&lt;1.2),"SIM","NÃO")</f>
        <v>SIM</v>
      </c>
    </row>
    <row r="637" spans="1:14" ht="15" x14ac:dyDescent="0.35">
      <c r="A637" t="s">
        <v>651</v>
      </c>
      <c r="B637" s="6" t="s">
        <v>607</v>
      </c>
      <c r="C637" s="6" t="s">
        <v>946</v>
      </c>
      <c r="D637" s="1">
        <v>88</v>
      </c>
      <c r="E637" s="1">
        <v>85.45</v>
      </c>
      <c r="F637" s="1">
        <v>97.79</v>
      </c>
      <c r="G637" s="2">
        <v>8.6699999999999999E-2</v>
      </c>
      <c r="H637" s="2">
        <v>65277465</v>
      </c>
      <c r="I637" s="2">
        <v>0.92</v>
      </c>
      <c r="J637" s="2">
        <v>1.23E-2</v>
      </c>
      <c r="K637" s="2">
        <v>458252684</v>
      </c>
      <c r="L637" s="2">
        <v>3668007308</v>
      </c>
      <c r="M637" s="2">
        <v>0</v>
      </c>
      <c r="N637" s="7" t="str">
        <f>IF(AND(Table1[[#This Row],[LIQUIDEZ DIÁRIA]]&gt;1000000,Table1[[#This Row],[CAGR LUCRO]]&gt;0.05,Table1[[#This Row],[P/VP]]&gt;0.3,Table1[[#This Row],[P/VP]]&lt;1.2),"SIM","NÃO")</f>
        <v>NÃO</v>
      </c>
    </row>
    <row r="638" spans="1:14" ht="15" x14ac:dyDescent="0.35">
      <c r="A638" t="s">
        <v>652</v>
      </c>
      <c r="B638" s="6" t="s">
        <v>607</v>
      </c>
      <c r="C638" s="6" t="s">
        <v>617</v>
      </c>
      <c r="D638" s="1">
        <v>95.57</v>
      </c>
      <c r="E638" s="1">
        <v>91.33</v>
      </c>
      <c r="F638" s="1">
        <v>104.88</v>
      </c>
      <c r="G638" s="2">
        <v>9.3399999999999997E-2</v>
      </c>
      <c r="H638" s="2">
        <v>355921259</v>
      </c>
      <c r="I638" s="2">
        <v>0.97</v>
      </c>
      <c r="J638" s="2">
        <v>3.5999999999999999E-3</v>
      </c>
      <c r="K638" s="2">
        <v>2075125185</v>
      </c>
      <c r="L638" s="2">
        <v>6500766539</v>
      </c>
      <c r="M638" s="2">
        <v>0</v>
      </c>
      <c r="N638" s="7" t="str">
        <f>IF(AND(Table1[[#This Row],[LIQUIDEZ DIÁRIA]]&gt;1000000,Table1[[#This Row],[CAGR LUCRO]]&gt;0.05,Table1[[#This Row],[P/VP]]&gt;0.3,Table1[[#This Row],[P/VP]]&lt;1.2),"SIM","NÃO")</f>
        <v>NÃO</v>
      </c>
    </row>
    <row r="639" spans="1:14" ht="15" x14ac:dyDescent="0.35">
      <c r="A639" t="s">
        <v>653</v>
      </c>
      <c r="B639" s="6" t="s">
        <v>607</v>
      </c>
      <c r="C639" s="6" t="s">
        <v>946</v>
      </c>
      <c r="D639" s="1">
        <v>79.150000000000006</v>
      </c>
      <c r="E639" s="1">
        <v>77.98</v>
      </c>
      <c r="F639" s="1">
        <v>102.3</v>
      </c>
      <c r="G639" s="2">
        <v>0.114</v>
      </c>
      <c r="H639" s="2">
        <v>46913876</v>
      </c>
      <c r="I639" s="2">
        <v>0.74</v>
      </c>
      <c r="J639" s="2" t="s">
        <v>9</v>
      </c>
      <c r="K639" s="2">
        <v>395035706</v>
      </c>
      <c r="L639" s="2">
        <v>286493521</v>
      </c>
      <c r="M639" s="2">
        <v>0</v>
      </c>
      <c r="N639" s="7" t="str">
        <f>IF(AND(Table1[[#This Row],[LIQUIDEZ DIÁRIA]]&gt;1000000,Table1[[#This Row],[CAGR LUCRO]]&gt;0.05,Table1[[#This Row],[P/VP]]&gt;0.3,Table1[[#This Row],[P/VP]]&lt;1.2),"SIM","NÃO")</f>
        <v>SIM</v>
      </c>
    </row>
    <row r="640" spans="1:14" ht="15" x14ac:dyDescent="0.35">
      <c r="A640" t="s">
        <v>654</v>
      </c>
      <c r="B640" s="6" t="s">
        <v>607</v>
      </c>
      <c r="C640" s="6" t="s">
        <v>619</v>
      </c>
      <c r="D640" s="1">
        <v>101</v>
      </c>
      <c r="E640" s="1">
        <v>100</v>
      </c>
      <c r="F640" s="1">
        <v>101</v>
      </c>
      <c r="G640" s="2">
        <v>0.10059999999999999</v>
      </c>
      <c r="H640" s="2">
        <v>722015</v>
      </c>
      <c r="I640" s="2">
        <v>0.73</v>
      </c>
      <c r="J640" s="2" t="s">
        <v>9</v>
      </c>
      <c r="K640" s="2">
        <v>106708131</v>
      </c>
      <c r="L640" s="2">
        <v>83734354</v>
      </c>
      <c r="M640" s="2">
        <v>0</v>
      </c>
      <c r="N640" s="7" t="str">
        <f>IF(AND(Table1[[#This Row],[LIQUIDEZ DIÁRIA]]&gt;1000000,Table1[[#This Row],[CAGR LUCRO]]&gt;0.05,Table1[[#This Row],[P/VP]]&gt;0.3,Table1[[#This Row],[P/VP]]&lt;1.2),"SIM","NÃO")</f>
        <v>NÃO</v>
      </c>
    </row>
    <row r="641" spans="1:14" ht="15" x14ac:dyDescent="0.35">
      <c r="A641" t="s">
        <v>655</v>
      </c>
      <c r="B641" s="6" t="s">
        <v>607</v>
      </c>
      <c r="C641" s="6" t="s">
        <v>619</v>
      </c>
      <c r="D641" s="1">
        <v>0</v>
      </c>
      <c r="E641" s="1">
        <v>0</v>
      </c>
      <c r="F641" s="1">
        <v>0</v>
      </c>
      <c r="G641" s="2">
        <v>0</v>
      </c>
      <c r="H641" s="2" t="s">
        <v>9</v>
      </c>
      <c r="I641" s="2" t="s">
        <v>9</v>
      </c>
      <c r="J641" s="2" t="s">
        <v>9</v>
      </c>
      <c r="K641" s="2">
        <v>195355403</v>
      </c>
      <c r="L641" s="2">
        <v>7782878</v>
      </c>
      <c r="M641" s="2">
        <v>0</v>
      </c>
      <c r="N641" s="7" t="str">
        <f>IF(AND(Table1[[#This Row],[LIQUIDEZ DIÁRIA]]&gt;1000000,Table1[[#This Row],[CAGR LUCRO]]&gt;0.05,Table1[[#This Row],[P/VP]]&gt;0.3,Table1[[#This Row],[P/VP]]&lt;1.2),"SIM","NÃO")</f>
        <v>NÃO</v>
      </c>
    </row>
    <row r="642" spans="1:14" ht="15" x14ac:dyDescent="0.35">
      <c r="A642" t="s">
        <v>656</v>
      </c>
      <c r="B642" s="6" t="s">
        <v>607</v>
      </c>
      <c r="C642" s="6" t="s">
        <v>942</v>
      </c>
      <c r="D642" s="1">
        <v>107</v>
      </c>
      <c r="E642" s="1">
        <v>105.09</v>
      </c>
      <c r="F642" s="1">
        <v>107</v>
      </c>
      <c r="G642" s="2">
        <v>5.4300000000000001E-2</v>
      </c>
      <c r="H642" s="2">
        <v>42800</v>
      </c>
      <c r="I642" s="2" t="s">
        <v>9</v>
      </c>
      <c r="J642" s="2" t="s">
        <v>9</v>
      </c>
      <c r="K642" s="2">
        <v>90699239</v>
      </c>
      <c r="L642" s="2">
        <v>122771158</v>
      </c>
      <c r="M642" s="2">
        <v>0</v>
      </c>
      <c r="N642" s="7" t="str">
        <f>IF(AND(Table1[[#This Row],[LIQUIDEZ DIÁRIA]]&gt;1000000,Table1[[#This Row],[CAGR LUCRO]]&gt;0.05,Table1[[#This Row],[P/VP]]&gt;0.3,Table1[[#This Row],[P/VP]]&lt;1.2),"SIM","NÃO")</f>
        <v>NÃO</v>
      </c>
    </row>
    <row r="643" spans="1:14" ht="15" x14ac:dyDescent="0.35">
      <c r="A643" t="s">
        <v>657</v>
      </c>
      <c r="B643" s="6" t="s">
        <v>607</v>
      </c>
      <c r="C643" s="6" t="s">
        <v>946</v>
      </c>
      <c r="D643" s="1">
        <v>17.100000000000001</v>
      </c>
      <c r="E643" s="1">
        <v>15.21</v>
      </c>
      <c r="F643" s="1">
        <v>19.78</v>
      </c>
      <c r="G643" s="2">
        <v>0</v>
      </c>
      <c r="H643" s="2">
        <v>280742</v>
      </c>
      <c r="I643" s="2" t="s">
        <v>9</v>
      </c>
      <c r="J643" s="2">
        <v>7.3300000000000004E-2</v>
      </c>
      <c r="K643" s="2">
        <v>448330841</v>
      </c>
      <c r="L643" s="2">
        <v>3713602</v>
      </c>
      <c r="M643" s="2">
        <v>0</v>
      </c>
      <c r="N643" s="7" t="str">
        <f>IF(AND(Table1[[#This Row],[LIQUIDEZ DIÁRIA]]&gt;1000000,Table1[[#This Row],[CAGR LUCRO]]&gt;0.05,Table1[[#This Row],[P/VP]]&gt;0.3,Table1[[#This Row],[P/VP]]&lt;1.2),"SIM","NÃO")</f>
        <v>NÃO</v>
      </c>
    </row>
    <row r="644" spans="1:14" ht="15" x14ac:dyDescent="0.35">
      <c r="A644" t="s">
        <v>658</v>
      </c>
      <c r="B644" s="6" t="s">
        <v>607</v>
      </c>
      <c r="C644" s="6" t="s">
        <v>619</v>
      </c>
      <c r="D644" s="1">
        <v>103.9</v>
      </c>
      <c r="E644" s="1">
        <v>95</v>
      </c>
      <c r="F644" s="1">
        <v>108.36</v>
      </c>
      <c r="G644" s="2">
        <v>0.1696</v>
      </c>
      <c r="H644" s="2">
        <v>34170935</v>
      </c>
      <c r="I644" s="2" t="s">
        <v>9</v>
      </c>
      <c r="J644" s="2">
        <v>1.06E-2</v>
      </c>
      <c r="K644" s="2">
        <v>189161170</v>
      </c>
      <c r="L644" s="2">
        <v>1110804273</v>
      </c>
      <c r="M644" s="2">
        <v>0</v>
      </c>
      <c r="N644" s="7" t="str">
        <f>IF(AND(Table1[[#This Row],[LIQUIDEZ DIÁRIA]]&gt;1000000,Table1[[#This Row],[CAGR LUCRO]]&gt;0.05,Table1[[#This Row],[P/VP]]&gt;0.3,Table1[[#This Row],[P/VP]]&lt;1.2),"SIM","NÃO")</f>
        <v>NÃO</v>
      </c>
    </row>
    <row r="645" spans="1:14" ht="15" x14ac:dyDescent="0.35">
      <c r="A645" t="s">
        <v>659</v>
      </c>
      <c r="B645" s="6" t="s">
        <v>607</v>
      </c>
      <c r="C645" s="6" t="s">
        <v>619</v>
      </c>
      <c r="D645" s="1">
        <v>2.15</v>
      </c>
      <c r="E645" s="1">
        <v>1.95</v>
      </c>
      <c r="F645" s="1">
        <v>5.4</v>
      </c>
      <c r="G645" s="2">
        <v>0</v>
      </c>
      <c r="H645" s="2">
        <v>2115297</v>
      </c>
      <c r="I645" s="2">
        <v>0.23</v>
      </c>
      <c r="J645" s="2">
        <v>-0.2404</v>
      </c>
      <c r="K645" s="2">
        <v>298691504</v>
      </c>
      <c r="L645" s="2">
        <v>26051973</v>
      </c>
      <c r="M645" s="2">
        <v>0</v>
      </c>
      <c r="N645" s="7" t="str">
        <f>IF(AND(Table1[[#This Row],[LIQUIDEZ DIÁRIA]]&gt;1000000,Table1[[#This Row],[CAGR LUCRO]]&gt;0.05,Table1[[#This Row],[P/VP]]&gt;0.3,Table1[[#This Row],[P/VP]]&lt;1.2),"SIM","NÃO")</f>
        <v>NÃO</v>
      </c>
    </row>
    <row r="646" spans="1:14" ht="15" x14ac:dyDescent="0.35">
      <c r="A646" t="s">
        <v>660</v>
      </c>
      <c r="B646" s="6" t="s">
        <v>607</v>
      </c>
      <c r="C646" s="6" t="s">
        <v>942</v>
      </c>
      <c r="D646" s="1">
        <v>35.590000000000003</v>
      </c>
      <c r="E646" s="1">
        <v>35.36</v>
      </c>
      <c r="F646" s="1">
        <v>67</v>
      </c>
      <c r="G646" s="2">
        <v>0.16800000000000001</v>
      </c>
      <c r="H646" s="2">
        <v>1761694</v>
      </c>
      <c r="I646" s="2">
        <v>0.48</v>
      </c>
      <c r="J646" s="2">
        <v>-0.21379999999999999</v>
      </c>
      <c r="K646" s="2">
        <v>104576323</v>
      </c>
      <c r="L646" s="2">
        <v>156309682</v>
      </c>
      <c r="M646" s="2">
        <v>0</v>
      </c>
      <c r="N646" s="7" t="str">
        <f>IF(AND(Table1[[#This Row],[LIQUIDEZ DIÁRIA]]&gt;1000000,Table1[[#This Row],[CAGR LUCRO]]&gt;0.05,Table1[[#This Row],[P/VP]]&gt;0.3,Table1[[#This Row],[P/VP]]&lt;1.2),"SIM","NÃO")</f>
        <v>NÃO</v>
      </c>
    </row>
    <row r="647" spans="1:14" ht="15" x14ac:dyDescent="0.35">
      <c r="A647" t="s">
        <v>661</v>
      </c>
      <c r="B647" s="6" t="s">
        <v>607</v>
      </c>
      <c r="C647" s="6" t="s">
        <v>946</v>
      </c>
      <c r="D647" s="1">
        <v>101</v>
      </c>
      <c r="E647" s="1">
        <v>95.84</v>
      </c>
      <c r="F647" s="1">
        <v>102.14</v>
      </c>
      <c r="G647" s="2">
        <v>5.4699999999999999E-2</v>
      </c>
      <c r="H647" s="2">
        <v>55133</v>
      </c>
      <c r="I647" s="2">
        <v>0.95</v>
      </c>
      <c r="J647" s="2" t="s">
        <v>9</v>
      </c>
      <c r="K647" s="2">
        <v>251390266</v>
      </c>
      <c r="L647" s="2">
        <v>8962352419</v>
      </c>
      <c r="M647" s="2">
        <v>0</v>
      </c>
      <c r="N647" s="7" t="str">
        <f>IF(AND(Table1[[#This Row],[LIQUIDEZ DIÁRIA]]&gt;1000000,Table1[[#This Row],[CAGR LUCRO]]&gt;0.05,Table1[[#This Row],[P/VP]]&gt;0.3,Table1[[#This Row],[P/VP]]&lt;1.2),"SIM","NÃO")</f>
        <v>NÃO</v>
      </c>
    </row>
    <row r="648" spans="1:14" ht="15" x14ac:dyDescent="0.35">
      <c r="A648" t="s">
        <v>662</v>
      </c>
      <c r="B648" s="6" t="s">
        <v>607</v>
      </c>
      <c r="C648" s="6" t="s">
        <v>946</v>
      </c>
      <c r="D648" s="1">
        <v>77.3</v>
      </c>
      <c r="E648" s="1">
        <v>77.510000000000005</v>
      </c>
      <c r="F648" s="1">
        <v>100.76</v>
      </c>
      <c r="G648" s="2">
        <v>0.14249999999999999</v>
      </c>
      <c r="H648" s="2">
        <v>306675</v>
      </c>
      <c r="I648" s="2">
        <v>0.83</v>
      </c>
      <c r="J648" s="2" t="s">
        <v>9</v>
      </c>
      <c r="K648" s="2">
        <v>152619331</v>
      </c>
      <c r="L648" s="2">
        <v>848583012</v>
      </c>
      <c r="M648" s="2">
        <v>0</v>
      </c>
      <c r="N648" s="7" t="str">
        <f>IF(AND(Table1[[#This Row],[LIQUIDEZ DIÁRIA]]&gt;1000000,Table1[[#This Row],[CAGR LUCRO]]&gt;0.05,Table1[[#This Row],[P/VP]]&gt;0.3,Table1[[#This Row],[P/VP]]&lt;1.2),"SIM","NÃO")</f>
        <v>NÃO</v>
      </c>
    </row>
    <row r="649" spans="1:14" ht="15" x14ac:dyDescent="0.35">
      <c r="A649" t="s">
        <v>663</v>
      </c>
      <c r="B649" s="6" t="s">
        <v>607</v>
      </c>
      <c r="C649" s="6" t="s">
        <v>942</v>
      </c>
      <c r="D649" s="1">
        <v>53.24</v>
      </c>
      <c r="E649" s="1">
        <v>51.82</v>
      </c>
      <c r="F649" s="1">
        <v>63.85</v>
      </c>
      <c r="G649" s="2">
        <v>0.1231</v>
      </c>
      <c r="H649" s="2">
        <v>420455</v>
      </c>
      <c r="I649" s="2">
        <v>0.67</v>
      </c>
      <c r="J649" s="2">
        <v>-0.10929999999999999</v>
      </c>
      <c r="K649" s="2">
        <v>142692487</v>
      </c>
      <c r="L649" s="2">
        <v>324254664</v>
      </c>
      <c r="M649" s="2">
        <v>0</v>
      </c>
      <c r="N649" s="7" t="str">
        <f>IF(AND(Table1[[#This Row],[LIQUIDEZ DIÁRIA]]&gt;1000000,Table1[[#This Row],[CAGR LUCRO]]&gt;0.05,Table1[[#This Row],[P/VP]]&gt;0.3,Table1[[#This Row],[P/VP]]&lt;1.2),"SIM","NÃO")</f>
        <v>NÃO</v>
      </c>
    </row>
    <row r="650" spans="1:14" ht="15" x14ac:dyDescent="0.35">
      <c r="A650" t="s">
        <v>664</v>
      </c>
      <c r="B650" s="6" t="s">
        <v>607</v>
      </c>
      <c r="C650" s="6" t="s">
        <v>942</v>
      </c>
      <c r="D650" s="1">
        <v>60</v>
      </c>
      <c r="E650" s="1">
        <v>63</v>
      </c>
      <c r="F650" s="1">
        <v>90.04</v>
      </c>
      <c r="G650" s="2">
        <v>0</v>
      </c>
      <c r="H650" s="2">
        <v>3937859</v>
      </c>
      <c r="I650" s="2">
        <v>0.97</v>
      </c>
      <c r="J650" s="2">
        <v>2.0299999999999999E-2</v>
      </c>
      <c r="K650" s="2">
        <v>205750284</v>
      </c>
      <c r="L650" s="2">
        <v>718794794</v>
      </c>
      <c r="M650" s="2">
        <v>0</v>
      </c>
      <c r="N650" s="7" t="str">
        <f>IF(AND(Table1[[#This Row],[LIQUIDEZ DIÁRIA]]&gt;1000000,Table1[[#This Row],[CAGR LUCRO]]&gt;0.05,Table1[[#This Row],[P/VP]]&gt;0.3,Table1[[#This Row],[P/VP]]&lt;1.2),"SIM","NÃO")</f>
        <v>NÃO</v>
      </c>
    </row>
    <row r="651" spans="1:14" ht="15" x14ac:dyDescent="0.35">
      <c r="A651" t="s">
        <v>665</v>
      </c>
      <c r="B651" s="6" t="s">
        <v>607</v>
      </c>
      <c r="C651" s="6" t="s">
        <v>942</v>
      </c>
      <c r="D651" s="1">
        <v>29</v>
      </c>
      <c r="E651" s="1">
        <v>29.26</v>
      </c>
      <c r="F651" s="1">
        <v>39.79</v>
      </c>
      <c r="G651" s="2">
        <v>4.7399999999999998E-2</v>
      </c>
      <c r="H651" s="2">
        <v>275531</v>
      </c>
      <c r="I651" s="2">
        <v>0.33</v>
      </c>
      <c r="J651" s="2">
        <v>-0.22869999999999999</v>
      </c>
      <c r="K651" s="2">
        <v>263316911</v>
      </c>
      <c r="L651" s="2">
        <v>1395536425</v>
      </c>
      <c r="M651" s="2">
        <v>0</v>
      </c>
      <c r="N651" s="7" t="str">
        <f>IF(AND(Table1[[#This Row],[LIQUIDEZ DIÁRIA]]&gt;1000000,Table1[[#This Row],[CAGR LUCRO]]&gt;0.05,Table1[[#This Row],[P/VP]]&gt;0.3,Table1[[#This Row],[P/VP]]&lt;1.2),"SIM","NÃO")</f>
        <v>NÃO</v>
      </c>
    </row>
    <row r="652" spans="1:14" ht="15" x14ac:dyDescent="0.35">
      <c r="A652" t="s">
        <v>666</v>
      </c>
      <c r="B652" s="6" t="s">
        <v>607</v>
      </c>
      <c r="C652" s="6" t="s">
        <v>619</v>
      </c>
      <c r="D652" s="1">
        <v>61.85</v>
      </c>
      <c r="E652" s="1">
        <v>56.6</v>
      </c>
      <c r="F652" s="1">
        <v>76.739999999999995</v>
      </c>
      <c r="G652" s="2">
        <v>0.1143</v>
      </c>
      <c r="H652" s="2">
        <v>24584056</v>
      </c>
      <c r="I652" s="2">
        <v>0.76</v>
      </c>
      <c r="J652" s="2">
        <v>-0.1079</v>
      </c>
      <c r="K652" s="2">
        <v>194076032</v>
      </c>
      <c r="L652" s="2">
        <v>1356552</v>
      </c>
      <c r="M652" s="2">
        <v>0</v>
      </c>
      <c r="N652" s="7" t="str">
        <f>IF(AND(Table1[[#This Row],[LIQUIDEZ DIÁRIA]]&gt;1000000,Table1[[#This Row],[CAGR LUCRO]]&gt;0.05,Table1[[#This Row],[P/VP]]&gt;0.3,Table1[[#This Row],[P/VP]]&lt;1.2),"SIM","NÃO")</f>
        <v>NÃO</v>
      </c>
    </row>
    <row r="653" spans="1:14" ht="15" x14ac:dyDescent="0.35">
      <c r="A653" t="s">
        <v>667</v>
      </c>
      <c r="B653" s="6" t="s">
        <v>607</v>
      </c>
      <c r="C653" s="6" t="s">
        <v>608</v>
      </c>
      <c r="D653" s="1">
        <v>96.75</v>
      </c>
      <c r="E653" s="1">
        <v>94.57</v>
      </c>
      <c r="F653" s="1">
        <v>106.77</v>
      </c>
      <c r="G653" s="2">
        <v>0.15989999999999999</v>
      </c>
      <c r="H653" s="2">
        <v>142122226</v>
      </c>
      <c r="I653" s="2">
        <v>0.96</v>
      </c>
      <c r="J653" s="2" t="s">
        <v>9</v>
      </c>
      <c r="K653" s="2" t="s">
        <v>920</v>
      </c>
      <c r="L653" s="2">
        <v>646601863</v>
      </c>
      <c r="M653" s="2">
        <v>0</v>
      </c>
      <c r="N653" s="7" t="str">
        <f>IF(AND(Table1[[#This Row],[LIQUIDEZ DIÁRIA]]&gt;1000000,Table1[[#This Row],[CAGR LUCRO]]&gt;0.05,Table1[[#This Row],[P/VP]]&gt;0.3,Table1[[#This Row],[P/VP]]&lt;1.2),"SIM","NÃO")</f>
        <v>SIM</v>
      </c>
    </row>
    <row r="654" spans="1:14" ht="15" x14ac:dyDescent="0.35">
      <c r="A654" t="s">
        <v>668</v>
      </c>
      <c r="B654" s="6" t="s">
        <v>607</v>
      </c>
      <c r="C654" s="6" t="s">
        <v>946</v>
      </c>
      <c r="D654" s="1">
        <v>78.17</v>
      </c>
      <c r="E654" s="1">
        <v>74.86</v>
      </c>
      <c r="F654" s="1">
        <v>94.89</v>
      </c>
      <c r="G654" s="2">
        <v>0.1401</v>
      </c>
      <c r="H654" s="2">
        <v>539951397</v>
      </c>
      <c r="I654" s="2">
        <v>0.85</v>
      </c>
      <c r="J654" s="2">
        <v>-7.5499999999999998E-2</v>
      </c>
      <c r="K654" s="2">
        <v>2809831616</v>
      </c>
      <c r="L654" s="2">
        <v>782979167</v>
      </c>
      <c r="M654" s="2">
        <v>0</v>
      </c>
      <c r="N654" s="7" t="str">
        <f>IF(AND(Table1[[#This Row],[LIQUIDEZ DIÁRIA]]&gt;1000000,Table1[[#This Row],[CAGR LUCRO]]&gt;0.05,Table1[[#This Row],[P/VP]]&gt;0.3,Table1[[#This Row],[P/VP]]&lt;1.2),"SIM","NÃO")</f>
        <v>NÃO</v>
      </c>
    </row>
    <row r="655" spans="1:14" ht="15" x14ac:dyDescent="0.35">
      <c r="A655" t="s">
        <v>669</v>
      </c>
      <c r="B655" s="6" t="s">
        <v>607</v>
      </c>
      <c r="C655" s="6" t="s">
        <v>946</v>
      </c>
      <c r="D655" s="1">
        <v>68.02</v>
      </c>
      <c r="E655" s="1">
        <v>59.88</v>
      </c>
      <c r="F655" s="1">
        <v>80</v>
      </c>
      <c r="G655" s="2">
        <v>0.11559999999999999</v>
      </c>
      <c r="H655" s="2">
        <v>2405303</v>
      </c>
      <c r="I655" s="2">
        <v>0.79</v>
      </c>
      <c r="J655" s="2">
        <v>-9.2700000000000005E-2</v>
      </c>
      <c r="K655" s="2">
        <v>55616373</v>
      </c>
      <c r="L655" s="2">
        <v>187196441</v>
      </c>
      <c r="M655" s="2">
        <v>0</v>
      </c>
      <c r="N655" s="7" t="str">
        <f>IF(AND(Table1[[#This Row],[LIQUIDEZ DIÁRIA]]&gt;1000000,Table1[[#This Row],[CAGR LUCRO]]&gt;0.05,Table1[[#This Row],[P/VP]]&gt;0.3,Table1[[#This Row],[P/VP]]&lt;1.2),"SIM","NÃO")</f>
        <v>NÃO</v>
      </c>
    </row>
    <row r="656" spans="1:14" ht="15" x14ac:dyDescent="0.35">
      <c r="A656" t="s">
        <v>670</v>
      </c>
      <c r="B656" s="6" t="s">
        <v>607</v>
      </c>
      <c r="C656" s="6" t="s">
        <v>942</v>
      </c>
      <c r="D656" s="1">
        <v>10.78</v>
      </c>
      <c r="E656" s="1">
        <v>10.76</v>
      </c>
      <c r="F656" s="1">
        <v>23.05</v>
      </c>
      <c r="G656" s="2">
        <v>0</v>
      </c>
      <c r="H656" s="2">
        <v>213115</v>
      </c>
      <c r="I656" s="2">
        <v>0.32</v>
      </c>
      <c r="J656" s="2">
        <v>-0.37280000000000002</v>
      </c>
      <c r="K656" s="2">
        <v>107074353</v>
      </c>
      <c r="L656" s="2">
        <v>224466019</v>
      </c>
      <c r="M656" s="2">
        <v>0</v>
      </c>
      <c r="N656" s="7" t="str">
        <f>IF(AND(Table1[[#This Row],[LIQUIDEZ DIÁRIA]]&gt;1000000,Table1[[#This Row],[CAGR LUCRO]]&gt;0.05,Table1[[#This Row],[P/VP]]&gt;0.3,Table1[[#This Row],[P/VP]]&lt;1.2),"SIM","NÃO")</f>
        <v>NÃO</v>
      </c>
    </row>
    <row r="657" spans="1:14" ht="15" x14ac:dyDescent="0.35">
      <c r="A657" t="s">
        <v>671</v>
      </c>
      <c r="B657" s="6" t="s">
        <v>607</v>
      </c>
      <c r="C657" s="6" t="s">
        <v>946</v>
      </c>
      <c r="D657" s="1">
        <v>88.01</v>
      </c>
      <c r="E657" s="1">
        <v>84.59</v>
      </c>
      <c r="F657" s="1">
        <v>100.34</v>
      </c>
      <c r="G657" s="2">
        <v>0.14319999999999999</v>
      </c>
      <c r="H657" s="2">
        <v>204755459</v>
      </c>
      <c r="I657" s="2">
        <v>0.91</v>
      </c>
      <c r="J657" s="2">
        <v>1.61E-2</v>
      </c>
      <c r="K657" s="2">
        <v>1045066409</v>
      </c>
      <c r="L657" s="2">
        <v>3174665455</v>
      </c>
      <c r="M657" s="2">
        <v>0</v>
      </c>
      <c r="N657" s="7" t="str">
        <f>IF(AND(Table1[[#This Row],[LIQUIDEZ DIÁRIA]]&gt;1000000,Table1[[#This Row],[CAGR LUCRO]]&gt;0.05,Table1[[#This Row],[P/VP]]&gt;0.3,Table1[[#This Row],[P/VP]]&lt;1.2),"SIM","NÃO")</f>
        <v>NÃO</v>
      </c>
    </row>
    <row r="658" spans="1:14" ht="15" x14ac:dyDescent="0.35">
      <c r="A658" t="s">
        <v>672</v>
      </c>
      <c r="B658" s="6" t="s">
        <v>607</v>
      </c>
      <c r="C658" s="6" t="s">
        <v>650</v>
      </c>
      <c r="D658" s="1">
        <v>76.08</v>
      </c>
      <c r="E658" s="1">
        <v>74.27</v>
      </c>
      <c r="F658" s="1">
        <v>81.75</v>
      </c>
      <c r="G658" s="2">
        <v>0.1216</v>
      </c>
      <c r="H658" s="2">
        <v>10057112</v>
      </c>
      <c r="I658" s="2">
        <v>0.67</v>
      </c>
      <c r="J658" s="2" t="s">
        <v>9</v>
      </c>
      <c r="K658" s="2">
        <v>240052379</v>
      </c>
      <c r="L658" s="2">
        <v>1834514</v>
      </c>
      <c r="M658" s="2">
        <v>0</v>
      </c>
      <c r="N658" s="7" t="str">
        <f>IF(AND(Table1[[#This Row],[LIQUIDEZ DIÁRIA]]&gt;1000000,Table1[[#This Row],[CAGR LUCRO]]&gt;0.05,Table1[[#This Row],[P/VP]]&gt;0.3,Table1[[#This Row],[P/VP]]&lt;1.2),"SIM","NÃO")</f>
        <v>SIM</v>
      </c>
    </row>
    <row r="659" spans="1:14" ht="15" x14ac:dyDescent="0.35">
      <c r="A659" t="s">
        <v>673</v>
      </c>
      <c r="B659" s="6" t="s">
        <v>607</v>
      </c>
      <c r="C659" s="6" t="s">
        <v>650</v>
      </c>
      <c r="D659" s="1">
        <v>39.85</v>
      </c>
      <c r="E659" s="1">
        <v>36.07</v>
      </c>
      <c r="F659" s="1">
        <v>42.47</v>
      </c>
      <c r="G659" s="2">
        <v>0.1171</v>
      </c>
      <c r="H659" s="2">
        <v>2450197</v>
      </c>
      <c r="I659" s="2">
        <v>0.61</v>
      </c>
      <c r="J659" s="2">
        <v>-0.23910000000000001</v>
      </c>
      <c r="K659" s="2">
        <v>111628384</v>
      </c>
      <c r="L659" s="2">
        <v>726839048</v>
      </c>
      <c r="M659" s="2">
        <v>0</v>
      </c>
      <c r="N659" s="7" t="str">
        <f>IF(AND(Table1[[#This Row],[LIQUIDEZ DIÁRIA]]&gt;1000000,Table1[[#This Row],[CAGR LUCRO]]&gt;0.05,Table1[[#This Row],[P/VP]]&gt;0.3,Table1[[#This Row],[P/VP]]&lt;1.2),"SIM","NÃO")</f>
        <v>NÃO</v>
      </c>
    </row>
    <row r="660" spans="1:14" ht="15" x14ac:dyDescent="0.35">
      <c r="A660" t="s">
        <v>674</v>
      </c>
      <c r="B660" s="6" t="s">
        <v>607</v>
      </c>
      <c r="C660" s="6" t="s">
        <v>946</v>
      </c>
      <c r="D660" s="1">
        <v>77.849999999999994</v>
      </c>
      <c r="E660" s="1">
        <v>73.95</v>
      </c>
      <c r="F660" s="1">
        <v>91</v>
      </c>
      <c r="G660" s="2">
        <v>0.12970000000000001</v>
      </c>
      <c r="H660" s="2">
        <v>6052379</v>
      </c>
      <c r="I660" s="2">
        <v>0.85</v>
      </c>
      <c r="J660" s="2" t="s">
        <v>9</v>
      </c>
      <c r="K660" s="2">
        <v>181772975</v>
      </c>
      <c r="L660" s="2">
        <v>815218576</v>
      </c>
      <c r="M660" s="2">
        <v>0</v>
      </c>
      <c r="N660" s="7" t="str">
        <f>IF(AND(Table1[[#This Row],[LIQUIDEZ DIÁRIA]]&gt;1000000,Table1[[#This Row],[CAGR LUCRO]]&gt;0.05,Table1[[#This Row],[P/VP]]&gt;0.3,Table1[[#This Row],[P/VP]]&lt;1.2),"SIM","NÃO")</f>
        <v>SIM</v>
      </c>
    </row>
    <row r="661" spans="1:14" ht="15" x14ac:dyDescent="0.35">
      <c r="A661" t="s">
        <v>675</v>
      </c>
      <c r="B661" s="6" t="s">
        <v>607</v>
      </c>
      <c r="C661" s="6" t="s">
        <v>942</v>
      </c>
      <c r="D661" s="1">
        <v>70.11</v>
      </c>
      <c r="E661" s="1">
        <v>66.14</v>
      </c>
      <c r="F661" s="1">
        <v>79.2</v>
      </c>
      <c r="G661" s="2">
        <v>0.12620000000000001</v>
      </c>
      <c r="H661" s="2">
        <v>15910324</v>
      </c>
      <c r="I661" s="2">
        <v>0.69</v>
      </c>
      <c r="J661" s="2" t="s">
        <v>9</v>
      </c>
      <c r="K661" s="2">
        <v>390218233</v>
      </c>
      <c r="L661" s="2">
        <v>576104307</v>
      </c>
      <c r="M661" s="2">
        <v>0</v>
      </c>
      <c r="N661" s="7" t="str">
        <f>IF(AND(Table1[[#This Row],[LIQUIDEZ DIÁRIA]]&gt;1000000,Table1[[#This Row],[CAGR LUCRO]]&gt;0.05,Table1[[#This Row],[P/VP]]&gt;0.3,Table1[[#This Row],[P/VP]]&lt;1.2),"SIM","NÃO")</f>
        <v>SIM</v>
      </c>
    </row>
    <row r="662" spans="1:14" ht="15" x14ac:dyDescent="0.35">
      <c r="A662" t="s">
        <v>676</v>
      </c>
      <c r="B662" s="6" t="s">
        <v>607</v>
      </c>
      <c r="C662" s="6" t="s">
        <v>619</v>
      </c>
      <c r="D662" s="1">
        <v>68.88</v>
      </c>
      <c r="E662" s="1">
        <v>59.59</v>
      </c>
      <c r="F662" s="1">
        <v>71.400000000000006</v>
      </c>
      <c r="G662" s="2">
        <v>0.1048</v>
      </c>
      <c r="H662" s="2">
        <v>1748268</v>
      </c>
      <c r="I662" s="2">
        <v>0.81</v>
      </c>
      <c r="J662" s="2">
        <v>-0.62919999999999998</v>
      </c>
      <c r="K662" s="2">
        <v>124147542</v>
      </c>
      <c r="L662" s="2">
        <v>490922425</v>
      </c>
      <c r="M662" s="2">
        <v>0</v>
      </c>
      <c r="N662" s="7" t="str">
        <f>IF(AND(Table1[[#This Row],[LIQUIDEZ DIÁRIA]]&gt;1000000,Table1[[#This Row],[CAGR LUCRO]]&gt;0.05,Table1[[#This Row],[P/VP]]&gt;0.3,Table1[[#This Row],[P/VP]]&lt;1.2),"SIM","NÃO")</f>
        <v>NÃO</v>
      </c>
    </row>
    <row r="663" spans="1:14" ht="15" x14ac:dyDescent="0.35">
      <c r="A663" t="s">
        <v>677</v>
      </c>
      <c r="B663" s="6" t="s">
        <v>607</v>
      </c>
      <c r="C663" s="6" t="s">
        <v>617</v>
      </c>
      <c r="D663" s="1">
        <v>344</v>
      </c>
      <c r="E663" s="1">
        <v>273</v>
      </c>
      <c r="F663" s="1">
        <v>439</v>
      </c>
      <c r="G663" s="2">
        <v>2.6800000000000001E-2</v>
      </c>
      <c r="H663" s="2">
        <v>1651297</v>
      </c>
      <c r="I663" s="2">
        <v>0.74</v>
      </c>
      <c r="J663" s="2">
        <v>5.0200000000000002E-2</v>
      </c>
      <c r="K663" s="2">
        <v>25009896</v>
      </c>
      <c r="L663" s="2">
        <v>31040131</v>
      </c>
      <c r="M663" s="2">
        <v>0</v>
      </c>
      <c r="N663" s="7" t="str">
        <f>IF(AND(Table1[[#This Row],[LIQUIDEZ DIÁRIA]]&gt;1000000,Table1[[#This Row],[CAGR LUCRO]]&gt;0.05,Table1[[#This Row],[P/VP]]&gt;0.3,Table1[[#This Row],[P/VP]]&lt;1.2),"SIM","NÃO")</f>
        <v>SIM</v>
      </c>
    </row>
    <row r="664" spans="1:14" ht="15" x14ac:dyDescent="0.35">
      <c r="A664" t="s">
        <v>678</v>
      </c>
      <c r="B664" s="6" t="s">
        <v>607</v>
      </c>
      <c r="C664" s="6" t="s">
        <v>946</v>
      </c>
      <c r="D664" s="1">
        <v>8.36</v>
      </c>
      <c r="E664" s="1">
        <v>7.88</v>
      </c>
      <c r="F664" s="1">
        <v>10.5</v>
      </c>
      <c r="G664" s="2">
        <v>0.1603</v>
      </c>
      <c r="H664" s="2">
        <v>35618021</v>
      </c>
      <c r="I664" s="2">
        <v>0.84</v>
      </c>
      <c r="J664" s="2" t="s">
        <v>9</v>
      </c>
      <c r="K664" s="2">
        <v>156844424</v>
      </c>
      <c r="L664" s="2">
        <v>1395797673</v>
      </c>
      <c r="M664" s="2">
        <v>0</v>
      </c>
      <c r="N664" s="7" t="str">
        <f>IF(AND(Table1[[#This Row],[LIQUIDEZ DIÁRIA]]&gt;1000000,Table1[[#This Row],[CAGR LUCRO]]&gt;0.05,Table1[[#This Row],[P/VP]]&gt;0.3,Table1[[#This Row],[P/VP]]&lt;1.2),"SIM","NÃO")</f>
        <v>SIM</v>
      </c>
    </row>
    <row r="665" spans="1:14" ht="15" x14ac:dyDescent="0.35">
      <c r="A665" t="s">
        <v>679</v>
      </c>
      <c r="B665" s="6" t="s">
        <v>607</v>
      </c>
      <c r="C665" s="6" t="s">
        <v>608</v>
      </c>
      <c r="D665" s="1">
        <v>8.81</v>
      </c>
      <c r="E665" s="1">
        <v>8.6199999999999992</v>
      </c>
      <c r="F665" s="1">
        <v>10.25</v>
      </c>
      <c r="G665" s="2">
        <v>0.1699</v>
      </c>
      <c r="H665" s="2">
        <v>203322</v>
      </c>
      <c r="I665" s="2">
        <v>0.91</v>
      </c>
      <c r="J665" s="2" t="s">
        <v>9</v>
      </c>
      <c r="K665" s="2" t="s">
        <v>921</v>
      </c>
      <c r="L665" s="2">
        <v>221123532</v>
      </c>
      <c r="M665" s="2">
        <v>0</v>
      </c>
      <c r="N665" s="7" t="str">
        <f>IF(AND(Table1[[#This Row],[LIQUIDEZ DIÁRIA]]&gt;1000000,Table1[[#This Row],[CAGR LUCRO]]&gt;0.05,Table1[[#This Row],[P/VP]]&gt;0.3,Table1[[#This Row],[P/VP]]&lt;1.2),"SIM","NÃO")</f>
        <v>NÃO</v>
      </c>
    </row>
    <row r="666" spans="1:14" ht="15" x14ac:dyDescent="0.35">
      <c r="A666" t="s">
        <v>680</v>
      </c>
      <c r="B666" s="6" t="s">
        <v>607</v>
      </c>
      <c r="C666" s="6" t="s">
        <v>946</v>
      </c>
      <c r="D666" s="1">
        <v>54.69</v>
      </c>
      <c r="E666" s="1">
        <v>51.41</v>
      </c>
      <c r="F666" s="1">
        <v>100.63</v>
      </c>
      <c r="G666" s="2">
        <v>0.24160000000000001</v>
      </c>
      <c r="H666" s="2">
        <v>582276091</v>
      </c>
      <c r="I666" s="2">
        <v>0.52</v>
      </c>
      <c r="J666" s="2" t="s">
        <v>9</v>
      </c>
      <c r="K666" s="2">
        <v>1384543209</v>
      </c>
      <c r="L666" s="2">
        <v>5793183734</v>
      </c>
      <c r="M666" s="2">
        <v>0</v>
      </c>
      <c r="N666" s="7" t="str">
        <f>IF(AND(Table1[[#This Row],[LIQUIDEZ DIÁRIA]]&gt;1000000,Table1[[#This Row],[CAGR LUCRO]]&gt;0.05,Table1[[#This Row],[P/VP]]&gt;0.3,Table1[[#This Row],[P/VP]]&lt;1.2),"SIM","NÃO")</f>
        <v>SIM</v>
      </c>
    </row>
    <row r="667" spans="1:14" ht="15" x14ac:dyDescent="0.35">
      <c r="A667" t="s">
        <v>681</v>
      </c>
      <c r="B667" s="6" t="s">
        <v>607</v>
      </c>
      <c r="C667" s="6" t="s">
        <v>942</v>
      </c>
      <c r="D667" s="1">
        <v>81.61</v>
      </c>
      <c r="E667" s="1">
        <v>76.760000000000005</v>
      </c>
      <c r="F667" s="1">
        <v>102</v>
      </c>
      <c r="G667" s="2">
        <v>9.0800000000000006E-2</v>
      </c>
      <c r="H667" s="2">
        <v>47443</v>
      </c>
      <c r="I667" s="2">
        <v>0.63</v>
      </c>
      <c r="J667" s="2">
        <v>-0.1217</v>
      </c>
      <c r="K667" s="2">
        <v>61280546</v>
      </c>
      <c r="L667" s="2">
        <v>79971486</v>
      </c>
      <c r="M667" s="2">
        <v>0</v>
      </c>
      <c r="N667" s="7" t="str">
        <f>IF(AND(Table1[[#This Row],[LIQUIDEZ DIÁRIA]]&gt;1000000,Table1[[#This Row],[CAGR LUCRO]]&gt;0.05,Table1[[#This Row],[P/VP]]&gt;0.3,Table1[[#This Row],[P/VP]]&lt;1.2),"SIM","NÃO")</f>
        <v>NÃO</v>
      </c>
    </row>
    <row r="668" spans="1:14" ht="15" x14ac:dyDescent="0.35">
      <c r="A668" t="s">
        <v>682</v>
      </c>
      <c r="B668" s="6" t="s">
        <v>607</v>
      </c>
      <c r="C668" s="6" t="s">
        <v>619</v>
      </c>
      <c r="D668" s="1">
        <v>68</v>
      </c>
      <c r="E668" s="1">
        <v>61.32</v>
      </c>
      <c r="F668" s="1">
        <v>79</v>
      </c>
      <c r="G668" s="2">
        <v>0.14349999999999999</v>
      </c>
      <c r="H668" s="2">
        <v>3756253</v>
      </c>
      <c r="I668" s="2">
        <v>0.72</v>
      </c>
      <c r="J668" s="2" t="s">
        <v>9</v>
      </c>
      <c r="K668" s="2">
        <v>95722303</v>
      </c>
      <c r="L668" s="2">
        <v>75644008</v>
      </c>
      <c r="M668" s="2">
        <v>0</v>
      </c>
      <c r="N668" s="7" t="str">
        <f>IF(AND(Table1[[#This Row],[LIQUIDEZ DIÁRIA]]&gt;1000000,Table1[[#This Row],[CAGR LUCRO]]&gt;0.05,Table1[[#This Row],[P/VP]]&gt;0.3,Table1[[#This Row],[P/VP]]&lt;1.2),"SIM","NÃO")</f>
        <v>SIM</v>
      </c>
    </row>
    <row r="669" spans="1:14" ht="15" x14ac:dyDescent="0.35">
      <c r="A669" t="s">
        <v>683</v>
      </c>
      <c r="B669" s="6" t="s">
        <v>607</v>
      </c>
      <c r="C669" s="6" t="s">
        <v>942</v>
      </c>
      <c r="D669" s="1">
        <v>197.99</v>
      </c>
      <c r="E669" s="1">
        <v>175.04</v>
      </c>
      <c r="F669" s="1">
        <v>248</v>
      </c>
      <c r="G669" s="2">
        <v>0.1046</v>
      </c>
      <c r="H669" s="2">
        <v>308172</v>
      </c>
      <c r="I669" s="2">
        <v>1.07</v>
      </c>
      <c r="J669" s="2">
        <v>-0.1008</v>
      </c>
      <c r="K669" s="2">
        <v>42629264</v>
      </c>
      <c r="L669" s="2">
        <v>74804547</v>
      </c>
      <c r="M669" s="2">
        <v>0</v>
      </c>
      <c r="N669" s="7" t="str">
        <f>IF(AND(Table1[[#This Row],[LIQUIDEZ DIÁRIA]]&gt;1000000,Table1[[#This Row],[CAGR LUCRO]]&gt;0.05,Table1[[#This Row],[P/VP]]&gt;0.3,Table1[[#This Row],[P/VP]]&lt;1.2),"SIM","NÃO")</f>
        <v>NÃO</v>
      </c>
    </row>
    <row r="670" spans="1:14" ht="15" x14ac:dyDescent="0.35">
      <c r="A670" t="s">
        <v>684</v>
      </c>
      <c r="B670" s="6" t="s">
        <v>607</v>
      </c>
      <c r="C670" s="6" t="s">
        <v>942</v>
      </c>
      <c r="D670" s="1">
        <v>18.760000000000002</v>
      </c>
      <c r="E670" s="1">
        <v>17.3</v>
      </c>
      <c r="F670" s="1">
        <v>23.6</v>
      </c>
      <c r="G670" s="2">
        <v>7.9899999999999999E-2</v>
      </c>
      <c r="H670" s="2">
        <v>7880447</v>
      </c>
      <c r="I670" s="2">
        <v>0.32</v>
      </c>
      <c r="J670" s="2">
        <v>-0.1898</v>
      </c>
      <c r="K670" s="2">
        <v>233527084</v>
      </c>
      <c r="L670" s="2">
        <v>289337612</v>
      </c>
      <c r="M670" s="2">
        <v>0</v>
      </c>
      <c r="N670" s="7" t="str">
        <f>IF(AND(Table1[[#This Row],[LIQUIDEZ DIÁRIA]]&gt;1000000,Table1[[#This Row],[CAGR LUCRO]]&gt;0.05,Table1[[#This Row],[P/VP]]&gt;0.3,Table1[[#This Row],[P/VP]]&lt;1.2),"SIM","NÃO")</f>
        <v>NÃO</v>
      </c>
    </row>
    <row r="671" spans="1:14" ht="15" x14ac:dyDescent="0.35">
      <c r="A671" t="s">
        <v>685</v>
      </c>
      <c r="B671" s="6" t="s">
        <v>607</v>
      </c>
      <c r="C671" s="6" t="s">
        <v>608</v>
      </c>
      <c r="D671" s="1">
        <v>100.8</v>
      </c>
      <c r="E671" s="1">
        <v>97.81</v>
      </c>
      <c r="F671" s="1">
        <v>104.6</v>
      </c>
      <c r="G671" s="2">
        <v>0.18060000000000001</v>
      </c>
      <c r="H671" s="2">
        <v>29902421</v>
      </c>
      <c r="I671" s="2">
        <v>1.02</v>
      </c>
      <c r="J671" s="2" t="s">
        <v>9</v>
      </c>
      <c r="K671" s="2" t="s">
        <v>922</v>
      </c>
      <c r="L671" s="2">
        <v>2800337</v>
      </c>
      <c r="M671" s="2">
        <v>0</v>
      </c>
      <c r="N671" s="7" t="str">
        <f>IF(AND(Table1[[#This Row],[LIQUIDEZ DIÁRIA]]&gt;1000000,Table1[[#This Row],[CAGR LUCRO]]&gt;0.05,Table1[[#This Row],[P/VP]]&gt;0.3,Table1[[#This Row],[P/VP]]&lt;1.2),"SIM","NÃO")</f>
        <v>SIM</v>
      </c>
    </row>
    <row r="672" spans="1:14" ht="15" x14ac:dyDescent="0.35">
      <c r="A672" t="s">
        <v>686</v>
      </c>
      <c r="B672" s="6" t="s">
        <v>607</v>
      </c>
      <c r="C672" s="6" t="s">
        <v>946</v>
      </c>
      <c r="D672" s="1">
        <v>8.7100000000000009</v>
      </c>
      <c r="E672" s="1">
        <v>8.2200000000000006</v>
      </c>
      <c r="F672" s="1">
        <v>99.74</v>
      </c>
      <c r="G672" s="2">
        <v>0.83350000000000002</v>
      </c>
      <c r="H672" s="2">
        <v>3105785</v>
      </c>
      <c r="I672" s="2">
        <v>0.89</v>
      </c>
      <c r="J672" s="2" t="s">
        <v>9</v>
      </c>
      <c r="K672" s="2">
        <v>49573574</v>
      </c>
      <c r="L672" s="2">
        <v>261486757</v>
      </c>
      <c r="M672" s="2">
        <v>0</v>
      </c>
      <c r="N672" s="7" t="str">
        <f>IF(AND(Table1[[#This Row],[LIQUIDEZ DIÁRIA]]&gt;1000000,Table1[[#This Row],[CAGR LUCRO]]&gt;0.05,Table1[[#This Row],[P/VP]]&gt;0.3,Table1[[#This Row],[P/VP]]&lt;1.2),"SIM","NÃO")</f>
        <v>SIM</v>
      </c>
    </row>
    <row r="673" spans="1:14" ht="15" x14ac:dyDescent="0.35">
      <c r="A673" t="s">
        <v>687</v>
      </c>
      <c r="B673" s="6" t="s">
        <v>607</v>
      </c>
      <c r="C673" s="6" t="s">
        <v>619</v>
      </c>
      <c r="D673" s="13">
        <v>76000</v>
      </c>
      <c r="E673" s="13">
        <v>76000</v>
      </c>
      <c r="F673" s="13">
        <v>76000</v>
      </c>
      <c r="G673" s="2">
        <v>5.4899999999999997E-2</v>
      </c>
      <c r="H673" s="2" t="s">
        <v>9</v>
      </c>
      <c r="I673" s="2">
        <v>1.21</v>
      </c>
      <c r="J673" s="2" t="s">
        <v>9</v>
      </c>
      <c r="K673" s="2">
        <v>149844752</v>
      </c>
      <c r="L673" s="2">
        <v>30630523</v>
      </c>
      <c r="M673" s="2">
        <v>0</v>
      </c>
      <c r="N673" s="7" t="str">
        <f>IF(AND(Table1[[#This Row],[LIQUIDEZ DIÁRIA]]&gt;1000000,Table1[[#This Row],[CAGR LUCRO]]&gt;0.05,Table1[[#This Row],[P/VP]]&gt;0.3,Table1[[#This Row],[P/VP]]&lt;1.2),"SIM","NÃO")</f>
        <v>NÃO</v>
      </c>
    </row>
    <row r="674" spans="1:14" ht="15" x14ac:dyDescent="0.35">
      <c r="A674" t="s">
        <v>688</v>
      </c>
      <c r="B674" s="6" t="s">
        <v>607</v>
      </c>
      <c r="C674" s="6" t="s">
        <v>946</v>
      </c>
      <c r="D674" s="1">
        <v>122.94</v>
      </c>
      <c r="E674" s="1">
        <v>111</v>
      </c>
      <c r="F674" s="1">
        <v>140</v>
      </c>
      <c r="G674" s="2">
        <v>5.7299999999999997E-2</v>
      </c>
      <c r="H674" s="2">
        <v>30745</v>
      </c>
      <c r="I674" s="2">
        <v>0.9</v>
      </c>
      <c r="J674" s="2" t="s">
        <v>9</v>
      </c>
      <c r="K674" s="2">
        <v>68696850</v>
      </c>
      <c r="L674" s="2">
        <v>71698641</v>
      </c>
      <c r="M674" s="2">
        <v>0</v>
      </c>
      <c r="N674" s="7" t="str">
        <f>IF(AND(Table1[[#This Row],[LIQUIDEZ DIÁRIA]]&gt;1000000,Table1[[#This Row],[CAGR LUCRO]]&gt;0.05,Table1[[#This Row],[P/VP]]&gt;0.3,Table1[[#This Row],[P/VP]]&lt;1.2),"SIM","NÃO")</f>
        <v>NÃO</v>
      </c>
    </row>
    <row r="675" spans="1:14" ht="15" x14ac:dyDescent="0.35">
      <c r="A675" t="s">
        <v>689</v>
      </c>
      <c r="B675" s="6" t="s">
        <v>607</v>
      </c>
      <c r="C675" s="6" t="s">
        <v>617</v>
      </c>
      <c r="D675" s="1">
        <v>238.6</v>
      </c>
      <c r="E675" s="1">
        <v>203.08</v>
      </c>
      <c r="F675" s="1">
        <v>254.9</v>
      </c>
      <c r="G675" s="2">
        <v>9.9599999999999994E-2</v>
      </c>
      <c r="H675" s="2">
        <v>87248</v>
      </c>
      <c r="I675" s="2">
        <v>0.68</v>
      </c>
      <c r="J675" s="2">
        <v>0.1167</v>
      </c>
      <c r="K675" s="2">
        <v>124809622</v>
      </c>
      <c r="L675" s="2">
        <v>199916388</v>
      </c>
      <c r="M675" s="2">
        <v>0</v>
      </c>
      <c r="N675" s="7" t="str">
        <f>IF(AND(Table1[[#This Row],[LIQUIDEZ DIÁRIA]]&gt;1000000,Table1[[#This Row],[CAGR LUCRO]]&gt;0.05,Table1[[#This Row],[P/VP]]&gt;0.3,Table1[[#This Row],[P/VP]]&lt;1.2),"SIM","NÃO")</f>
        <v>NÃO</v>
      </c>
    </row>
    <row r="676" spans="1:14" ht="15" x14ac:dyDescent="0.35">
      <c r="A676" t="s">
        <v>690</v>
      </c>
      <c r="B676" s="6" t="s">
        <v>607</v>
      </c>
      <c r="C676" s="6" t="s">
        <v>619</v>
      </c>
      <c r="D676" s="1">
        <v>93.93</v>
      </c>
      <c r="E676" s="1">
        <v>86.7</v>
      </c>
      <c r="F676" s="1">
        <v>102</v>
      </c>
      <c r="G676" s="2">
        <v>9.5799999999999996E-2</v>
      </c>
      <c r="H676" s="2">
        <v>28035671</v>
      </c>
      <c r="I676" s="2">
        <v>0.95</v>
      </c>
      <c r="J676" s="2" t="s">
        <v>9</v>
      </c>
      <c r="K676" s="2">
        <v>189048218</v>
      </c>
      <c r="L676" s="2">
        <v>2231899061</v>
      </c>
      <c r="M676" s="2">
        <v>0</v>
      </c>
      <c r="N676" s="7" t="str">
        <f>IF(AND(Table1[[#This Row],[LIQUIDEZ DIÁRIA]]&gt;1000000,Table1[[#This Row],[CAGR LUCRO]]&gt;0.05,Table1[[#This Row],[P/VP]]&gt;0.3,Table1[[#This Row],[P/VP]]&lt;1.2),"SIM","NÃO")</f>
        <v>SIM</v>
      </c>
    </row>
    <row r="677" spans="1:14" ht="15" x14ac:dyDescent="0.35">
      <c r="A677" t="s">
        <v>691</v>
      </c>
      <c r="B677" s="6" t="s">
        <v>607</v>
      </c>
      <c r="C677" s="6" t="s">
        <v>650</v>
      </c>
      <c r="D677" s="1">
        <v>142</v>
      </c>
      <c r="E677" s="1">
        <v>132.36000000000001</v>
      </c>
      <c r="F677" s="1">
        <v>161.97</v>
      </c>
      <c r="G677" s="2">
        <v>0.13250000000000001</v>
      </c>
      <c r="H677" s="2">
        <v>62652</v>
      </c>
      <c r="I677" s="2">
        <v>0.65</v>
      </c>
      <c r="J677" s="2">
        <v>-0.11269999999999999</v>
      </c>
      <c r="K677" s="2">
        <v>139739298</v>
      </c>
      <c r="L677" s="2">
        <v>239350922</v>
      </c>
      <c r="M677" s="2">
        <v>0</v>
      </c>
      <c r="N677" s="7" t="str">
        <f>IF(AND(Table1[[#This Row],[LIQUIDEZ DIÁRIA]]&gt;1000000,Table1[[#This Row],[CAGR LUCRO]]&gt;0.05,Table1[[#This Row],[P/VP]]&gt;0.3,Table1[[#This Row],[P/VP]]&lt;1.2),"SIM","NÃO")</f>
        <v>NÃO</v>
      </c>
    </row>
    <row r="678" spans="1:14" ht="15" x14ac:dyDescent="0.35">
      <c r="A678" t="s">
        <v>692</v>
      </c>
      <c r="B678" s="6" t="s">
        <v>607</v>
      </c>
      <c r="C678" s="6" t="s">
        <v>942</v>
      </c>
      <c r="D678" s="1">
        <v>756</v>
      </c>
      <c r="E678" s="1">
        <v>700.24</v>
      </c>
      <c r="F678" s="13">
        <v>1100.0999999999999</v>
      </c>
      <c r="G678" s="2">
        <v>0</v>
      </c>
      <c r="H678" s="2">
        <v>6811266</v>
      </c>
      <c r="I678" s="2">
        <v>0.25</v>
      </c>
      <c r="J678" s="2">
        <v>-0.36649999999999999</v>
      </c>
      <c r="K678" s="2">
        <v>311955201</v>
      </c>
      <c r="L678" s="2">
        <v>457218498</v>
      </c>
      <c r="M678" s="2">
        <v>0</v>
      </c>
      <c r="N678" s="7" t="str">
        <f>IF(AND(Table1[[#This Row],[LIQUIDEZ DIÁRIA]]&gt;1000000,Table1[[#This Row],[CAGR LUCRO]]&gt;0.05,Table1[[#This Row],[P/VP]]&gt;0.3,Table1[[#This Row],[P/VP]]&lt;1.2),"SIM","NÃO")</f>
        <v>NÃO</v>
      </c>
    </row>
    <row r="679" spans="1:14" ht="15" x14ac:dyDescent="0.35">
      <c r="A679" t="s">
        <v>693</v>
      </c>
      <c r="B679" s="6" t="s">
        <v>607</v>
      </c>
      <c r="C679" s="6" t="s">
        <v>619</v>
      </c>
      <c r="D679" s="1">
        <v>93.7</v>
      </c>
      <c r="E679" s="1">
        <v>91.29</v>
      </c>
      <c r="F679" s="1">
        <v>113.32</v>
      </c>
      <c r="G679" s="2">
        <v>0.1085</v>
      </c>
      <c r="H679" s="2">
        <v>7296738</v>
      </c>
      <c r="I679" s="2">
        <v>0.94</v>
      </c>
      <c r="J679" s="2" t="s">
        <v>9</v>
      </c>
      <c r="K679" s="2">
        <v>120592347</v>
      </c>
      <c r="L679" s="2">
        <v>343115932</v>
      </c>
      <c r="M679" s="2">
        <v>0</v>
      </c>
      <c r="N679" s="7" t="str">
        <f>IF(AND(Table1[[#This Row],[LIQUIDEZ DIÁRIA]]&gt;1000000,Table1[[#This Row],[CAGR LUCRO]]&gt;0.05,Table1[[#This Row],[P/VP]]&gt;0.3,Table1[[#This Row],[P/VP]]&lt;1.2),"SIM","NÃO")</f>
        <v>SIM</v>
      </c>
    </row>
    <row r="680" spans="1:14" ht="15" x14ac:dyDescent="0.35">
      <c r="A680" t="s">
        <v>694</v>
      </c>
      <c r="B680" s="6" t="s">
        <v>607</v>
      </c>
      <c r="C680" s="6" t="s">
        <v>650</v>
      </c>
      <c r="D680" s="1">
        <v>110</v>
      </c>
      <c r="E680" s="1">
        <v>98.92</v>
      </c>
      <c r="F680" s="1">
        <v>131</v>
      </c>
      <c r="G680" s="2">
        <v>9.3100000000000002E-2</v>
      </c>
      <c r="H680" s="2">
        <v>37865553</v>
      </c>
      <c r="I680" s="2">
        <v>0.9</v>
      </c>
      <c r="J680" s="2">
        <v>-6.7000000000000002E-3</v>
      </c>
      <c r="K680" s="2">
        <v>403657389</v>
      </c>
      <c r="L680" s="2">
        <v>246611315</v>
      </c>
      <c r="M680" s="2">
        <v>0</v>
      </c>
      <c r="N680" s="7" t="str">
        <f>IF(AND(Table1[[#This Row],[LIQUIDEZ DIÁRIA]]&gt;1000000,Table1[[#This Row],[CAGR LUCRO]]&gt;0.05,Table1[[#This Row],[P/VP]]&gt;0.3,Table1[[#This Row],[P/VP]]&lt;1.2),"SIM","NÃO")</f>
        <v>NÃO</v>
      </c>
    </row>
    <row r="681" spans="1:14" ht="15" x14ac:dyDescent="0.35">
      <c r="A681" t="s">
        <v>695</v>
      </c>
      <c r="B681" s="6" t="s">
        <v>607</v>
      </c>
      <c r="C681" s="6" t="s">
        <v>608</v>
      </c>
      <c r="D681" s="1">
        <v>9.5500000000000007</v>
      </c>
      <c r="E681" s="1">
        <v>9.61</v>
      </c>
      <c r="F681" s="1">
        <v>11.5</v>
      </c>
      <c r="G681" s="2">
        <v>0.18110000000000001</v>
      </c>
      <c r="H681" s="2">
        <v>103168744</v>
      </c>
      <c r="I681" s="2">
        <v>1.01</v>
      </c>
      <c r="J681" s="2" t="s">
        <v>9</v>
      </c>
      <c r="K681" s="2" t="s">
        <v>923</v>
      </c>
      <c r="L681" s="2">
        <v>716122163</v>
      </c>
      <c r="M681" s="2">
        <v>0</v>
      </c>
      <c r="N681" s="7" t="str">
        <f>IF(AND(Table1[[#This Row],[LIQUIDEZ DIÁRIA]]&gt;1000000,Table1[[#This Row],[CAGR LUCRO]]&gt;0.05,Table1[[#This Row],[P/VP]]&gt;0.3,Table1[[#This Row],[P/VP]]&lt;1.2),"SIM","NÃO")</f>
        <v>SIM</v>
      </c>
    </row>
    <row r="682" spans="1:14" ht="15" x14ac:dyDescent="0.35">
      <c r="A682" t="s">
        <v>696</v>
      </c>
      <c r="B682" s="6" t="s">
        <v>607</v>
      </c>
      <c r="C682" s="6" t="s">
        <v>610</v>
      </c>
      <c r="D682" s="1">
        <v>51.74</v>
      </c>
      <c r="E682" s="1">
        <v>45.57</v>
      </c>
      <c r="F682" s="1">
        <v>59.2</v>
      </c>
      <c r="G682" s="2">
        <v>9.5899999999999999E-2</v>
      </c>
      <c r="H682" s="2">
        <v>12321771</v>
      </c>
      <c r="I682" s="2">
        <v>0.63</v>
      </c>
      <c r="J682" s="2">
        <v>-6.13E-2</v>
      </c>
      <c r="K682" s="2">
        <v>217510611</v>
      </c>
      <c r="L682" s="2">
        <v>483609669</v>
      </c>
      <c r="M682" s="2">
        <v>0</v>
      </c>
      <c r="N682" s="7" t="str">
        <f>IF(AND(Table1[[#This Row],[LIQUIDEZ DIÁRIA]]&gt;1000000,Table1[[#This Row],[CAGR LUCRO]]&gt;0.05,Table1[[#This Row],[P/VP]]&gt;0.3,Table1[[#This Row],[P/VP]]&lt;1.2),"SIM","NÃO")</f>
        <v>NÃO</v>
      </c>
    </row>
    <row r="683" spans="1:14" ht="15" x14ac:dyDescent="0.35">
      <c r="A683" t="s">
        <v>697</v>
      </c>
      <c r="B683" s="6" t="s">
        <v>607</v>
      </c>
      <c r="C683" s="6" t="s">
        <v>619</v>
      </c>
      <c r="D683" s="1">
        <v>466.87</v>
      </c>
      <c r="E683" s="1">
        <v>423.69</v>
      </c>
      <c r="F683" s="1">
        <v>495</v>
      </c>
      <c r="G683" s="2">
        <v>9.1800000000000007E-2</v>
      </c>
      <c r="H683" s="2">
        <v>26906194</v>
      </c>
      <c r="I683" s="2">
        <v>0.99</v>
      </c>
      <c r="J683" s="2">
        <v>-2.0799999999999999E-2</v>
      </c>
      <c r="K683" s="2">
        <v>315573945</v>
      </c>
      <c r="L683" s="2">
        <v>39591778</v>
      </c>
      <c r="M683" s="2">
        <v>0</v>
      </c>
      <c r="N683" s="7" t="str">
        <f>IF(AND(Table1[[#This Row],[LIQUIDEZ DIÁRIA]]&gt;1000000,Table1[[#This Row],[CAGR LUCRO]]&gt;0.05,Table1[[#This Row],[P/VP]]&gt;0.3,Table1[[#This Row],[P/VP]]&lt;1.2),"SIM","NÃO")</f>
        <v>NÃO</v>
      </c>
    </row>
    <row r="684" spans="1:14" ht="15" x14ac:dyDescent="0.35">
      <c r="A684" t="s">
        <v>698</v>
      </c>
      <c r="B684" s="6" t="s">
        <v>607</v>
      </c>
      <c r="C684" s="6" t="s">
        <v>617</v>
      </c>
      <c r="D684" s="1">
        <v>147.35</v>
      </c>
      <c r="E684" s="1">
        <v>137.62</v>
      </c>
      <c r="F684" s="1">
        <v>169.53</v>
      </c>
      <c r="G684" s="2">
        <v>0.1111</v>
      </c>
      <c r="H684" s="2">
        <v>8302765</v>
      </c>
      <c r="I684" s="2">
        <v>0.77</v>
      </c>
      <c r="J684" s="2">
        <v>-5.9200000000000003E-2</v>
      </c>
      <c r="K684" s="2">
        <v>172954872</v>
      </c>
      <c r="L684" s="2">
        <v>239586201</v>
      </c>
      <c r="M684" s="2">
        <v>0</v>
      </c>
      <c r="N684" s="7" t="str">
        <f>IF(AND(Table1[[#This Row],[LIQUIDEZ DIÁRIA]]&gt;1000000,Table1[[#This Row],[CAGR LUCRO]]&gt;0.05,Table1[[#This Row],[P/VP]]&gt;0.3,Table1[[#This Row],[P/VP]]&lt;1.2),"SIM","NÃO")</f>
        <v>NÃO</v>
      </c>
    </row>
    <row r="685" spans="1:14" ht="15" x14ac:dyDescent="0.35">
      <c r="A685" t="s">
        <v>699</v>
      </c>
      <c r="B685" s="6" t="s">
        <v>607</v>
      </c>
      <c r="C685" s="6" t="s">
        <v>942</v>
      </c>
      <c r="D685" s="1">
        <v>165</v>
      </c>
      <c r="E685" s="1">
        <v>165</v>
      </c>
      <c r="F685" s="1">
        <v>165</v>
      </c>
      <c r="G685" s="2">
        <v>1.34E-2</v>
      </c>
      <c r="H685" s="2" t="s">
        <v>9</v>
      </c>
      <c r="I685" s="2">
        <v>1.43</v>
      </c>
      <c r="J685" s="2" t="s">
        <v>9</v>
      </c>
      <c r="K685" s="2">
        <v>195891852</v>
      </c>
      <c r="L685" s="2">
        <v>199921982</v>
      </c>
      <c r="M685" s="2">
        <v>0</v>
      </c>
      <c r="N685" s="7" t="str">
        <f>IF(AND(Table1[[#This Row],[LIQUIDEZ DIÁRIA]]&gt;1000000,Table1[[#This Row],[CAGR LUCRO]]&gt;0.05,Table1[[#This Row],[P/VP]]&gt;0.3,Table1[[#This Row],[P/VP]]&lt;1.2),"SIM","NÃO")</f>
        <v>NÃO</v>
      </c>
    </row>
    <row r="686" spans="1:14" ht="15" x14ac:dyDescent="0.35">
      <c r="A686" t="s">
        <v>700</v>
      </c>
      <c r="B686" s="6" t="s">
        <v>607</v>
      </c>
      <c r="C686" s="6" t="s">
        <v>610</v>
      </c>
      <c r="D686" s="1">
        <v>3.2</v>
      </c>
      <c r="E686" s="1">
        <v>2</v>
      </c>
      <c r="F686" s="1">
        <v>3.95</v>
      </c>
      <c r="G686" s="2">
        <v>0</v>
      </c>
      <c r="H686" s="2">
        <v>1195435</v>
      </c>
      <c r="I686" s="2">
        <v>0.4</v>
      </c>
      <c r="J686" s="2">
        <v>-0.18759999999999999</v>
      </c>
      <c r="K686" s="2">
        <v>72302402</v>
      </c>
      <c r="L686" s="2">
        <v>6508</v>
      </c>
      <c r="M686" s="2">
        <v>0</v>
      </c>
      <c r="N686" s="7" t="str">
        <f>IF(AND(Table1[[#This Row],[LIQUIDEZ DIÁRIA]]&gt;1000000,Table1[[#This Row],[CAGR LUCRO]]&gt;0.05,Table1[[#This Row],[P/VP]]&gt;0.3,Table1[[#This Row],[P/VP]]&lt;1.2),"SIM","NÃO")</f>
        <v>NÃO</v>
      </c>
    </row>
    <row r="687" spans="1:14" ht="15" x14ac:dyDescent="0.35">
      <c r="A687" t="s">
        <v>701</v>
      </c>
      <c r="B687" s="6" t="s">
        <v>607</v>
      </c>
      <c r="C687" s="6" t="s">
        <v>946</v>
      </c>
      <c r="D687" s="1">
        <v>92.7</v>
      </c>
      <c r="E687" s="1">
        <v>91.2</v>
      </c>
      <c r="F687" s="1">
        <v>100.21</v>
      </c>
      <c r="G687" s="2">
        <v>0.15060000000000001</v>
      </c>
      <c r="H687" s="2">
        <v>6837026</v>
      </c>
      <c r="I687" s="2">
        <v>0.96</v>
      </c>
      <c r="J687" s="2" t="s">
        <v>9</v>
      </c>
      <c r="K687" s="2">
        <v>61970567</v>
      </c>
      <c r="L687" s="2">
        <v>743707057</v>
      </c>
      <c r="M687" s="2">
        <v>0</v>
      </c>
      <c r="N687" s="7" t="str">
        <f>IF(AND(Table1[[#This Row],[LIQUIDEZ DIÁRIA]]&gt;1000000,Table1[[#This Row],[CAGR LUCRO]]&gt;0.05,Table1[[#This Row],[P/VP]]&gt;0.3,Table1[[#This Row],[P/VP]]&lt;1.2),"SIM","NÃO")</f>
        <v>SIM</v>
      </c>
    </row>
    <row r="688" spans="1:14" ht="15" x14ac:dyDescent="0.35">
      <c r="A688" t="s">
        <v>702</v>
      </c>
      <c r="B688" s="6" t="s">
        <v>607</v>
      </c>
      <c r="C688" s="6" t="s">
        <v>619</v>
      </c>
      <c r="D688" s="1">
        <v>124.52</v>
      </c>
      <c r="E688" s="1">
        <v>110.89</v>
      </c>
      <c r="F688" s="1">
        <v>139.24</v>
      </c>
      <c r="G688" s="2">
        <v>8.5599999999999996E-2</v>
      </c>
      <c r="H688" s="2">
        <v>6636929</v>
      </c>
      <c r="I688" s="2">
        <v>0.77</v>
      </c>
      <c r="J688" s="2">
        <v>-4.6899999999999997E-2</v>
      </c>
      <c r="K688" s="2">
        <v>221802277</v>
      </c>
      <c r="L688" s="2">
        <v>299339935</v>
      </c>
      <c r="M688" s="2">
        <v>0</v>
      </c>
      <c r="N688" s="7" t="str">
        <f>IF(AND(Table1[[#This Row],[LIQUIDEZ DIÁRIA]]&gt;1000000,Table1[[#This Row],[CAGR LUCRO]]&gt;0.05,Table1[[#This Row],[P/VP]]&gt;0.3,Table1[[#This Row],[P/VP]]&lt;1.2),"SIM","NÃO")</f>
        <v>NÃO</v>
      </c>
    </row>
    <row r="689" spans="1:14" ht="15" x14ac:dyDescent="0.35">
      <c r="A689" t="s">
        <v>703</v>
      </c>
      <c r="B689" s="6" t="s">
        <v>607</v>
      </c>
      <c r="C689" s="6" t="s">
        <v>610</v>
      </c>
      <c r="D689" s="13">
        <v>1601</v>
      </c>
      <c r="E689" s="13">
        <v>1229.49</v>
      </c>
      <c r="F689" s="13">
        <v>1730.98</v>
      </c>
      <c r="G689" s="2">
        <v>8.7999999999999995E-2</v>
      </c>
      <c r="H689" s="2">
        <v>844857</v>
      </c>
      <c r="I689" s="2">
        <v>0.88</v>
      </c>
      <c r="J689" s="2">
        <v>6.2700000000000006E-2</v>
      </c>
      <c r="K689" s="2">
        <v>119371176</v>
      </c>
      <c r="L689" s="2">
        <v>303917751</v>
      </c>
      <c r="M689" s="2">
        <v>0</v>
      </c>
      <c r="N689" s="7" t="str">
        <f>IF(AND(Table1[[#This Row],[LIQUIDEZ DIÁRIA]]&gt;1000000,Table1[[#This Row],[CAGR LUCRO]]&gt;0.05,Table1[[#This Row],[P/VP]]&gt;0.3,Table1[[#This Row],[P/VP]]&lt;1.2),"SIM","NÃO")</f>
        <v>NÃO</v>
      </c>
    </row>
    <row r="690" spans="1:14" ht="15" x14ac:dyDescent="0.35">
      <c r="A690" t="s">
        <v>704</v>
      </c>
      <c r="B690" s="6" t="s">
        <v>607</v>
      </c>
      <c r="C690" s="6" t="s">
        <v>942</v>
      </c>
      <c r="D690" s="1">
        <v>50.99</v>
      </c>
      <c r="E690" s="1">
        <v>49</v>
      </c>
      <c r="F690" s="1">
        <v>65.290000000000006</v>
      </c>
      <c r="G690" s="2">
        <v>8.8000000000000005E-3</v>
      </c>
      <c r="H690" s="2">
        <v>420319</v>
      </c>
      <c r="I690" s="2">
        <v>0.43</v>
      </c>
      <c r="J690" s="2">
        <v>-0.14660000000000001</v>
      </c>
      <c r="K690" s="2">
        <v>60294445</v>
      </c>
      <c r="L690" s="2">
        <v>81072554</v>
      </c>
      <c r="M690" s="2">
        <v>0</v>
      </c>
      <c r="N690" s="7" t="str">
        <f>IF(AND(Table1[[#This Row],[LIQUIDEZ DIÁRIA]]&gt;1000000,Table1[[#This Row],[CAGR LUCRO]]&gt;0.05,Table1[[#This Row],[P/VP]]&gt;0.3,Table1[[#This Row],[P/VP]]&lt;1.2),"SIM","NÃO")</f>
        <v>NÃO</v>
      </c>
    </row>
    <row r="691" spans="1:14" ht="15" x14ac:dyDescent="0.35">
      <c r="A691" t="s">
        <v>705</v>
      </c>
      <c r="B691" s="6" t="s">
        <v>607</v>
      </c>
      <c r="C691" s="6" t="s">
        <v>942</v>
      </c>
      <c r="D691" s="1">
        <v>134.81</v>
      </c>
      <c r="E691" s="1">
        <v>116</v>
      </c>
      <c r="F691" s="1">
        <v>220.01</v>
      </c>
      <c r="G691" s="2">
        <v>0.1411</v>
      </c>
      <c r="H691" s="2">
        <v>1865529</v>
      </c>
      <c r="I691" s="2">
        <v>0.35</v>
      </c>
      <c r="J691" s="2">
        <v>-0.25650000000000001</v>
      </c>
      <c r="K691" s="2">
        <v>282799560</v>
      </c>
      <c r="L691" s="2">
        <v>2043161625</v>
      </c>
      <c r="M691" s="2">
        <v>0</v>
      </c>
      <c r="N691" s="7" t="str">
        <f>IF(AND(Table1[[#This Row],[LIQUIDEZ DIÁRIA]]&gt;1000000,Table1[[#This Row],[CAGR LUCRO]]&gt;0.05,Table1[[#This Row],[P/VP]]&gt;0.3,Table1[[#This Row],[P/VP]]&lt;1.2),"SIM","NÃO")</f>
        <v>NÃO</v>
      </c>
    </row>
    <row r="692" spans="1:14" ht="15" x14ac:dyDescent="0.35">
      <c r="A692" t="s">
        <v>706</v>
      </c>
      <c r="B692" s="6" t="s">
        <v>607</v>
      </c>
      <c r="C692" s="6" t="s">
        <v>610</v>
      </c>
      <c r="D692" s="1">
        <v>99</v>
      </c>
      <c r="E692" s="1">
        <v>87.98</v>
      </c>
      <c r="F692" s="1">
        <v>121.7</v>
      </c>
      <c r="G692" s="2">
        <v>0.10199999999999999</v>
      </c>
      <c r="H692" s="2">
        <v>3493874</v>
      </c>
      <c r="I692" s="2">
        <v>0.48</v>
      </c>
      <c r="J692" s="2">
        <v>-0.1406</v>
      </c>
      <c r="K692" s="2">
        <v>537674166</v>
      </c>
      <c r="L692" s="2">
        <v>1086213783</v>
      </c>
      <c r="M692" s="2">
        <v>0</v>
      </c>
      <c r="N692" s="7" t="str">
        <f>IF(AND(Table1[[#This Row],[LIQUIDEZ DIÁRIA]]&gt;1000000,Table1[[#This Row],[CAGR LUCRO]]&gt;0.05,Table1[[#This Row],[P/VP]]&gt;0.3,Table1[[#This Row],[P/VP]]&lt;1.2),"SIM","NÃO")</f>
        <v>NÃO</v>
      </c>
    </row>
    <row r="693" spans="1:14" ht="15" x14ac:dyDescent="0.35">
      <c r="A693" t="s">
        <v>707</v>
      </c>
      <c r="B693" s="6" t="s">
        <v>607</v>
      </c>
      <c r="C693" s="6" t="s">
        <v>619</v>
      </c>
      <c r="D693" s="1">
        <v>8.59</v>
      </c>
      <c r="E693" s="1">
        <v>8.1300000000000008</v>
      </c>
      <c r="F693" s="1">
        <v>9.83</v>
      </c>
      <c r="G693" s="2">
        <v>0.11749999999999999</v>
      </c>
      <c r="H693" s="2">
        <v>50262506</v>
      </c>
      <c r="I693" s="2">
        <v>0.9</v>
      </c>
      <c r="J693" s="2" t="s">
        <v>9</v>
      </c>
      <c r="K693" s="2">
        <v>532022907</v>
      </c>
      <c r="L693" s="2">
        <v>224844813</v>
      </c>
      <c r="M693" s="2">
        <v>0</v>
      </c>
      <c r="N693" s="7" t="str">
        <f>IF(AND(Table1[[#This Row],[LIQUIDEZ DIÁRIA]]&gt;1000000,Table1[[#This Row],[CAGR LUCRO]]&gt;0.05,Table1[[#This Row],[P/VP]]&gt;0.3,Table1[[#This Row],[P/VP]]&lt;1.2),"SIM","NÃO")</f>
        <v>SIM</v>
      </c>
    </row>
    <row r="694" spans="1:14" ht="15" x14ac:dyDescent="0.35">
      <c r="A694" t="s">
        <v>708</v>
      </c>
      <c r="B694" s="6" t="s">
        <v>607</v>
      </c>
      <c r="C694" s="6" t="s">
        <v>619</v>
      </c>
      <c r="D694" s="1">
        <v>8.5</v>
      </c>
      <c r="E694" s="1">
        <v>8.1999999999999993</v>
      </c>
      <c r="F694" s="1">
        <v>10.34</v>
      </c>
      <c r="G694" s="2">
        <v>0.16589999999999999</v>
      </c>
      <c r="H694" s="2">
        <v>9019376</v>
      </c>
      <c r="I694" s="2">
        <v>0.83</v>
      </c>
      <c r="J694" s="2" t="s">
        <v>9</v>
      </c>
      <c r="K694" s="2">
        <v>216244513</v>
      </c>
      <c r="L694" s="2">
        <v>351757432</v>
      </c>
      <c r="M694" s="2">
        <v>0</v>
      </c>
      <c r="N694" s="7" t="str">
        <f>IF(AND(Table1[[#This Row],[LIQUIDEZ DIÁRIA]]&gt;1000000,Table1[[#This Row],[CAGR LUCRO]]&gt;0.05,Table1[[#This Row],[P/VP]]&gt;0.3,Table1[[#This Row],[P/VP]]&lt;1.2),"SIM","NÃO")</f>
        <v>SIM</v>
      </c>
    </row>
    <row r="695" spans="1:14" ht="15" x14ac:dyDescent="0.35">
      <c r="A695" t="s">
        <v>709</v>
      </c>
      <c r="B695" s="6" t="s">
        <v>607</v>
      </c>
      <c r="C695" s="6" t="s">
        <v>946</v>
      </c>
      <c r="D695" s="1">
        <v>66.36</v>
      </c>
      <c r="E695" s="1">
        <v>65</v>
      </c>
      <c r="F695" s="1">
        <v>75.89</v>
      </c>
      <c r="G695" s="2">
        <v>0.13539999999999999</v>
      </c>
      <c r="H695" s="2">
        <v>8410464</v>
      </c>
      <c r="I695" s="2">
        <v>0.86</v>
      </c>
      <c r="J695" s="2" t="s">
        <v>9</v>
      </c>
      <c r="K695" s="2">
        <v>25877626</v>
      </c>
      <c r="L695" s="2">
        <v>42398147</v>
      </c>
      <c r="M695" s="2">
        <v>0</v>
      </c>
      <c r="N695" s="7" t="str">
        <f>IF(AND(Table1[[#This Row],[LIQUIDEZ DIÁRIA]]&gt;1000000,Table1[[#This Row],[CAGR LUCRO]]&gt;0.05,Table1[[#This Row],[P/VP]]&gt;0.3,Table1[[#This Row],[P/VP]]&lt;1.2),"SIM","NÃO")</f>
        <v>SIM</v>
      </c>
    </row>
    <row r="696" spans="1:14" ht="15" x14ac:dyDescent="0.35">
      <c r="A696" t="s">
        <v>710</v>
      </c>
      <c r="B696" s="6" t="s">
        <v>607</v>
      </c>
      <c r="C696" s="6" t="s">
        <v>619</v>
      </c>
      <c r="D696" s="1">
        <v>91.8</v>
      </c>
      <c r="E696" s="1">
        <v>91.19</v>
      </c>
      <c r="F696" s="1">
        <v>105.96</v>
      </c>
      <c r="G696" s="2">
        <v>0.17030000000000001</v>
      </c>
      <c r="H696" s="2">
        <v>28781538</v>
      </c>
      <c r="I696" s="2">
        <v>0.94</v>
      </c>
      <c r="J696" s="2" t="s">
        <v>9</v>
      </c>
      <c r="K696" s="2" t="s">
        <v>924</v>
      </c>
      <c r="L696" s="2">
        <v>439743416</v>
      </c>
      <c r="M696" s="2">
        <v>0</v>
      </c>
      <c r="N696" s="7" t="str">
        <f>IF(AND(Table1[[#This Row],[LIQUIDEZ DIÁRIA]]&gt;1000000,Table1[[#This Row],[CAGR LUCRO]]&gt;0.05,Table1[[#This Row],[P/VP]]&gt;0.3,Table1[[#This Row],[P/VP]]&lt;1.2),"SIM","NÃO")</f>
        <v>SIM</v>
      </c>
    </row>
    <row r="697" spans="1:14" ht="15" x14ac:dyDescent="0.35">
      <c r="A697" t="s">
        <v>711</v>
      </c>
      <c r="B697" s="6" t="s">
        <v>607</v>
      </c>
      <c r="C697" s="6" t="s">
        <v>946</v>
      </c>
      <c r="D697" s="1">
        <v>89.7</v>
      </c>
      <c r="E697" s="1">
        <v>87.74</v>
      </c>
      <c r="F697" s="1">
        <v>100.3</v>
      </c>
      <c r="G697" s="2">
        <v>0.1633</v>
      </c>
      <c r="H697" s="2">
        <v>21207285</v>
      </c>
      <c r="I697" s="2">
        <v>0.94</v>
      </c>
      <c r="J697" s="2" t="s">
        <v>9</v>
      </c>
      <c r="K697" s="2">
        <v>113217260</v>
      </c>
      <c r="L697" s="2">
        <v>175694841</v>
      </c>
      <c r="M697" s="2">
        <v>0</v>
      </c>
      <c r="N697" s="7" t="str">
        <f>IF(AND(Table1[[#This Row],[LIQUIDEZ DIÁRIA]]&gt;1000000,Table1[[#This Row],[CAGR LUCRO]]&gt;0.05,Table1[[#This Row],[P/VP]]&gt;0.3,Table1[[#This Row],[P/VP]]&lt;1.2),"SIM","NÃO")</f>
        <v>SIM</v>
      </c>
    </row>
    <row r="698" spans="1:14" ht="15" x14ac:dyDescent="0.35">
      <c r="A698" t="s">
        <v>712</v>
      </c>
      <c r="B698" s="6" t="s">
        <v>607</v>
      </c>
      <c r="C698" s="6" t="s">
        <v>946</v>
      </c>
      <c r="D698" s="13">
        <v>1520</v>
      </c>
      <c r="E698" s="13">
        <v>1520</v>
      </c>
      <c r="F698" s="13">
        <v>1520</v>
      </c>
      <c r="G698" s="2">
        <v>0.1079</v>
      </c>
      <c r="H698" s="2" t="s">
        <v>9</v>
      </c>
      <c r="I698" s="2">
        <v>0.86</v>
      </c>
      <c r="J698" s="2" t="s">
        <v>9</v>
      </c>
      <c r="K698" s="2">
        <v>92216577</v>
      </c>
      <c r="L698" s="2">
        <v>130345686</v>
      </c>
      <c r="M698" s="2">
        <v>0</v>
      </c>
      <c r="N698" s="7" t="str">
        <f>IF(AND(Table1[[#This Row],[LIQUIDEZ DIÁRIA]]&gt;1000000,Table1[[#This Row],[CAGR LUCRO]]&gt;0.05,Table1[[#This Row],[P/VP]]&gt;0.3,Table1[[#This Row],[P/VP]]&lt;1.2),"SIM","NÃO")</f>
        <v>SIM</v>
      </c>
    </row>
    <row r="699" spans="1:14" ht="15" x14ac:dyDescent="0.35">
      <c r="A699" t="s">
        <v>713</v>
      </c>
      <c r="B699" s="6" t="s">
        <v>607</v>
      </c>
      <c r="C699" s="6" t="s">
        <v>617</v>
      </c>
      <c r="D699" s="1">
        <v>114.64</v>
      </c>
      <c r="E699" s="1">
        <v>98.3</v>
      </c>
      <c r="F699" s="1">
        <v>124.95</v>
      </c>
      <c r="G699" s="2">
        <v>0.10580000000000001</v>
      </c>
      <c r="H699" s="2">
        <v>141418874</v>
      </c>
      <c r="I699" s="2">
        <v>0.87</v>
      </c>
      <c r="J699" s="2">
        <v>-3.7199999999999997E-2</v>
      </c>
      <c r="K699" s="2">
        <v>1018537086</v>
      </c>
      <c r="L699" s="2">
        <v>2860742311</v>
      </c>
      <c r="M699" s="2">
        <v>0</v>
      </c>
      <c r="N699" s="7" t="str">
        <f>IF(AND(Table1[[#This Row],[LIQUIDEZ DIÁRIA]]&gt;1000000,Table1[[#This Row],[CAGR LUCRO]]&gt;0.05,Table1[[#This Row],[P/VP]]&gt;0.3,Table1[[#This Row],[P/VP]]&lt;1.2),"SIM","NÃO")</f>
        <v>NÃO</v>
      </c>
    </row>
    <row r="700" spans="1:14" ht="15" x14ac:dyDescent="0.35">
      <c r="A700" t="s">
        <v>714</v>
      </c>
      <c r="B700" s="6" t="s">
        <v>607</v>
      </c>
      <c r="C700" s="6" t="s">
        <v>610</v>
      </c>
      <c r="D700" s="1">
        <v>5.46</v>
      </c>
      <c r="E700" s="1">
        <v>4.25</v>
      </c>
      <c r="F700" s="1">
        <v>5.3</v>
      </c>
      <c r="G700" s="2">
        <v>0</v>
      </c>
      <c r="H700" s="2">
        <v>24514503</v>
      </c>
      <c r="I700" s="2">
        <v>0.37</v>
      </c>
      <c r="J700" s="2">
        <v>0.26879999999999998</v>
      </c>
      <c r="K700" s="2">
        <v>1062133568</v>
      </c>
      <c r="L700" s="2">
        <v>1758977743</v>
      </c>
      <c r="M700" s="2">
        <v>0</v>
      </c>
      <c r="N700" s="7" t="str">
        <f>IF(AND(Table1[[#This Row],[LIQUIDEZ DIÁRIA]]&gt;1000000,Table1[[#This Row],[CAGR LUCRO]]&gt;0.05,Table1[[#This Row],[P/VP]]&gt;0.3,Table1[[#This Row],[P/VP]]&lt;1.2),"SIM","NÃO")</f>
        <v>SIM</v>
      </c>
    </row>
    <row r="701" spans="1:14" ht="15" x14ac:dyDescent="0.35">
      <c r="A701" t="s">
        <v>715</v>
      </c>
      <c r="B701" s="6" t="s">
        <v>607</v>
      </c>
      <c r="C701" s="6" t="s">
        <v>946</v>
      </c>
      <c r="D701" s="1">
        <v>97.99</v>
      </c>
      <c r="E701" s="1">
        <v>94.34</v>
      </c>
      <c r="F701" s="1">
        <v>100</v>
      </c>
      <c r="G701" s="2">
        <v>8.7499999999999994E-2</v>
      </c>
      <c r="H701" s="2">
        <v>43755457</v>
      </c>
      <c r="I701" s="2">
        <v>1.04</v>
      </c>
      <c r="J701" s="2" t="s">
        <v>9</v>
      </c>
      <c r="K701" s="2">
        <v>664883014</v>
      </c>
      <c r="L701" s="2">
        <v>2775821176</v>
      </c>
      <c r="M701" s="2">
        <v>0</v>
      </c>
      <c r="N701" s="7" t="str">
        <f>IF(AND(Table1[[#This Row],[LIQUIDEZ DIÁRIA]]&gt;1000000,Table1[[#This Row],[CAGR LUCRO]]&gt;0.05,Table1[[#This Row],[P/VP]]&gt;0.3,Table1[[#This Row],[P/VP]]&lt;1.2),"SIM","NÃO")</f>
        <v>SIM</v>
      </c>
    </row>
    <row r="702" spans="1:14" ht="15" x14ac:dyDescent="0.35">
      <c r="A702" t="s">
        <v>716</v>
      </c>
      <c r="B702" s="6" t="s">
        <v>607</v>
      </c>
      <c r="C702" s="6" t="s">
        <v>942</v>
      </c>
      <c r="D702" s="1">
        <v>80.41</v>
      </c>
      <c r="E702" s="1">
        <v>69.260000000000005</v>
      </c>
      <c r="F702" s="1">
        <v>86.38</v>
      </c>
      <c r="G702" s="2">
        <v>0.1179</v>
      </c>
      <c r="H702" s="2">
        <v>93371226</v>
      </c>
      <c r="I702" s="2">
        <v>0.81</v>
      </c>
      <c r="J702" s="2">
        <v>-0.1011</v>
      </c>
      <c r="K702" s="2">
        <v>1138967685</v>
      </c>
      <c r="L702" s="2">
        <v>1220004906</v>
      </c>
      <c r="M702" s="2">
        <v>0</v>
      </c>
      <c r="N702" s="7" t="str">
        <f>IF(AND(Table1[[#This Row],[LIQUIDEZ DIÁRIA]]&gt;1000000,Table1[[#This Row],[CAGR LUCRO]]&gt;0.05,Table1[[#This Row],[P/VP]]&gt;0.3,Table1[[#This Row],[P/VP]]&lt;1.2),"SIM","NÃO")</f>
        <v>NÃO</v>
      </c>
    </row>
    <row r="703" spans="1:14" ht="15" x14ac:dyDescent="0.35">
      <c r="A703" t="s">
        <v>717</v>
      </c>
      <c r="B703" s="6" t="s">
        <v>607</v>
      </c>
      <c r="C703" s="6" t="s">
        <v>942</v>
      </c>
      <c r="D703" s="1">
        <v>60</v>
      </c>
      <c r="E703" s="1">
        <v>60</v>
      </c>
      <c r="F703" s="1">
        <v>96.39</v>
      </c>
      <c r="G703" s="2">
        <v>0.1026</v>
      </c>
      <c r="H703" s="2">
        <v>299897</v>
      </c>
      <c r="I703" s="2">
        <v>0.7</v>
      </c>
      <c r="J703" s="2" t="s">
        <v>9</v>
      </c>
      <c r="K703" s="2">
        <v>306561925</v>
      </c>
      <c r="L703" s="2">
        <v>206507703</v>
      </c>
      <c r="M703" s="2">
        <v>0</v>
      </c>
      <c r="N703" s="7" t="str">
        <f>IF(AND(Table1[[#This Row],[LIQUIDEZ DIÁRIA]]&gt;1000000,Table1[[#This Row],[CAGR LUCRO]]&gt;0.05,Table1[[#This Row],[P/VP]]&gt;0.3,Table1[[#This Row],[P/VP]]&lt;1.2),"SIM","NÃO")</f>
        <v>NÃO</v>
      </c>
    </row>
    <row r="704" spans="1:14" ht="15" x14ac:dyDescent="0.35">
      <c r="A704" t="s">
        <v>718</v>
      </c>
      <c r="B704" s="6" t="s">
        <v>607</v>
      </c>
      <c r="C704" s="6" t="s">
        <v>946</v>
      </c>
      <c r="D704" s="1">
        <v>85.72</v>
      </c>
      <c r="E704" s="1">
        <v>82.46</v>
      </c>
      <c r="F704" s="1">
        <v>104.34</v>
      </c>
      <c r="G704" s="2">
        <v>0.16339999999999999</v>
      </c>
      <c r="H704" s="2">
        <v>164944453</v>
      </c>
      <c r="I704" s="2">
        <v>0.86</v>
      </c>
      <c r="J704" s="2">
        <v>-3.44E-2</v>
      </c>
      <c r="K704" s="2">
        <v>804850567</v>
      </c>
      <c r="L704" s="2">
        <v>3285383986</v>
      </c>
      <c r="M704" s="2">
        <v>0</v>
      </c>
      <c r="N704" s="7" t="str">
        <f>IF(AND(Table1[[#This Row],[LIQUIDEZ DIÁRIA]]&gt;1000000,Table1[[#This Row],[CAGR LUCRO]]&gt;0.05,Table1[[#This Row],[P/VP]]&gt;0.3,Table1[[#This Row],[P/VP]]&lt;1.2),"SIM","NÃO")</f>
        <v>NÃO</v>
      </c>
    </row>
    <row r="705" spans="1:14" ht="15" x14ac:dyDescent="0.35">
      <c r="A705" t="s">
        <v>719</v>
      </c>
      <c r="B705" s="6" t="s">
        <v>607</v>
      </c>
      <c r="C705" s="6" t="s">
        <v>619</v>
      </c>
      <c r="D705" s="1">
        <v>92.8</v>
      </c>
      <c r="E705" s="1">
        <v>81.010000000000005</v>
      </c>
      <c r="F705" s="1">
        <v>96.98</v>
      </c>
      <c r="G705" s="2">
        <v>8.43E-2</v>
      </c>
      <c r="H705" s="2">
        <v>40269</v>
      </c>
      <c r="I705" s="2">
        <v>0.82</v>
      </c>
      <c r="J705" s="2" t="s">
        <v>9</v>
      </c>
      <c r="K705" s="2">
        <v>311169179</v>
      </c>
      <c r="L705" s="2">
        <v>26229293</v>
      </c>
      <c r="M705" s="2">
        <v>0</v>
      </c>
      <c r="N705" s="7" t="str">
        <f>IF(AND(Table1[[#This Row],[LIQUIDEZ DIÁRIA]]&gt;1000000,Table1[[#This Row],[CAGR LUCRO]]&gt;0.05,Table1[[#This Row],[P/VP]]&gt;0.3,Table1[[#This Row],[P/VP]]&lt;1.2),"SIM","NÃO")</f>
        <v>NÃO</v>
      </c>
    </row>
    <row r="706" spans="1:14" ht="15" x14ac:dyDescent="0.35">
      <c r="A706" t="s">
        <v>720</v>
      </c>
      <c r="B706" s="6" t="s">
        <v>607</v>
      </c>
      <c r="C706" s="6" t="s">
        <v>946</v>
      </c>
      <c r="D706" s="1">
        <v>80.930000000000007</v>
      </c>
      <c r="E706" s="1">
        <v>77</v>
      </c>
      <c r="F706" s="1">
        <v>88.9</v>
      </c>
      <c r="G706" s="2">
        <v>0.1429</v>
      </c>
      <c r="H706" s="2">
        <v>2507503</v>
      </c>
      <c r="I706" s="2">
        <v>0.8</v>
      </c>
      <c r="J706" s="2" t="s">
        <v>9</v>
      </c>
      <c r="K706" s="2">
        <v>120662751</v>
      </c>
      <c r="L706" s="2">
        <v>177577355</v>
      </c>
      <c r="M706" s="2">
        <v>0</v>
      </c>
      <c r="N706" s="7" t="str">
        <f>IF(AND(Table1[[#This Row],[LIQUIDEZ DIÁRIA]]&gt;1000000,Table1[[#This Row],[CAGR LUCRO]]&gt;0.05,Table1[[#This Row],[P/VP]]&gt;0.3,Table1[[#This Row],[P/VP]]&lt;1.2),"SIM","NÃO")</f>
        <v>SIM</v>
      </c>
    </row>
    <row r="707" spans="1:14" ht="15" x14ac:dyDescent="0.35">
      <c r="A707" t="s">
        <v>721</v>
      </c>
      <c r="B707" s="6" t="s">
        <v>607</v>
      </c>
      <c r="C707" s="6" t="s">
        <v>722</v>
      </c>
      <c r="D707" s="1">
        <v>234.97</v>
      </c>
      <c r="E707" s="1">
        <v>196.51</v>
      </c>
      <c r="F707" s="1">
        <v>269.99</v>
      </c>
      <c r="G707" s="2">
        <v>9.7799999999999998E-2</v>
      </c>
      <c r="H707" s="2">
        <v>3689862</v>
      </c>
      <c r="I707" s="2">
        <v>0.76</v>
      </c>
      <c r="J707" s="2">
        <v>-0.16880000000000001</v>
      </c>
      <c r="K707" s="2">
        <v>61624708</v>
      </c>
      <c r="L707" s="2">
        <v>128459749</v>
      </c>
      <c r="M707" s="2">
        <v>0</v>
      </c>
      <c r="N707" s="7" t="str">
        <f>IF(AND(Table1[[#This Row],[LIQUIDEZ DIÁRIA]]&gt;1000000,Table1[[#This Row],[CAGR LUCRO]]&gt;0.05,Table1[[#This Row],[P/VP]]&gt;0.3,Table1[[#This Row],[P/VP]]&lt;1.2),"SIM","NÃO")</f>
        <v>NÃO</v>
      </c>
    </row>
    <row r="708" spans="1:14" ht="15" x14ac:dyDescent="0.35">
      <c r="A708" t="s">
        <v>723</v>
      </c>
      <c r="B708" s="6" t="s">
        <v>607</v>
      </c>
      <c r="C708" s="6" t="s">
        <v>650</v>
      </c>
      <c r="D708" s="1">
        <v>48.85</v>
      </c>
      <c r="E708" s="1">
        <v>52.5</v>
      </c>
      <c r="F708" s="1">
        <v>116.3</v>
      </c>
      <c r="G708" s="2">
        <v>0.26540000000000002</v>
      </c>
      <c r="H708" s="2">
        <v>1034892659</v>
      </c>
      <c r="I708" s="2">
        <v>0.44</v>
      </c>
      <c r="J708" s="2">
        <v>-0.22459999999999999</v>
      </c>
      <c r="K708" s="2">
        <v>2620721292</v>
      </c>
      <c r="L708" s="2">
        <v>1239913248</v>
      </c>
      <c r="M708" s="2">
        <v>0</v>
      </c>
      <c r="N708" s="7" t="str">
        <f>IF(AND(Table1[[#This Row],[LIQUIDEZ DIÁRIA]]&gt;1000000,Table1[[#This Row],[CAGR LUCRO]]&gt;0.05,Table1[[#This Row],[P/VP]]&gt;0.3,Table1[[#This Row],[P/VP]]&lt;1.2),"SIM","NÃO")</f>
        <v>NÃO</v>
      </c>
    </row>
    <row r="709" spans="1:14" ht="15" x14ac:dyDescent="0.35">
      <c r="A709" t="s">
        <v>724</v>
      </c>
      <c r="B709" s="6" t="s">
        <v>607</v>
      </c>
      <c r="C709" s="6" t="s">
        <v>946</v>
      </c>
      <c r="D709" s="1">
        <v>70.67</v>
      </c>
      <c r="E709" s="1">
        <v>64.209999999999994</v>
      </c>
      <c r="F709" s="1">
        <v>80.099999999999994</v>
      </c>
      <c r="G709" s="2">
        <v>0.112</v>
      </c>
      <c r="H709" s="2">
        <v>101851876</v>
      </c>
      <c r="I709" s="2">
        <v>0.88</v>
      </c>
      <c r="J709" s="2">
        <v>-0.12709999999999999</v>
      </c>
      <c r="K709" s="2">
        <v>1730940288</v>
      </c>
      <c r="L709" s="2">
        <v>1939967362</v>
      </c>
      <c r="M709" s="2">
        <v>0</v>
      </c>
      <c r="N709" s="7" t="str">
        <f>IF(AND(Table1[[#This Row],[LIQUIDEZ DIÁRIA]]&gt;1000000,Table1[[#This Row],[CAGR LUCRO]]&gt;0.05,Table1[[#This Row],[P/VP]]&gt;0.3,Table1[[#This Row],[P/VP]]&lt;1.2),"SIM","NÃO")</f>
        <v>NÃO</v>
      </c>
    </row>
    <row r="710" spans="1:14" ht="15" x14ac:dyDescent="0.35">
      <c r="A710" t="s">
        <v>725</v>
      </c>
      <c r="B710" s="6" t="s">
        <v>607</v>
      </c>
      <c r="C710" s="6" t="s">
        <v>608</v>
      </c>
      <c r="D710" s="1">
        <v>37.5</v>
      </c>
      <c r="E710" s="1">
        <v>25.61</v>
      </c>
      <c r="F710" s="1">
        <v>104.82</v>
      </c>
      <c r="G710" s="2">
        <v>0.1709</v>
      </c>
      <c r="H710" s="2">
        <v>2471547</v>
      </c>
      <c r="I710" s="2">
        <v>1.48</v>
      </c>
      <c r="J710" s="2" t="s">
        <v>9</v>
      </c>
      <c r="K710" s="2" t="s">
        <v>925</v>
      </c>
      <c r="L710" s="2">
        <v>20517918</v>
      </c>
      <c r="M710" s="2">
        <v>0</v>
      </c>
      <c r="N710" s="7" t="str">
        <f>IF(AND(Table1[[#This Row],[LIQUIDEZ DIÁRIA]]&gt;1000000,Table1[[#This Row],[CAGR LUCRO]]&gt;0.05,Table1[[#This Row],[P/VP]]&gt;0.3,Table1[[#This Row],[P/VP]]&lt;1.2),"SIM","NÃO")</f>
        <v>NÃO</v>
      </c>
    </row>
    <row r="711" spans="1:14" ht="15" x14ac:dyDescent="0.35">
      <c r="A711" t="s">
        <v>726</v>
      </c>
      <c r="B711" s="6" t="s">
        <v>607</v>
      </c>
      <c r="C711" s="6" t="s">
        <v>610</v>
      </c>
      <c r="D711" s="1">
        <v>202.6</v>
      </c>
      <c r="E711" s="1">
        <v>167.6</v>
      </c>
      <c r="F711" s="1">
        <v>216</v>
      </c>
      <c r="G711" s="2">
        <v>8.3000000000000004E-2</v>
      </c>
      <c r="H711" s="2">
        <v>179685118</v>
      </c>
      <c r="I711" s="2">
        <v>0.89</v>
      </c>
      <c r="J711" s="2">
        <v>-2.5000000000000001E-2</v>
      </c>
      <c r="K711" s="2">
        <v>2189632993</v>
      </c>
      <c r="L711" s="2">
        <v>1465942732</v>
      </c>
      <c r="M711" s="2">
        <v>0</v>
      </c>
      <c r="N711" s="7" t="str">
        <f>IF(AND(Table1[[#This Row],[LIQUIDEZ DIÁRIA]]&gt;1000000,Table1[[#This Row],[CAGR LUCRO]]&gt;0.05,Table1[[#This Row],[P/VP]]&gt;0.3,Table1[[#This Row],[P/VP]]&lt;1.2),"SIM","NÃO")</f>
        <v>NÃO</v>
      </c>
    </row>
    <row r="712" spans="1:14" ht="15" x14ac:dyDescent="0.35">
      <c r="A712" t="s">
        <v>727</v>
      </c>
      <c r="B712" s="6" t="s">
        <v>607</v>
      </c>
      <c r="C712" s="6" t="s">
        <v>946</v>
      </c>
      <c r="D712" s="1">
        <v>102.75</v>
      </c>
      <c r="E712" s="1">
        <v>98.3</v>
      </c>
      <c r="F712" s="1">
        <v>106.73</v>
      </c>
      <c r="G712" s="2">
        <v>0.14030000000000001</v>
      </c>
      <c r="H712" s="2">
        <v>329595256</v>
      </c>
      <c r="I712" s="2">
        <v>1</v>
      </c>
      <c r="J712" s="2">
        <v>3.5999999999999999E-3</v>
      </c>
      <c r="K712" s="2">
        <v>1568178887</v>
      </c>
      <c r="L712" s="2">
        <v>4772637886</v>
      </c>
      <c r="M712" s="2">
        <v>0</v>
      </c>
      <c r="N712" s="7" t="str">
        <f>IF(AND(Table1[[#This Row],[LIQUIDEZ DIÁRIA]]&gt;1000000,Table1[[#This Row],[CAGR LUCRO]]&gt;0.05,Table1[[#This Row],[P/VP]]&gt;0.3,Table1[[#This Row],[P/VP]]&lt;1.2),"SIM","NÃO")</f>
        <v>NÃO</v>
      </c>
    </row>
    <row r="713" spans="1:14" ht="15" x14ac:dyDescent="0.35">
      <c r="A713" t="s">
        <v>728</v>
      </c>
      <c r="B713" s="6" t="s">
        <v>607</v>
      </c>
      <c r="C713" s="6" t="s">
        <v>946</v>
      </c>
      <c r="D713" s="1">
        <v>75.23</v>
      </c>
      <c r="E713" s="1">
        <v>67.31</v>
      </c>
      <c r="F713" s="1">
        <v>82.93</v>
      </c>
      <c r="G713" s="2">
        <v>0.1009</v>
      </c>
      <c r="H713" s="2">
        <v>78289735</v>
      </c>
      <c r="I713" s="2">
        <v>0.92</v>
      </c>
      <c r="J713" s="2">
        <v>-6.5100000000000005E-2</v>
      </c>
      <c r="K713" s="2">
        <v>238937080</v>
      </c>
      <c r="L713" s="2">
        <v>565699306</v>
      </c>
      <c r="M713" s="2">
        <v>0</v>
      </c>
      <c r="N713" s="7" t="str">
        <f>IF(AND(Table1[[#This Row],[LIQUIDEZ DIÁRIA]]&gt;1000000,Table1[[#This Row],[CAGR LUCRO]]&gt;0.05,Table1[[#This Row],[P/VP]]&gt;0.3,Table1[[#This Row],[P/VP]]&lt;1.2),"SIM","NÃO")</f>
        <v>NÃO</v>
      </c>
    </row>
    <row r="714" spans="1:14" ht="15" x14ac:dyDescent="0.35">
      <c r="A714" t="s">
        <v>729</v>
      </c>
      <c r="B714" s="6" t="s">
        <v>607</v>
      </c>
      <c r="C714" s="6" t="s">
        <v>946</v>
      </c>
      <c r="D714" s="1">
        <v>98.96</v>
      </c>
      <c r="E714" s="1">
        <v>88</v>
      </c>
      <c r="F714" s="1">
        <v>111.99</v>
      </c>
      <c r="G714" s="2">
        <v>0.13700000000000001</v>
      </c>
      <c r="H714" s="2">
        <v>2643372</v>
      </c>
      <c r="I714" s="2">
        <v>0.75</v>
      </c>
      <c r="J714" s="2" t="s">
        <v>9</v>
      </c>
      <c r="K714" s="2">
        <v>54860123</v>
      </c>
      <c r="L714" s="2">
        <v>3135676</v>
      </c>
      <c r="M714" s="2">
        <v>0</v>
      </c>
      <c r="N714" s="7" t="str">
        <f>IF(AND(Table1[[#This Row],[LIQUIDEZ DIÁRIA]]&gt;1000000,Table1[[#This Row],[CAGR LUCRO]]&gt;0.05,Table1[[#This Row],[P/VP]]&gt;0.3,Table1[[#This Row],[P/VP]]&lt;1.2),"SIM","NÃO")</f>
        <v>SIM</v>
      </c>
    </row>
    <row r="715" spans="1:14" ht="15" x14ac:dyDescent="0.35">
      <c r="A715" t="s">
        <v>730</v>
      </c>
      <c r="B715" s="6" t="s">
        <v>607</v>
      </c>
      <c r="C715" s="6" t="s">
        <v>617</v>
      </c>
      <c r="D715" s="1">
        <v>163.4</v>
      </c>
      <c r="E715" s="1">
        <v>156.91</v>
      </c>
      <c r="F715" s="1">
        <v>174</v>
      </c>
      <c r="G715" s="2">
        <v>0.1018</v>
      </c>
      <c r="H715" s="2">
        <v>491222415</v>
      </c>
      <c r="I715" s="2">
        <v>1.06</v>
      </c>
      <c r="J715" s="2">
        <v>-2.8899999999999999E-2</v>
      </c>
      <c r="K715" s="2">
        <v>3577143617</v>
      </c>
      <c r="L715" s="2">
        <v>13274750809</v>
      </c>
      <c r="M715" s="2">
        <v>0</v>
      </c>
      <c r="N715" s="7" t="str">
        <f>IF(AND(Table1[[#This Row],[LIQUIDEZ DIÁRIA]]&gt;1000000,Table1[[#This Row],[CAGR LUCRO]]&gt;0.05,Table1[[#This Row],[P/VP]]&gt;0.3,Table1[[#This Row],[P/VP]]&lt;1.2),"SIM","NÃO")</f>
        <v>NÃO</v>
      </c>
    </row>
    <row r="716" spans="1:14" ht="15" x14ac:dyDescent="0.35">
      <c r="A716" t="s">
        <v>731</v>
      </c>
      <c r="B716" s="6" t="s">
        <v>607</v>
      </c>
      <c r="C716" s="6" t="s">
        <v>942</v>
      </c>
      <c r="D716" s="1">
        <v>248.85</v>
      </c>
      <c r="E716" s="1">
        <v>238</v>
      </c>
      <c r="F716" s="1">
        <v>268.64999999999998</v>
      </c>
      <c r="G716" s="2">
        <v>7.4899999999999994E-2</v>
      </c>
      <c r="H716" s="2">
        <v>49187003</v>
      </c>
      <c r="I716" s="2">
        <v>0.82</v>
      </c>
      <c r="J716" s="2">
        <v>6.9900000000000004E-2</v>
      </c>
      <c r="K716" s="2">
        <v>524636581</v>
      </c>
      <c r="L716" s="2">
        <v>415760654</v>
      </c>
      <c r="M716" s="2">
        <v>0</v>
      </c>
      <c r="N716" s="7" t="str">
        <f>IF(AND(Table1[[#This Row],[LIQUIDEZ DIÁRIA]]&gt;1000000,Table1[[#This Row],[CAGR LUCRO]]&gt;0.05,Table1[[#This Row],[P/VP]]&gt;0.3,Table1[[#This Row],[P/VP]]&lt;1.2),"SIM","NÃO")</f>
        <v>SIM</v>
      </c>
    </row>
    <row r="717" spans="1:14" ht="15" x14ac:dyDescent="0.35">
      <c r="A717" t="s">
        <v>732</v>
      </c>
      <c r="B717" s="6" t="s">
        <v>607</v>
      </c>
      <c r="C717" s="6" t="s">
        <v>942</v>
      </c>
      <c r="D717" s="1">
        <v>125.96</v>
      </c>
      <c r="E717" s="1">
        <v>107.39</v>
      </c>
      <c r="F717" s="1">
        <v>144.12</v>
      </c>
      <c r="G717" s="2">
        <v>8.1600000000000006E-2</v>
      </c>
      <c r="H717" s="2">
        <v>152158915</v>
      </c>
      <c r="I717" s="2">
        <v>0.76</v>
      </c>
      <c r="J717" s="2">
        <v>-5.8500000000000003E-2</v>
      </c>
      <c r="K717" s="2">
        <v>1853864603</v>
      </c>
      <c r="L717" s="2">
        <v>309442669</v>
      </c>
      <c r="M717" s="2">
        <v>0</v>
      </c>
      <c r="N717" s="7" t="str">
        <f>IF(AND(Table1[[#This Row],[LIQUIDEZ DIÁRIA]]&gt;1000000,Table1[[#This Row],[CAGR LUCRO]]&gt;0.05,Table1[[#This Row],[P/VP]]&gt;0.3,Table1[[#This Row],[P/VP]]&lt;1.2),"SIM","NÃO")</f>
        <v>NÃO</v>
      </c>
    </row>
    <row r="718" spans="1:14" ht="15" x14ac:dyDescent="0.35">
      <c r="A718" t="s">
        <v>733</v>
      </c>
      <c r="B718" s="6" t="s">
        <v>607</v>
      </c>
      <c r="C718" s="6" t="s">
        <v>734</v>
      </c>
      <c r="D718" s="1">
        <v>0</v>
      </c>
      <c r="E718" s="1">
        <v>0</v>
      </c>
      <c r="F718" s="1">
        <v>0</v>
      </c>
      <c r="G718" s="2">
        <v>0</v>
      </c>
      <c r="H718" s="2" t="s">
        <v>9</v>
      </c>
      <c r="I718" s="2" t="s">
        <v>9</v>
      </c>
      <c r="J718" s="2" t="s">
        <v>9</v>
      </c>
      <c r="K718" s="2">
        <v>150566062</v>
      </c>
      <c r="L718" s="2">
        <v>2042757404</v>
      </c>
      <c r="M718" s="2">
        <v>0</v>
      </c>
      <c r="N718" s="7" t="str">
        <f>IF(AND(Table1[[#This Row],[LIQUIDEZ DIÁRIA]]&gt;1000000,Table1[[#This Row],[CAGR LUCRO]]&gt;0.05,Table1[[#This Row],[P/VP]]&gt;0.3,Table1[[#This Row],[P/VP]]&lt;1.2),"SIM","NÃO")</f>
        <v>NÃO</v>
      </c>
    </row>
    <row r="719" spans="1:14" ht="15" x14ac:dyDescent="0.35">
      <c r="A719" t="s">
        <v>735</v>
      </c>
      <c r="B719" s="6" t="s">
        <v>607</v>
      </c>
      <c r="C719" s="6" t="s">
        <v>619</v>
      </c>
      <c r="D719" s="1">
        <v>124.34</v>
      </c>
      <c r="E719" s="1">
        <v>113.8</v>
      </c>
      <c r="F719" s="1">
        <v>129.35</v>
      </c>
      <c r="G719" s="2">
        <v>9.7000000000000003E-2</v>
      </c>
      <c r="H719" s="2">
        <v>327814715</v>
      </c>
      <c r="I719" s="2" t="s">
        <v>9</v>
      </c>
      <c r="J719" s="2">
        <v>1.5599999999999999E-2</v>
      </c>
      <c r="K719" s="2">
        <v>2275112647</v>
      </c>
      <c r="L719" s="2">
        <v>5651489243</v>
      </c>
      <c r="M719" s="2">
        <v>0</v>
      </c>
      <c r="N719" s="7" t="str">
        <f>IF(AND(Table1[[#This Row],[LIQUIDEZ DIÁRIA]]&gt;1000000,Table1[[#This Row],[CAGR LUCRO]]&gt;0.05,Table1[[#This Row],[P/VP]]&gt;0.3,Table1[[#This Row],[P/VP]]&lt;1.2),"SIM","NÃO")</f>
        <v>NÃO</v>
      </c>
    </row>
    <row r="720" spans="1:14" ht="15" x14ac:dyDescent="0.35">
      <c r="A720" t="s">
        <v>736</v>
      </c>
      <c r="B720" s="6" t="s">
        <v>607</v>
      </c>
      <c r="C720" s="6" t="s">
        <v>617</v>
      </c>
      <c r="D720" s="1">
        <v>81.63</v>
      </c>
      <c r="E720" s="1">
        <v>81</v>
      </c>
      <c r="F720" s="1">
        <v>97.93</v>
      </c>
      <c r="G720" s="2">
        <v>9.6299999999999997E-2</v>
      </c>
      <c r="H720" s="2">
        <v>4256821</v>
      </c>
      <c r="I720" s="2" t="s">
        <v>9</v>
      </c>
      <c r="J720" s="2">
        <v>-0.14369999999999999</v>
      </c>
      <c r="K720" s="2">
        <v>491405747</v>
      </c>
      <c r="L720" s="2">
        <v>864670755</v>
      </c>
      <c r="M720" s="2">
        <v>0</v>
      </c>
      <c r="N720" s="7" t="str">
        <f>IF(AND(Table1[[#This Row],[LIQUIDEZ DIÁRIA]]&gt;1000000,Table1[[#This Row],[CAGR LUCRO]]&gt;0.05,Table1[[#This Row],[P/VP]]&gt;0.3,Table1[[#This Row],[P/VP]]&lt;1.2),"SIM","NÃO")</f>
        <v>NÃO</v>
      </c>
    </row>
    <row r="721" spans="1:14" ht="15" x14ac:dyDescent="0.35">
      <c r="A721" t="s">
        <v>737</v>
      </c>
      <c r="B721" s="6" t="s">
        <v>607</v>
      </c>
      <c r="C721" s="6" t="s">
        <v>942</v>
      </c>
      <c r="D721" s="1">
        <v>24.85</v>
      </c>
      <c r="E721" s="1">
        <v>23.78</v>
      </c>
      <c r="F721" s="1">
        <v>45.76</v>
      </c>
      <c r="G721" s="2">
        <v>0.1024</v>
      </c>
      <c r="H721" s="2">
        <v>8711468</v>
      </c>
      <c r="I721" s="2" t="s">
        <v>9</v>
      </c>
      <c r="J721" s="2">
        <v>-0.33429999999999999</v>
      </c>
      <c r="K721" s="2">
        <v>339923926</v>
      </c>
      <c r="L721" s="2">
        <v>206486345</v>
      </c>
      <c r="M721" s="2">
        <v>0</v>
      </c>
      <c r="N721" s="7" t="str">
        <f>IF(AND(Table1[[#This Row],[LIQUIDEZ DIÁRIA]]&gt;1000000,Table1[[#This Row],[CAGR LUCRO]]&gt;0.05,Table1[[#This Row],[P/VP]]&gt;0.3,Table1[[#This Row],[P/VP]]&lt;1.2),"SIM","NÃO")</f>
        <v>NÃO</v>
      </c>
    </row>
    <row r="722" spans="1:14" ht="15" x14ac:dyDescent="0.35">
      <c r="A722" t="s">
        <v>738</v>
      </c>
      <c r="B722" s="6" t="s">
        <v>607</v>
      </c>
      <c r="C722" s="6" t="s">
        <v>619</v>
      </c>
      <c r="D722" s="1">
        <v>52.5</v>
      </c>
      <c r="E722" s="1">
        <v>55.06</v>
      </c>
      <c r="F722" s="1">
        <v>73.16</v>
      </c>
      <c r="G722" s="2">
        <v>0.1094</v>
      </c>
      <c r="H722" s="2">
        <v>671445</v>
      </c>
      <c r="I722" s="2">
        <v>0.59</v>
      </c>
      <c r="J722" s="2">
        <v>-0.1305</v>
      </c>
      <c r="K722" s="2">
        <v>53375817</v>
      </c>
      <c r="L722" s="2">
        <v>14368843</v>
      </c>
      <c r="M722" s="2">
        <v>0</v>
      </c>
      <c r="N722" s="7" t="str">
        <f>IF(AND(Table1[[#This Row],[LIQUIDEZ DIÁRIA]]&gt;1000000,Table1[[#This Row],[CAGR LUCRO]]&gt;0.05,Table1[[#This Row],[P/VP]]&gt;0.3,Table1[[#This Row],[P/VP]]&lt;1.2),"SIM","NÃO")</f>
        <v>NÃO</v>
      </c>
    </row>
    <row r="723" spans="1:14" ht="15" x14ac:dyDescent="0.35">
      <c r="A723" t="s">
        <v>739</v>
      </c>
      <c r="B723" s="6" t="s">
        <v>607</v>
      </c>
      <c r="C723" s="6" t="s">
        <v>610</v>
      </c>
      <c r="D723" s="1">
        <v>68</v>
      </c>
      <c r="E723" s="1">
        <v>64.05</v>
      </c>
      <c r="F723" s="1">
        <v>95.98</v>
      </c>
      <c r="G723" s="2">
        <v>7.7100000000000002E-2</v>
      </c>
      <c r="H723" s="2">
        <v>237479</v>
      </c>
      <c r="I723" s="2">
        <v>0.8</v>
      </c>
      <c r="J723" s="2">
        <v>-2.2499999999999999E-2</v>
      </c>
      <c r="K723" s="2">
        <v>259653821</v>
      </c>
      <c r="L723" s="2">
        <v>171465949</v>
      </c>
      <c r="M723" s="2">
        <v>0</v>
      </c>
      <c r="N723" s="7" t="str">
        <f>IF(AND(Table1[[#This Row],[LIQUIDEZ DIÁRIA]]&gt;1000000,Table1[[#This Row],[CAGR LUCRO]]&gt;0.05,Table1[[#This Row],[P/VP]]&gt;0.3,Table1[[#This Row],[P/VP]]&lt;1.2),"SIM","NÃO")</f>
        <v>NÃO</v>
      </c>
    </row>
    <row r="724" spans="1:14" ht="15" x14ac:dyDescent="0.35">
      <c r="A724" t="s">
        <v>740</v>
      </c>
      <c r="B724" s="6" t="s">
        <v>607</v>
      </c>
      <c r="C724" s="6" t="s">
        <v>619</v>
      </c>
      <c r="D724" s="1">
        <v>0.89</v>
      </c>
      <c r="E724" s="1">
        <v>0.81</v>
      </c>
      <c r="F724" s="1">
        <v>1.3</v>
      </c>
      <c r="G724" s="2">
        <v>0</v>
      </c>
      <c r="H724" s="2">
        <v>62412</v>
      </c>
      <c r="I724" s="2">
        <v>0.78</v>
      </c>
      <c r="J724" s="2">
        <v>-0.24690000000000001</v>
      </c>
      <c r="K724" s="2">
        <v>8588308</v>
      </c>
      <c r="L724" s="2">
        <v>419061232</v>
      </c>
      <c r="M724" s="2">
        <v>0</v>
      </c>
      <c r="N724" s="7" t="str">
        <f>IF(AND(Table1[[#This Row],[LIQUIDEZ DIÁRIA]]&gt;1000000,Table1[[#This Row],[CAGR LUCRO]]&gt;0.05,Table1[[#This Row],[P/VP]]&gt;0.3,Table1[[#This Row],[P/VP]]&lt;1.2),"SIM","NÃO")</f>
        <v>NÃO</v>
      </c>
    </row>
    <row r="725" spans="1:14" ht="15" x14ac:dyDescent="0.35">
      <c r="A725" t="s">
        <v>741</v>
      </c>
      <c r="B725" s="6" t="s">
        <v>607</v>
      </c>
      <c r="C725" s="6" t="s">
        <v>946</v>
      </c>
      <c r="D725" s="1">
        <v>78.2</v>
      </c>
      <c r="E725" s="1">
        <v>74.86</v>
      </c>
      <c r="F725" s="1">
        <v>98.4</v>
      </c>
      <c r="G725" s="2">
        <v>0.1583</v>
      </c>
      <c r="H725" s="2">
        <v>55033762</v>
      </c>
      <c r="I725" s="2">
        <v>0.83</v>
      </c>
      <c r="J725" s="2" t="s">
        <v>9</v>
      </c>
      <c r="K725" s="2">
        <v>464727459</v>
      </c>
      <c r="L725" s="2">
        <v>463884343</v>
      </c>
      <c r="M725" s="2">
        <v>0</v>
      </c>
      <c r="N725" s="7" t="str">
        <f>IF(AND(Table1[[#This Row],[LIQUIDEZ DIÁRIA]]&gt;1000000,Table1[[#This Row],[CAGR LUCRO]]&gt;0.05,Table1[[#This Row],[P/VP]]&gt;0.3,Table1[[#This Row],[P/VP]]&lt;1.2),"SIM","NÃO")</f>
        <v>SIM</v>
      </c>
    </row>
    <row r="726" spans="1:14" ht="15" x14ac:dyDescent="0.35">
      <c r="A726" t="s">
        <v>742</v>
      </c>
      <c r="B726" s="6" t="s">
        <v>607</v>
      </c>
      <c r="C726" s="6" t="s">
        <v>946</v>
      </c>
      <c r="D726" s="1">
        <v>81.99</v>
      </c>
      <c r="E726" s="1">
        <v>75.760000000000005</v>
      </c>
      <c r="F726" s="1">
        <v>96.4</v>
      </c>
      <c r="G726" s="2">
        <v>0.1552</v>
      </c>
      <c r="H726" s="2">
        <v>37381565</v>
      </c>
      <c r="I726" s="2">
        <v>0.84</v>
      </c>
      <c r="J726" s="2" t="s">
        <v>9</v>
      </c>
      <c r="K726" s="2">
        <v>229952017</v>
      </c>
      <c r="L726" s="2">
        <v>954244796</v>
      </c>
      <c r="M726" s="2">
        <v>0</v>
      </c>
      <c r="N726" s="7" t="str">
        <f>IF(AND(Table1[[#This Row],[LIQUIDEZ DIÁRIA]]&gt;1000000,Table1[[#This Row],[CAGR LUCRO]]&gt;0.05,Table1[[#This Row],[P/VP]]&gt;0.3,Table1[[#This Row],[P/VP]]&lt;1.2),"SIM","NÃO")</f>
        <v>SIM</v>
      </c>
    </row>
    <row r="727" spans="1:14" ht="15" x14ac:dyDescent="0.35">
      <c r="A727" t="s">
        <v>743</v>
      </c>
      <c r="B727" s="6" t="s">
        <v>607</v>
      </c>
      <c r="C727" s="6" t="s">
        <v>617</v>
      </c>
      <c r="D727" s="1">
        <v>84.19</v>
      </c>
      <c r="E727" s="1">
        <v>74.099999999999994</v>
      </c>
      <c r="F727" s="1">
        <v>98.51</v>
      </c>
      <c r="G727" s="2">
        <v>0.105</v>
      </c>
      <c r="H727" s="2">
        <v>64675241</v>
      </c>
      <c r="I727" s="2">
        <v>0.75</v>
      </c>
      <c r="J727" s="2" t="s">
        <v>9</v>
      </c>
      <c r="K727" s="2">
        <v>1322434766</v>
      </c>
      <c r="L727" s="2">
        <v>6184884897</v>
      </c>
      <c r="M727" s="2">
        <v>0</v>
      </c>
      <c r="N727" s="7" t="str">
        <f>IF(AND(Table1[[#This Row],[LIQUIDEZ DIÁRIA]]&gt;1000000,Table1[[#This Row],[CAGR LUCRO]]&gt;0.05,Table1[[#This Row],[P/VP]]&gt;0.3,Table1[[#This Row],[P/VP]]&lt;1.2),"SIM","NÃO")</f>
        <v>SIM</v>
      </c>
    </row>
    <row r="728" spans="1:14" ht="15" x14ac:dyDescent="0.35">
      <c r="A728" t="s">
        <v>744</v>
      </c>
      <c r="B728" s="6" t="s">
        <v>607</v>
      </c>
      <c r="C728" s="6" t="s">
        <v>610</v>
      </c>
      <c r="D728" s="1">
        <v>84.43</v>
      </c>
      <c r="E728" s="1">
        <v>74.09</v>
      </c>
      <c r="F728" s="1">
        <v>94.85</v>
      </c>
      <c r="G728" s="2">
        <v>9.7900000000000001E-2</v>
      </c>
      <c r="H728" s="2">
        <v>225830647</v>
      </c>
      <c r="I728" s="2">
        <v>0.87</v>
      </c>
      <c r="J728" s="2">
        <v>1.9300000000000001E-2</v>
      </c>
      <c r="K728" s="2">
        <v>1511783607</v>
      </c>
      <c r="L728" s="2">
        <v>8391915297</v>
      </c>
      <c r="M728" s="2">
        <v>0</v>
      </c>
      <c r="N728" s="7" t="str">
        <f>IF(AND(Table1[[#This Row],[LIQUIDEZ DIÁRIA]]&gt;1000000,Table1[[#This Row],[CAGR LUCRO]]&gt;0.05,Table1[[#This Row],[P/VP]]&gt;0.3,Table1[[#This Row],[P/VP]]&lt;1.2),"SIM","NÃO")</f>
        <v>NÃO</v>
      </c>
    </row>
    <row r="729" spans="1:14" ht="15" x14ac:dyDescent="0.35">
      <c r="A729" t="s">
        <v>745</v>
      </c>
      <c r="B729" s="6" t="s">
        <v>607</v>
      </c>
      <c r="C729" s="6" t="s">
        <v>619</v>
      </c>
      <c r="D729" s="1">
        <v>103</v>
      </c>
      <c r="E729" s="1">
        <v>96</v>
      </c>
      <c r="F729" s="1">
        <v>103.09</v>
      </c>
      <c r="G729" s="2">
        <v>7.1499999999999994E-2</v>
      </c>
      <c r="H729" s="2">
        <v>26672574</v>
      </c>
      <c r="I729" s="2">
        <v>1.07</v>
      </c>
      <c r="J729" s="2" t="s">
        <v>9</v>
      </c>
      <c r="K729" s="2">
        <v>820516435</v>
      </c>
      <c r="L729" s="2">
        <v>1967205193</v>
      </c>
      <c r="M729" s="2">
        <v>0</v>
      </c>
      <c r="N729" s="7" t="str">
        <f>IF(AND(Table1[[#This Row],[LIQUIDEZ DIÁRIA]]&gt;1000000,Table1[[#This Row],[CAGR LUCRO]]&gt;0.05,Table1[[#This Row],[P/VP]]&gt;0.3,Table1[[#This Row],[P/VP]]&lt;1.2),"SIM","NÃO")</f>
        <v>SIM</v>
      </c>
    </row>
    <row r="730" spans="1:14" ht="15" x14ac:dyDescent="0.35">
      <c r="A730" t="s">
        <v>746</v>
      </c>
      <c r="B730" s="6" t="s">
        <v>607</v>
      </c>
      <c r="C730" s="6" t="s">
        <v>747</v>
      </c>
      <c r="D730" s="1">
        <v>110.5</v>
      </c>
      <c r="E730" s="1">
        <v>76.8</v>
      </c>
      <c r="F730" s="1">
        <v>121.67</v>
      </c>
      <c r="G730" s="2">
        <v>6.7500000000000004E-2</v>
      </c>
      <c r="H730" s="2">
        <v>20006147</v>
      </c>
      <c r="I730" s="2">
        <v>0.77</v>
      </c>
      <c r="J730" s="2">
        <v>-2.2100000000000002E-2</v>
      </c>
      <c r="K730" s="2">
        <v>209131335</v>
      </c>
      <c r="L730" s="2">
        <v>716386616</v>
      </c>
      <c r="M730" s="2">
        <v>0</v>
      </c>
      <c r="N730" s="7" t="str">
        <f>IF(AND(Table1[[#This Row],[LIQUIDEZ DIÁRIA]]&gt;1000000,Table1[[#This Row],[CAGR LUCRO]]&gt;0.05,Table1[[#This Row],[P/VP]]&gt;0.3,Table1[[#This Row],[P/VP]]&lt;1.2),"SIM","NÃO")</f>
        <v>NÃO</v>
      </c>
    </row>
    <row r="731" spans="1:14" ht="15" x14ac:dyDescent="0.35">
      <c r="A731" t="s">
        <v>748</v>
      </c>
      <c r="B731" s="6" t="s">
        <v>607</v>
      </c>
      <c r="C731" s="6" t="s">
        <v>946</v>
      </c>
      <c r="D731" s="1">
        <v>98.87</v>
      </c>
      <c r="E731" s="1">
        <v>90.5</v>
      </c>
      <c r="F731" s="1">
        <v>119.5</v>
      </c>
      <c r="G731" s="2">
        <v>0.10970000000000001</v>
      </c>
      <c r="H731" s="2">
        <v>425419</v>
      </c>
      <c r="I731" s="2">
        <v>0.68</v>
      </c>
      <c r="J731" s="2">
        <v>-9.9400000000000002E-2</v>
      </c>
      <c r="K731" s="2">
        <v>116414792</v>
      </c>
      <c r="L731" s="2">
        <v>83770161</v>
      </c>
      <c r="M731" s="2">
        <v>0</v>
      </c>
      <c r="N731" s="7" t="str">
        <f>IF(AND(Table1[[#This Row],[LIQUIDEZ DIÁRIA]]&gt;1000000,Table1[[#This Row],[CAGR LUCRO]]&gt;0.05,Table1[[#This Row],[P/VP]]&gt;0.3,Table1[[#This Row],[P/VP]]&lt;1.2),"SIM","NÃO")</f>
        <v>NÃO</v>
      </c>
    </row>
    <row r="732" spans="1:14" ht="15" x14ac:dyDescent="0.35">
      <c r="A732" t="s">
        <v>749</v>
      </c>
      <c r="B732" s="6" t="s">
        <v>607</v>
      </c>
      <c r="C732" s="6" t="s">
        <v>722</v>
      </c>
      <c r="D732" s="13">
        <v>691</v>
      </c>
      <c r="E732" s="1">
        <v>973.1</v>
      </c>
      <c r="F732" s="13">
        <v>1145</v>
      </c>
      <c r="G732" s="2">
        <v>7.6799999999999993E-2</v>
      </c>
      <c r="H732" s="2">
        <v>1132</v>
      </c>
      <c r="I732" s="2">
        <v>1.02</v>
      </c>
      <c r="J732" s="2" t="s">
        <v>9</v>
      </c>
      <c r="K732" s="2">
        <v>129242661</v>
      </c>
      <c r="L732" s="2">
        <v>24969487</v>
      </c>
      <c r="M732" s="2">
        <v>0</v>
      </c>
      <c r="N732" s="7" t="str">
        <f>IF(AND(Table1[[#This Row],[LIQUIDEZ DIÁRIA]]&gt;1000000,Table1[[#This Row],[CAGR LUCRO]]&gt;0.05,Table1[[#This Row],[P/VP]]&gt;0.3,Table1[[#This Row],[P/VP]]&lt;1.2),"SIM","NÃO")</f>
        <v>NÃO</v>
      </c>
    </row>
    <row r="733" spans="1:14" ht="15" x14ac:dyDescent="0.35">
      <c r="A733" t="s">
        <v>750</v>
      </c>
      <c r="B733" s="6" t="s">
        <v>607</v>
      </c>
      <c r="C733" s="6" t="s">
        <v>946</v>
      </c>
      <c r="D733" s="1">
        <v>75.09</v>
      </c>
      <c r="E733" s="1">
        <v>68.5</v>
      </c>
      <c r="F733" s="1">
        <v>98</v>
      </c>
      <c r="G733" s="2">
        <v>0.17849999999999999</v>
      </c>
      <c r="H733" s="2">
        <v>12783832</v>
      </c>
      <c r="I733" s="2">
        <v>0.75</v>
      </c>
      <c r="J733" s="2" t="s">
        <v>9</v>
      </c>
      <c r="K733" s="2">
        <v>89062682</v>
      </c>
      <c r="L733" s="2">
        <v>231773945</v>
      </c>
      <c r="M733" s="2">
        <v>0</v>
      </c>
      <c r="N733" s="7" t="str">
        <f>IF(AND(Table1[[#This Row],[LIQUIDEZ DIÁRIA]]&gt;1000000,Table1[[#This Row],[CAGR LUCRO]]&gt;0.05,Table1[[#This Row],[P/VP]]&gt;0.3,Table1[[#This Row],[P/VP]]&lt;1.2),"SIM","NÃO")</f>
        <v>SIM</v>
      </c>
    </row>
    <row r="734" spans="1:14" ht="15" x14ac:dyDescent="0.35">
      <c r="A734" t="s">
        <v>751</v>
      </c>
      <c r="B734" s="6" t="s">
        <v>607</v>
      </c>
      <c r="C734" s="6" t="s">
        <v>946</v>
      </c>
      <c r="D734" s="1">
        <v>66.400000000000006</v>
      </c>
      <c r="E734" s="1">
        <v>56.84</v>
      </c>
      <c r="F734" s="1">
        <v>67.099999999999994</v>
      </c>
      <c r="G734" s="2">
        <v>2.6700000000000002E-2</v>
      </c>
      <c r="H734" s="2">
        <v>1625495</v>
      </c>
      <c r="I734" s="2">
        <v>4.49</v>
      </c>
      <c r="J734" s="2">
        <v>-4.5600000000000002E-2</v>
      </c>
      <c r="K734" s="2">
        <v>9855905</v>
      </c>
      <c r="L734" s="2">
        <v>996746091</v>
      </c>
      <c r="M734" s="2">
        <v>0</v>
      </c>
      <c r="N734" s="7" t="str">
        <f>IF(AND(Table1[[#This Row],[LIQUIDEZ DIÁRIA]]&gt;1000000,Table1[[#This Row],[CAGR LUCRO]]&gt;0.05,Table1[[#This Row],[P/VP]]&gt;0.3,Table1[[#This Row],[P/VP]]&lt;1.2),"SIM","NÃO")</f>
        <v>NÃO</v>
      </c>
    </row>
    <row r="735" spans="1:14" ht="15" x14ac:dyDescent="0.35">
      <c r="A735" t="s">
        <v>752</v>
      </c>
      <c r="B735" s="6" t="s">
        <v>607</v>
      </c>
      <c r="C735" s="6" t="s">
        <v>619</v>
      </c>
      <c r="D735" s="1">
        <v>45.85</v>
      </c>
      <c r="E735" s="1">
        <v>48.2</v>
      </c>
      <c r="F735" s="1">
        <v>97.89</v>
      </c>
      <c r="G735" s="2">
        <v>0.17349999999999999</v>
      </c>
      <c r="H735" s="2">
        <v>707058</v>
      </c>
      <c r="I735" s="2">
        <v>0.9</v>
      </c>
      <c r="J735" s="2" t="s">
        <v>9</v>
      </c>
      <c r="K735" s="2">
        <v>111467439</v>
      </c>
      <c r="L735" s="2">
        <v>1326512254</v>
      </c>
      <c r="M735" s="2">
        <v>0</v>
      </c>
      <c r="N735" s="7" t="str">
        <f>IF(AND(Table1[[#This Row],[LIQUIDEZ DIÁRIA]]&gt;1000000,Table1[[#This Row],[CAGR LUCRO]]&gt;0.05,Table1[[#This Row],[P/VP]]&gt;0.3,Table1[[#This Row],[P/VP]]&lt;1.2),"SIM","NÃO")</f>
        <v>NÃO</v>
      </c>
    </row>
    <row r="736" spans="1:14" ht="15" x14ac:dyDescent="0.35">
      <c r="A736" t="s">
        <v>753</v>
      </c>
      <c r="B736" s="6" t="s">
        <v>607</v>
      </c>
      <c r="C736" s="6" t="s">
        <v>734</v>
      </c>
      <c r="D736" s="1">
        <v>78.959999999999994</v>
      </c>
      <c r="E736" s="1">
        <v>58</v>
      </c>
      <c r="F736" s="1">
        <v>72.5</v>
      </c>
      <c r="G736" s="2">
        <v>1.7100000000000001E-2</v>
      </c>
      <c r="H736" s="2">
        <v>6992745</v>
      </c>
      <c r="I736" s="2">
        <v>0.72</v>
      </c>
      <c r="J736" s="2">
        <v>-5.3800000000000001E-2</v>
      </c>
      <c r="K736" s="2">
        <v>143718700</v>
      </c>
      <c r="L736" s="2">
        <v>13032347</v>
      </c>
      <c r="M736" s="2">
        <v>0</v>
      </c>
      <c r="N736" s="7" t="str">
        <f>IF(AND(Table1[[#This Row],[LIQUIDEZ DIÁRIA]]&gt;1000000,Table1[[#This Row],[CAGR LUCRO]]&gt;0.05,Table1[[#This Row],[P/VP]]&gt;0.3,Table1[[#This Row],[P/VP]]&lt;1.2),"SIM","NÃO")</f>
        <v>NÃO</v>
      </c>
    </row>
    <row r="737" spans="1:14" ht="15" x14ac:dyDescent="0.35">
      <c r="A737" t="s">
        <v>754</v>
      </c>
      <c r="B737" s="6" t="s">
        <v>607</v>
      </c>
      <c r="C737" s="6" t="s">
        <v>617</v>
      </c>
      <c r="D737" s="1">
        <v>92</v>
      </c>
      <c r="E737" s="1">
        <v>83</v>
      </c>
      <c r="F737" s="1">
        <v>99.58</v>
      </c>
      <c r="G737" s="2">
        <v>0.1113</v>
      </c>
      <c r="H737" s="2">
        <v>181089</v>
      </c>
      <c r="I737" s="2">
        <v>0.95</v>
      </c>
      <c r="J737" s="2" t="s">
        <v>9</v>
      </c>
      <c r="K737" s="2">
        <v>62169656</v>
      </c>
      <c r="L737" s="2">
        <v>102373974</v>
      </c>
      <c r="M737" s="2">
        <v>0</v>
      </c>
      <c r="N737" s="7" t="str">
        <f>IF(AND(Table1[[#This Row],[LIQUIDEZ DIÁRIA]]&gt;1000000,Table1[[#This Row],[CAGR LUCRO]]&gt;0.05,Table1[[#This Row],[P/VP]]&gt;0.3,Table1[[#This Row],[P/VP]]&lt;1.2),"SIM","NÃO")</f>
        <v>NÃO</v>
      </c>
    </row>
    <row r="738" spans="1:14" ht="15" x14ac:dyDescent="0.35">
      <c r="A738" t="s">
        <v>755</v>
      </c>
      <c r="B738" s="6" t="s">
        <v>607</v>
      </c>
      <c r="C738" s="6" t="s">
        <v>650</v>
      </c>
      <c r="D738" s="1">
        <v>467.95</v>
      </c>
      <c r="E738" s="1">
        <v>415</v>
      </c>
      <c r="F738" s="1">
        <v>708.9</v>
      </c>
      <c r="G738" s="2">
        <v>0.29070000000000001</v>
      </c>
      <c r="H738" s="2">
        <v>8447794</v>
      </c>
      <c r="I738" s="2">
        <v>0.56000000000000005</v>
      </c>
      <c r="J738" s="2">
        <v>-0.27729999999999999</v>
      </c>
      <c r="K738" s="2">
        <v>78411551</v>
      </c>
      <c r="L738" s="2">
        <v>55043271</v>
      </c>
      <c r="M738" s="2">
        <v>0</v>
      </c>
      <c r="N738" s="7" t="str">
        <f>IF(AND(Table1[[#This Row],[LIQUIDEZ DIÁRIA]]&gt;1000000,Table1[[#This Row],[CAGR LUCRO]]&gt;0.05,Table1[[#This Row],[P/VP]]&gt;0.3,Table1[[#This Row],[P/VP]]&lt;1.2),"SIM","NÃO")</f>
        <v>NÃO</v>
      </c>
    </row>
    <row r="739" spans="1:14" ht="15" x14ac:dyDescent="0.35">
      <c r="A739" t="s">
        <v>756</v>
      </c>
      <c r="B739" s="6" t="s">
        <v>607</v>
      </c>
      <c r="C739" s="6" t="s">
        <v>619</v>
      </c>
      <c r="D739" s="1">
        <v>34.119999999999997</v>
      </c>
      <c r="E739" s="1">
        <v>32.549999999999997</v>
      </c>
      <c r="F739" s="1">
        <v>46.1</v>
      </c>
      <c r="G739" s="2">
        <v>0.1089</v>
      </c>
      <c r="H739" s="2">
        <v>2293738</v>
      </c>
      <c r="I739" s="2">
        <v>0.51</v>
      </c>
      <c r="J739" s="2">
        <v>-0.2223</v>
      </c>
      <c r="K739" s="2">
        <v>122197479</v>
      </c>
      <c r="L739" s="2">
        <v>4233123</v>
      </c>
      <c r="M739" s="2">
        <v>0</v>
      </c>
      <c r="N739" s="7" t="str">
        <f>IF(AND(Table1[[#This Row],[LIQUIDEZ DIÁRIA]]&gt;1000000,Table1[[#This Row],[CAGR LUCRO]]&gt;0.05,Table1[[#This Row],[P/VP]]&gt;0.3,Table1[[#This Row],[P/VP]]&lt;1.2),"SIM","NÃO")</f>
        <v>NÃO</v>
      </c>
    </row>
    <row r="740" spans="1:14" ht="15" x14ac:dyDescent="0.35">
      <c r="A740" t="s">
        <v>757</v>
      </c>
      <c r="B740" s="6" t="s">
        <v>607</v>
      </c>
      <c r="C740" s="6" t="s">
        <v>946</v>
      </c>
      <c r="D740" s="1">
        <v>70.5</v>
      </c>
      <c r="E740" s="1">
        <v>62</v>
      </c>
      <c r="F740" s="1">
        <v>79.77</v>
      </c>
      <c r="G740" s="2">
        <v>0.11219999999999999</v>
      </c>
      <c r="H740" s="2">
        <v>171948544</v>
      </c>
      <c r="I740" s="2">
        <v>0.87</v>
      </c>
      <c r="J740" s="2">
        <v>-0.13350000000000001</v>
      </c>
      <c r="K740" s="2">
        <v>1055982744</v>
      </c>
      <c r="L740" s="2">
        <v>889326495</v>
      </c>
      <c r="M740" s="2">
        <v>0</v>
      </c>
      <c r="N740" s="7" t="str">
        <f>IF(AND(Table1[[#This Row],[LIQUIDEZ DIÁRIA]]&gt;1000000,Table1[[#This Row],[CAGR LUCRO]]&gt;0.05,Table1[[#This Row],[P/VP]]&gt;0.3,Table1[[#This Row],[P/VP]]&lt;1.2),"SIM","NÃO")</f>
        <v>NÃO</v>
      </c>
    </row>
    <row r="741" spans="1:14" ht="15" x14ac:dyDescent="0.35">
      <c r="A741" t="s">
        <v>758</v>
      </c>
      <c r="B741" s="6" t="s">
        <v>607</v>
      </c>
      <c r="C741" s="6" t="s">
        <v>617</v>
      </c>
      <c r="D741" s="1">
        <v>79.36</v>
      </c>
      <c r="E741" s="1">
        <v>69.25</v>
      </c>
      <c r="F741" s="1">
        <v>97.44</v>
      </c>
      <c r="G741" s="2">
        <v>0.10780000000000001</v>
      </c>
      <c r="H741" s="2">
        <v>38184712</v>
      </c>
      <c r="I741" s="2">
        <v>0.67</v>
      </c>
      <c r="J741" s="2">
        <v>-0.1089</v>
      </c>
      <c r="K741" s="2">
        <v>709028795</v>
      </c>
      <c r="L741" s="2">
        <v>792436934</v>
      </c>
      <c r="M741" s="2">
        <v>0</v>
      </c>
      <c r="N741" s="7" t="str">
        <f>IF(AND(Table1[[#This Row],[LIQUIDEZ DIÁRIA]]&gt;1000000,Table1[[#This Row],[CAGR LUCRO]]&gt;0.05,Table1[[#This Row],[P/VP]]&gt;0.3,Table1[[#This Row],[P/VP]]&lt;1.2),"SIM","NÃO")</f>
        <v>NÃO</v>
      </c>
    </row>
    <row r="742" spans="1:14" ht="15" x14ac:dyDescent="0.35">
      <c r="A742" t="s">
        <v>759</v>
      </c>
      <c r="B742" s="6" t="s">
        <v>607</v>
      </c>
      <c r="C742" s="6" t="s">
        <v>946</v>
      </c>
      <c r="D742" s="1">
        <v>49.68</v>
      </c>
      <c r="E742" s="1">
        <v>43.4</v>
      </c>
      <c r="F742" s="1">
        <v>68.5</v>
      </c>
      <c r="G742" s="2">
        <v>9.5899999999999999E-2</v>
      </c>
      <c r="H742" s="2">
        <v>68724941</v>
      </c>
      <c r="I742" s="2">
        <v>0.57999999999999996</v>
      </c>
      <c r="J742" s="2">
        <v>-0.1623</v>
      </c>
      <c r="K742" s="2">
        <v>945548837</v>
      </c>
      <c r="L742" s="2">
        <v>1795519268</v>
      </c>
      <c r="M742" s="2">
        <v>0</v>
      </c>
      <c r="N742" s="7" t="str">
        <f>IF(AND(Table1[[#This Row],[LIQUIDEZ DIÁRIA]]&gt;1000000,Table1[[#This Row],[CAGR LUCRO]]&gt;0.05,Table1[[#This Row],[P/VP]]&gt;0.3,Table1[[#This Row],[P/VP]]&lt;1.2),"SIM","NÃO")</f>
        <v>NÃO</v>
      </c>
    </row>
    <row r="743" spans="1:14" ht="15" x14ac:dyDescent="0.35">
      <c r="A743" t="s">
        <v>760</v>
      </c>
      <c r="B743" s="6" t="s">
        <v>607</v>
      </c>
      <c r="C743" s="6" t="s">
        <v>946</v>
      </c>
      <c r="D743" s="1">
        <v>89.16</v>
      </c>
      <c r="E743" s="1">
        <v>80.540000000000006</v>
      </c>
      <c r="F743" s="1">
        <v>103.35</v>
      </c>
      <c r="G743" s="2">
        <v>0.13469999999999999</v>
      </c>
      <c r="H743" s="2">
        <v>326392759</v>
      </c>
      <c r="I743" s="2">
        <v>0.91</v>
      </c>
      <c r="J743" s="2">
        <v>-2.2499999999999999E-2</v>
      </c>
      <c r="K743" s="2">
        <v>1274513907</v>
      </c>
      <c r="L743" s="2">
        <v>7890985953</v>
      </c>
      <c r="M743" s="2">
        <v>0</v>
      </c>
      <c r="N743" s="7" t="str">
        <f>IF(AND(Table1[[#This Row],[LIQUIDEZ DIÁRIA]]&gt;1000000,Table1[[#This Row],[CAGR LUCRO]]&gt;0.05,Table1[[#This Row],[P/VP]]&gt;0.3,Table1[[#This Row],[P/VP]]&lt;1.2),"SIM","NÃO")</f>
        <v>NÃO</v>
      </c>
    </row>
    <row r="744" spans="1:14" ht="15" x14ac:dyDescent="0.35">
      <c r="A744" t="s">
        <v>761</v>
      </c>
      <c r="B744" s="6" t="s">
        <v>607</v>
      </c>
      <c r="C744" s="6" t="s">
        <v>619</v>
      </c>
      <c r="D744" s="1">
        <v>51.5</v>
      </c>
      <c r="E744" s="1">
        <v>49.25</v>
      </c>
      <c r="F744" s="1">
        <v>72.510000000000005</v>
      </c>
      <c r="G744" s="2">
        <v>9.8199999999999996E-2</v>
      </c>
      <c r="H744" s="2">
        <v>1622842</v>
      </c>
      <c r="I744" s="2">
        <v>0.57999999999999996</v>
      </c>
      <c r="J744" s="2" t="s">
        <v>9</v>
      </c>
      <c r="K744" s="2">
        <v>163354594</v>
      </c>
      <c r="L744" s="2">
        <v>367174663</v>
      </c>
      <c r="M744" s="2">
        <v>0</v>
      </c>
      <c r="N744" s="7" t="str">
        <f>IF(AND(Table1[[#This Row],[LIQUIDEZ DIÁRIA]]&gt;1000000,Table1[[#This Row],[CAGR LUCRO]]&gt;0.05,Table1[[#This Row],[P/VP]]&gt;0.3,Table1[[#This Row],[P/VP]]&lt;1.2),"SIM","NÃO")</f>
        <v>SIM</v>
      </c>
    </row>
    <row r="745" spans="1:14" ht="15" x14ac:dyDescent="0.35">
      <c r="A745" t="s">
        <v>762</v>
      </c>
      <c r="B745" s="6" t="s">
        <v>607</v>
      </c>
      <c r="C745" s="6" t="s">
        <v>946</v>
      </c>
      <c r="D745" s="1">
        <v>96.73</v>
      </c>
      <c r="E745" s="1">
        <v>90.31</v>
      </c>
      <c r="F745" s="1">
        <v>105.27</v>
      </c>
      <c r="G745" s="2">
        <v>0.15190000000000001</v>
      </c>
      <c r="H745" s="2">
        <v>129449762</v>
      </c>
      <c r="I745" s="2">
        <v>0.93</v>
      </c>
      <c r="J745" s="2">
        <v>-1.61E-2</v>
      </c>
      <c r="K745" s="2">
        <v>554163457</v>
      </c>
      <c r="L745" s="2">
        <v>3904278537</v>
      </c>
      <c r="M745" s="2">
        <v>0</v>
      </c>
      <c r="N745" s="7" t="str">
        <f>IF(AND(Table1[[#This Row],[LIQUIDEZ DIÁRIA]]&gt;1000000,Table1[[#This Row],[CAGR LUCRO]]&gt;0.05,Table1[[#This Row],[P/VP]]&gt;0.3,Table1[[#This Row],[P/VP]]&lt;1.2),"SIM","NÃO")</f>
        <v>NÃO</v>
      </c>
    </row>
    <row r="746" spans="1:14" ht="15" x14ac:dyDescent="0.35">
      <c r="A746" t="s">
        <v>763</v>
      </c>
      <c r="B746" s="6" t="s">
        <v>607</v>
      </c>
      <c r="C746" s="6" t="s">
        <v>946</v>
      </c>
      <c r="D746" s="13">
        <v>1121</v>
      </c>
      <c r="E746" s="13">
        <v>1049.98</v>
      </c>
      <c r="F746" s="13">
        <v>1121</v>
      </c>
      <c r="G746" s="2">
        <v>0.28239999999999998</v>
      </c>
      <c r="H746" s="2">
        <v>22420</v>
      </c>
      <c r="I746" s="2">
        <v>1.26</v>
      </c>
      <c r="J746" s="2" t="s">
        <v>9</v>
      </c>
      <c r="K746" s="2">
        <v>50281636</v>
      </c>
      <c r="L746" s="2">
        <v>226380581</v>
      </c>
      <c r="M746" s="2">
        <v>0</v>
      </c>
      <c r="N746" s="7" t="str">
        <f>IF(AND(Table1[[#This Row],[LIQUIDEZ DIÁRIA]]&gt;1000000,Table1[[#This Row],[CAGR LUCRO]]&gt;0.05,Table1[[#This Row],[P/VP]]&gt;0.3,Table1[[#This Row],[P/VP]]&lt;1.2),"SIM","NÃO")</f>
        <v>NÃO</v>
      </c>
    </row>
    <row r="747" spans="1:14" ht="15" x14ac:dyDescent="0.35">
      <c r="A747" t="s">
        <v>764</v>
      </c>
      <c r="B747" s="6" t="s">
        <v>607</v>
      </c>
      <c r="C747" s="6" t="s">
        <v>946</v>
      </c>
      <c r="D747" s="1">
        <v>93.98</v>
      </c>
      <c r="E747" s="1">
        <v>88.51</v>
      </c>
      <c r="F747" s="1">
        <v>99.24</v>
      </c>
      <c r="G747" s="2">
        <v>0.13289999999999999</v>
      </c>
      <c r="H747" s="2">
        <v>67541865</v>
      </c>
      <c r="I747" s="2">
        <v>0.84</v>
      </c>
      <c r="J747" s="2">
        <v>-9.0700000000000003E-2</v>
      </c>
      <c r="K747" s="2">
        <v>1252220789</v>
      </c>
      <c r="L747" s="2">
        <v>624810032</v>
      </c>
      <c r="M747" s="2">
        <v>0</v>
      </c>
      <c r="N747" s="7" t="str">
        <f>IF(AND(Table1[[#This Row],[LIQUIDEZ DIÁRIA]]&gt;1000000,Table1[[#This Row],[CAGR LUCRO]]&gt;0.05,Table1[[#This Row],[P/VP]]&gt;0.3,Table1[[#This Row],[P/VP]]&lt;1.2),"SIM","NÃO")</f>
        <v>NÃO</v>
      </c>
    </row>
    <row r="748" spans="1:14" ht="15" x14ac:dyDescent="0.35">
      <c r="A748" t="s">
        <v>765</v>
      </c>
      <c r="B748" s="6" t="s">
        <v>607</v>
      </c>
      <c r="C748" s="6" t="s">
        <v>946</v>
      </c>
      <c r="D748" s="1">
        <v>8.77</v>
      </c>
      <c r="E748" s="1">
        <v>8.7200000000000006</v>
      </c>
      <c r="F748" s="1">
        <v>12.69</v>
      </c>
      <c r="G748" s="2">
        <v>3.1800000000000002E-2</v>
      </c>
      <c r="H748" s="2">
        <v>11645</v>
      </c>
      <c r="I748" s="2">
        <v>0.5</v>
      </c>
      <c r="J748" s="2">
        <v>-0.26519999999999999</v>
      </c>
      <c r="K748" s="2">
        <v>8960979</v>
      </c>
      <c r="L748" s="2">
        <v>52753606</v>
      </c>
      <c r="M748" s="2">
        <v>0</v>
      </c>
      <c r="N748" s="7" t="str">
        <f>IF(AND(Table1[[#This Row],[LIQUIDEZ DIÁRIA]]&gt;1000000,Table1[[#This Row],[CAGR LUCRO]]&gt;0.05,Table1[[#This Row],[P/VP]]&gt;0.3,Table1[[#This Row],[P/VP]]&lt;1.2),"SIM","NÃO")</f>
        <v>NÃO</v>
      </c>
    </row>
    <row r="749" spans="1:14" ht="15" x14ac:dyDescent="0.35">
      <c r="A749" t="s">
        <v>766</v>
      </c>
      <c r="B749" s="6" t="s">
        <v>607</v>
      </c>
      <c r="C749" s="6" t="s">
        <v>942</v>
      </c>
      <c r="D749" s="1">
        <v>118.48</v>
      </c>
      <c r="E749" s="1">
        <v>107.72</v>
      </c>
      <c r="F749" s="1">
        <v>149</v>
      </c>
      <c r="G749" s="2">
        <v>7.7399999999999997E-2</v>
      </c>
      <c r="H749" s="2">
        <v>49777568</v>
      </c>
      <c r="I749" s="2">
        <v>0.54</v>
      </c>
      <c r="J749" s="2">
        <v>-0.1263</v>
      </c>
      <c r="K749" s="2">
        <v>769574623</v>
      </c>
      <c r="L749" s="2">
        <v>1249341951</v>
      </c>
      <c r="M749" s="2">
        <v>0</v>
      </c>
      <c r="N749" s="7" t="str">
        <f>IF(AND(Table1[[#This Row],[LIQUIDEZ DIÁRIA]]&gt;1000000,Table1[[#This Row],[CAGR LUCRO]]&gt;0.05,Table1[[#This Row],[P/VP]]&gt;0.3,Table1[[#This Row],[P/VP]]&lt;1.2),"SIM","NÃO")</f>
        <v>NÃO</v>
      </c>
    </row>
    <row r="750" spans="1:14" ht="15" x14ac:dyDescent="0.35">
      <c r="A750" t="s">
        <v>767</v>
      </c>
      <c r="B750" s="6" t="s">
        <v>607</v>
      </c>
      <c r="C750" s="6" t="s">
        <v>946</v>
      </c>
      <c r="D750" s="1">
        <v>23.16</v>
      </c>
      <c r="E750" s="1">
        <v>21.5</v>
      </c>
      <c r="F750" s="1">
        <v>58.98</v>
      </c>
      <c r="G750" s="2">
        <v>0.25030000000000002</v>
      </c>
      <c r="H750" s="2">
        <v>1122025</v>
      </c>
      <c r="I750" s="2">
        <v>0.91</v>
      </c>
      <c r="J750" s="2">
        <v>-0.35610000000000003</v>
      </c>
      <c r="K750" s="2">
        <v>27775235</v>
      </c>
      <c r="L750" s="2">
        <v>336442634</v>
      </c>
      <c r="M750" s="2">
        <v>0</v>
      </c>
      <c r="N750" s="7" t="str">
        <f>IF(AND(Table1[[#This Row],[LIQUIDEZ DIÁRIA]]&gt;1000000,Table1[[#This Row],[CAGR LUCRO]]&gt;0.05,Table1[[#This Row],[P/VP]]&gt;0.3,Table1[[#This Row],[P/VP]]&lt;1.2),"SIM","NÃO")</f>
        <v>NÃO</v>
      </c>
    </row>
    <row r="751" spans="1:14" ht="15" x14ac:dyDescent="0.35">
      <c r="A751" t="s">
        <v>768</v>
      </c>
      <c r="B751" s="6" t="s">
        <v>607</v>
      </c>
      <c r="C751" s="6" t="s">
        <v>946</v>
      </c>
      <c r="D751" s="1">
        <v>83.19</v>
      </c>
      <c r="E751" s="1">
        <v>76.34</v>
      </c>
      <c r="F751" s="1">
        <v>102.07</v>
      </c>
      <c r="G751" s="2">
        <v>0.15290000000000001</v>
      </c>
      <c r="H751" s="2">
        <v>406563912</v>
      </c>
      <c r="I751" s="2">
        <v>0.83</v>
      </c>
      <c r="J751" s="2">
        <v>-4.02E-2</v>
      </c>
      <c r="K751" s="2">
        <v>2514926804</v>
      </c>
      <c r="L751" s="2">
        <v>32969347</v>
      </c>
      <c r="M751" s="2">
        <v>0</v>
      </c>
      <c r="N751" s="7" t="str">
        <f>IF(AND(Table1[[#This Row],[LIQUIDEZ DIÁRIA]]&gt;1000000,Table1[[#This Row],[CAGR LUCRO]]&gt;0.05,Table1[[#This Row],[P/VP]]&gt;0.3,Table1[[#This Row],[P/VP]]&lt;1.2),"SIM","NÃO")</f>
        <v>NÃO</v>
      </c>
    </row>
    <row r="752" spans="1:14" ht="15" x14ac:dyDescent="0.35">
      <c r="A752" t="s">
        <v>769</v>
      </c>
      <c r="B752" s="6" t="s">
        <v>607</v>
      </c>
      <c r="C752" s="6" t="s">
        <v>619</v>
      </c>
      <c r="D752" s="1">
        <v>51.17</v>
      </c>
      <c r="E752" s="1">
        <v>49.55</v>
      </c>
      <c r="F752" s="1">
        <v>64.23</v>
      </c>
      <c r="G752" s="2">
        <v>0.1212</v>
      </c>
      <c r="H752" s="2">
        <v>44629444</v>
      </c>
      <c r="I752" s="2">
        <v>0.55000000000000004</v>
      </c>
      <c r="J752" s="2">
        <v>-0.17829999999999999</v>
      </c>
      <c r="K752" s="2">
        <v>793794228</v>
      </c>
      <c r="L752" s="2">
        <v>257629014</v>
      </c>
      <c r="M752" s="2">
        <v>0</v>
      </c>
      <c r="N752" s="7" t="str">
        <f>IF(AND(Table1[[#This Row],[LIQUIDEZ DIÁRIA]]&gt;1000000,Table1[[#This Row],[CAGR LUCRO]]&gt;0.05,Table1[[#This Row],[P/VP]]&gt;0.3,Table1[[#This Row],[P/VP]]&lt;1.2),"SIM","NÃO")</f>
        <v>NÃO</v>
      </c>
    </row>
    <row r="753" spans="1:14" ht="15" x14ac:dyDescent="0.35">
      <c r="A753" t="s">
        <v>770</v>
      </c>
      <c r="B753" s="6" t="s">
        <v>607</v>
      </c>
      <c r="C753" s="6" t="s">
        <v>946</v>
      </c>
      <c r="D753" s="1">
        <v>65.91</v>
      </c>
      <c r="E753" s="1">
        <v>61.3</v>
      </c>
      <c r="F753" s="1">
        <v>90</v>
      </c>
      <c r="G753" s="2">
        <v>0.12889999999999999</v>
      </c>
      <c r="H753" s="2">
        <v>517778</v>
      </c>
      <c r="I753" s="2">
        <v>0.93</v>
      </c>
      <c r="J753" s="2" t="s">
        <v>9</v>
      </c>
      <c r="K753" s="2">
        <v>15695166</v>
      </c>
      <c r="L753" s="2">
        <v>1291201</v>
      </c>
      <c r="M753" s="2">
        <v>0</v>
      </c>
      <c r="N753" s="7" t="str">
        <f>IF(AND(Table1[[#This Row],[LIQUIDEZ DIÁRIA]]&gt;1000000,Table1[[#This Row],[CAGR LUCRO]]&gt;0.05,Table1[[#This Row],[P/VP]]&gt;0.3,Table1[[#This Row],[P/VP]]&lt;1.2),"SIM","NÃO")</f>
        <v>NÃO</v>
      </c>
    </row>
    <row r="754" spans="1:14" ht="15" x14ac:dyDescent="0.35">
      <c r="A754" t="s">
        <v>771</v>
      </c>
      <c r="B754" s="6" t="s">
        <v>607</v>
      </c>
      <c r="C754" s="6" t="s">
        <v>619</v>
      </c>
      <c r="D754" s="1">
        <v>49.7</v>
      </c>
      <c r="E754" s="1">
        <v>49.38</v>
      </c>
      <c r="F754" s="1">
        <v>91.85</v>
      </c>
      <c r="G754" s="2">
        <v>0.17499999999999999</v>
      </c>
      <c r="H754" s="2">
        <v>20095556</v>
      </c>
      <c r="I754" s="2">
        <v>0.41</v>
      </c>
      <c r="J754" s="2" t="s">
        <v>9</v>
      </c>
      <c r="K754" s="2">
        <v>162819580</v>
      </c>
      <c r="L754" s="2">
        <v>94530279</v>
      </c>
      <c r="M754" s="2">
        <v>0</v>
      </c>
      <c r="N754" s="7" t="str">
        <f>IF(AND(Table1[[#This Row],[LIQUIDEZ DIÁRIA]]&gt;1000000,Table1[[#This Row],[CAGR LUCRO]]&gt;0.05,Table1[[#This Row],[P/VP]]&gt;0.3,Table1[[#This Row],[P/VP]]&lt;1.2),"SIM","NÃO")</f>
        <v>SIM</v>
      </c>
    </row>
    <row r="755" spans="1:14" ht="15" x14ac:dyDescent="0.35">
      <c r="A755" t="s">
        <v>772</v>
      </c>
      <c r="B755" s="6" t="s">
        <v>607</v>
      </c>
      <c r="C755" s="6" t="s">
        <v>946</v>
      </c>
      <c r="D755" s="1">
        <v>70.260000000000005</v>
      </c>
      <c r="E755" s="1">
        <v>64.11</v>
      </c>
      <c r="F755" s="1">
        <v>79.5</v>
      </c>
      <c r="G755" s="2">
        <v>0.1244</v>
      </c>
      <c r="H755" s="2">
        <v>7841874</v>
      </c>
      <c r="I755" s="2">
        <v>0.89</v>
      </c>
      <c r="J755" s="2">
        <v>-6.7799999999999999E-2</v>
      </c>
      <c r="K755" s="2">
        <v>81599909</v>
      </c>
      <c r="L755" s="2">
        <v>143701636</v>
      </c>
      <c r="M755" s="2">
        <v>0</v>
      </c>
      <c r="N755" s="7" t="str">
        <f>IF(AND(Table1[[#This Row],[LIQUIDEZ DIÁRIA]]&gt;1000000,Table1[[#This Row],[CAGR LUCRO]]&gt;0.05,Table1[[#This Row],[P/VP]]&gt;0.3,Table1[[#This Row],[P/VP]]&lt;1.2),"SIM","NÃO")</f>
        <v>NÃO</v>
      </c>
    </row>
    <row r="756" spans="1:14" ht="15" x14ac:dyDescent="0.35">
      <c r="A756" t="s">
        <v>773</v>
      </c>
      <c r="B756" s="6" t="s">
        <v>607</v>
      </c>
      <c r="C756" s="6" t="s">
        <v>942</v>
      </c>
      <c r="D756" s="1">
        <v>46</v>
      </c>
      <c r="E756" s="1">
        <v>31.87</v>
      </c>
      <c r="F756" s="1">
        <v>59.99</v>
      </c>
      <c r="G756" s="2">
        <v>6.7100000000000007E-2</v>
      </c>
      <c r="H756" s="2">
        <v>1514058</v>
      </c>
      <c r="I756" s="2">
        <v>0.47</v>
      </c>
      <c r="J756" s="2" t="s">
        <v>9</v>
      </c>
      <c r="K756" s="2">
        <v>244171284</v>
      </c>
      <c r="L756" s="2">
        <v>135808464</v>
      </c>
      <c r="M756" s="2">
        <v>0</v>
      </c>
      <c r="N756" s="7" t="str">
        <f>IF(AND(Table1[[#This Row],[LIQUIDEZ DIÁRIA]]&gt;1000000,Table1[[#This Row],[CAGR LUCRO]]&gt;0.05,Table1[[#This Row],[P/VP]]&gt;0.3,Table1[[#This Row],[P/VP]]&lt;1.2),"SIM","NÃO")</f>
        <v>SIM</v>
      </c>
    </row>
    <row r="757" spans="1:14" ht="15" x14ac:dyDescent="0.35">
      <c r="A757" t="s">
        <v>774</v>
      </c>
      <c r="B757" s="6" t="s">
        <v>607</v>
      </c>
      <c r="C757" s="6" t="s">
        <v>946</v>
      </c>
      <c r="D757" s="1">
        <v>112</v>
      </c>
      <c r="E757" s="1">
        <v>105</v>
      </c>
      <c r="F757" s="1">
        <v>390</v>
      </c>
      <c r="G757" s="2">
        <v>0.22500000000000001</v>
      </c>
      <c r="H757" s="2">
        <v>989932</v>
      </c>
      <c r="I757" s="2">
        <v>0.56000000000000005</v>
      </c>
      <c r="J757" s="2">
        <v>-0.50060000000000004</v>
      </c>
      <c r="K757" s="2">
        <v>21276374</v>
      </c>
      <c r="L757" s="2">
        <v>224715307</v>
      </c>
      <c r="M757" s="2">
        <v>0</v>
      </c>
      <c r="N757" s="7" t="str">
        <f>IF(AND(Table1[[#This Row],[LIQUIDEZ DIÁRIA]]&gt;1000000,Table1[[#This Row],[CAGR LUCRO]]&gt;0.05,Table1[[#This Row],[P/VP]]&gt;0.3,Table1[[#This Row],[P/VP]]&lt;1.2),"SIM","NÃO")</f>
        <v>NÃO</v>
      </c>
    </row>
    <row r="758" spans="1:14" ht="15" x14ac:dyDescent="0.35">
      <c r="A758" t="s">
        <v>775</v>
      </c>
      <c r="B758" s="6" t="s">
        <v>607</v>
      </c>
      <c r="C758" s="6" t="s">
        <v>942</v>
      </c>
      <c r="D758" s="1">
        <v>51.21</v>
      </c>
      <c r="E758" s="1">
        <v>45.38</v>
      </c>
      <c r="F758" s="1">
        <v>56.26</v>
      </c>
      <c r="G758" s="2">
        <v>0.1045</v>
      </c>
      <c r="H758" s="2">
        <v>8843634</v>
      </c>
      <c r="I758" s="2">
        <v>0.56000000000000005</v>
      </c>
      <c r="J758" s="2">
        <v>-8.9999999999999993E-3</v>
      </c>
      <c r="K758" s="1">
        <v>231563272</v>
      </c>
      <c r="L758" s="1">
        <v>411294804</v>
      </c>
      <c r="M758" s="2">
        <v>0</v>
      </c>
      <c r="N758" s="7" t="str">
        <f>IF(AND(Table1[[#This Row],[LIQUIDEZ DIÁRIA]]&gt;1000000,Table1[[#This Row],[CAGR LUCRO]]&gt;0.05,Table1[[#This Row],[P/VP]]&gt;0.3,Table1[[#This Row],[P/VP]]&lt;1.2),"SIM","NÃO")</f>
        <v>NÃO</v>
      </c>
    </row>
    <row r="759" spans="1:14" ht="15" x14ac:dyDescent="0.35">
      <c r="A759" t="s">
        <v>776</v>
      </c>
      <c r="B759" s="6" t="s">
        <v>607</v>
      </c>
      <c r="C759" s="6" t="s">
        <v>946</v>
      </c>
      <c r="D759" s="1">
        <v>78.849999999999994</v>
      </c>
      <c r="E759" s="1">
        <v>76.849999999999994</v>
      </c>
      <c r="F759" s="1">
        <v>92.25</v>
      </c>
      <c r="G759" s="2">
        <v>0.16789999999999999</v>
      </c>
      <c r="H759" s="2">
        <v>5805283</v>
      </c>
      <c r="I759" s="2">
        <v>0.86</v>
      </c>
      <c r="J759" s="2">
        <v>0</v>
      </c>
      <c r="K759" s="1">
        <v>44086151</v>
      </c>
      <c r="L759" s="1">
        <v>30672064</v>
      </c>
      <c r="M759" s="2">
        <v>0</v>
      </c>
      <c r="N759" s="7" t="str">
        <f>IF(AND(Table1[[#This Row],[LIQUIDEZ DIÁRIA]]&gt;1000000,Table1[[#This Row],[CAGR LUCRO]]&gt;0.05,Table1[[#This Row],[P/VP]]&gt;0.3,Table1[[#This Row],[P/VP]]&lt;1.2),"SIM","NÃO")</f>
        <v>NÃO</v>
      </c>
    </row>
    <row r="760" spans="1:14" ht="16.8" x14ac:dyDescent="0.4">
      <c r="A760" t="s">
        <v>777</v>
      </c>
      <c r="B760" s="6" t="s">
        <v>607</v>
      </c>
      <c r="C760" s="6" t="s">
        <v>734</v>
      </c>
      <c r="D760" s="13">
        <v>1125</v>
      </c>
      <c r="E760" s="13">
        <v>1125</v>
      </c>
      <c r="F760" s="13">
        <v>1125</v>
      </c>
      <c r="G760" s="2">
        <v>3.8600000000000002E-2</v>
      </c>
      <c r="H760" s="2" t="s">
        <v>9</v>
      </c>
      <c r="I760" s="2">
        <v>1.02</v>
      </c>
      <c r="J760" s="2" t="s">
        <v>9</v>
      </c>
      <c r="K760" s="2">
        <v>164573693</v>
      </c>
      <c r="L760" s="10">
        <v>428218401</v>
      </c>
      <c r="M760" s="2">
        <v>0</v>
      </c>
      <c r="N760" s="7" t="str">
        <f>IF(AND(Table1[[#This Row],[LIQUIDEZ DIÁRIA]]&gt;1000000,Table1[[#This Row],[CAGR LUCRO]]&gt;0.05,Table1[[#This Row],[P/VP]]&gt;0.3,Table1[[#This Row],[P/VP]]&lt;1.2),"SIM","NÃO")</f>
        <v>SIM</v>
      </c>
    </row>
    <row r="761" spans="1:14" ht="15" x14ac:dyDescent="0.35">
      <c r="A761" t="s">
        <v>778</v>
      </c>
      <c r="B761" s="6" t="s">
        <v>607</v>
      </c>
      <c r="C761" s="6" t="s">
        <v>608</v>
      </c>
      <c r="D761" s="1">
        <v>10.1</v>
      </c>
      <c r="E761" s="1">
        <v>9.93</v>
      </c>
      <c r="F761" s="1">
        <v>10.75</v>
      </c>
      <c r="G761" s="2">
        <v>0.12479999999999999</v>
      </c>
      <c r="H761" s="2">
        <v>124318153</v>
      </c>
      <c r="I761" s="2">
        <v>1.02</v>
      </c>
      <c r="J761" s="2" t="s">
        <v>9</v>
      </c>
      <c r="K761" s="2" t="s">
        <v>926</v>
      </c>
      <c r="L761" s="2">
        <v>11510933885</v>
      </c>
      <c r="M761" s="2">
        <v>0</v>
      </c>
      <c r="N761" s="7" t="str">
        <f>IF(AND(Table1[[#This Row],[LIQUIDEZ DIÁRIA]]&gt;1000000,Table1[[#This Row],[CAGR LUCRO]]&gt;0.05,Table1[[#This Row],[P/VP]]&gt;0.3,Table1[[#This Row],[P/VP]]&lt;1.2),"SIM","NÃO")</f>
        <v>SIM</v>
      </c>
    </row>
    <row r="762" spans="1:14" ht="15" x14ac:dyDescent="0.35">
      <c r="A762" t="s">
        <v>779</v>
      </c>
      <c r="B762" s="6" t="s">
        <v>607</v>
      </c>
      <c r="C762" s="6" t="s">
        <v>946</v>
      </c>
      <c r="D762" s="1">
        <v>74.489999999999995</v>
      </c>
      <c r="E762" s="1">
        <v>68.540000000000006</v>
      </c>
      <c r="F762" s="1">
        <v>81.739999999999995</v>
      </c>
      <c r="G762" s="2">
        <v>0.125</v>
      </c>
      <c r="H762" s="2">
        <v>15931244</v>
      </c>
      <c r="I762" s="2">
        <v>0.89</v>
      </c>
      <c r="J762" s="2">
        <v>-5.0099999999999999E-2</v>
      </c>
      <c r="K762" s="2">
        <v>116824282</v>
      </c>
      <c r="L762" s="2">
        <v>219915319</v>
      </c>
      <c r="M762" s="2">
        <v>0</v>
      </c>
      <c r="N762" s="7" t="str">
        <f>IF(AND(Table1[[#This Row],[LIQUIDEZ DIÁRIA]]&gt;1000000,Table1[[#This Row],[CAGR LUCRO]]&gt;0.05,Table1[[#This Row],[P/VP]]&gt;0.3,Table1[[#This Row],[P/VP]]&lt;1.2),"SIM","NÃO")</f>
        <v>NÃO</v>
      </c>
    </row>
    <row r="763" spans="1:14" ht="15" x14ac:dyDescent="0.35">
      <c r="A763" t="s">
        <v>780</v>
      </c>
      <c r="B763" s="6" t="s">
        <v>607</v>
      </c>
      <c r="C763" s="6" t="s">
        <v>946</v>
      </c>
      <c r="D763" s="1">
        <v>9.18</v>
      </c>
      <c r="E763" s="1">
        <v>8.9</v>
      </c>
      <c r="F763" s="1">
        <v>10.57</v>
      </c>
      <c r="G763" s="2">
        <v>0.16869999999999999</v>
      </c>
      <c r="H763" s="2">
        <v>227957329</v>
      </c>
      <c r="I763" s="2">
        <v>0.93</v>
      </c>
      <c r="J763" s="2" t="s">
        <v>9</v>
      </c>
      <c r="K763" s="2" t="s">
        <v>927</v>
      </c>
      <c r="L763" s="2">
        <v>426851715</v>
      </c>
      <c r="M763" s="2">
        <v>0</v>
      </c>
      <c r="N763" s="7" t="str">
        <f>IF(AND(Table1[[#This Row],[LIQUIDEZ DIÁRIA]]&gt;1000000,Table1[[#This Row],[CAGR LUCRO]]&gt;0.05,Table1[[#This Row],[P/VP]]&gt;0.3,Table1[[#This Row],[P/VP]]&lt;1.2),"SIM","NÃO")</f>
        <v>SIM</v>
      </c>
    </row>
    <row r="764" spans="1:14" ht="15" x14ac:dyDescent="0.35">
      <c r="A764" t="s">
        <v>781</v>
      </c>
      <c r="B764" s="6" t="s">
        <v>607</v>
      </c>
      <c r="C764" s="6" t="s">
        <v>946</v>
      </c>
      <c r="D764" s="1">
        <v>91.38</v>
      </c>
      <c r="E764" s="1">
        <v>89</v>
      </c>
      <c r="F764" s="1">
        <v>104.56</v>
      </c>
      <c r="G764" s="2">
        <v>0.1978</v>
      </c>
      <c r="H764" s="2">
        <v>335120347</v>
      </c>
      <c r="I764" s="2">
        <v>0.96</v>
      </c>
      <c r="J764" s="2" t="s">
        <v>9</v>
      </c>
      <c r="K764" s="2">
        <v>819610037</v>
      </c>
      <c r="L764" s="2">
        <v>2008416173</v>
      </c>
      <c r="M764" s="2">
        <v>0</v>
      </c>
      <c r="N764" s="7" t="str">
        <f>IF(AND(Table1[[#This Row],[LIQUIDEZ DIÁRIA]]&gt;1000000,Table1[[#This Row],[CAGR LUCRO]]&gt;0.05,Table1[[#This Row],[P/VP]]&gt;0.3,Table1[[#This Row],[P/VP]]&lt;1.2),"SIM","NÃO")</f>
        <v>SIM</v>
      </c>
    </row>
    <row r="765" spans="1:14" ht="15" x14ac:dyDescent="0.35">
      <c r="A765" t="s">
        <v>782</v>
      </c>
      <c r="B765" s="6" t="s">
        <v>607</v>
      </c>
      <c r="C765" s="6" t="s">
        <v>619</v>
      </c>
      <c r="D765" s="1">
        <v>86.62</v>
      </c>
      <c r="E765" s="1">
        <v>80.260000000000005</v>
      </c>
      <c r="F765" s="1">
        <v>106.39</v>
      </c>
      <c r="G765" s="2">
        <v>0.1573</v>
      </c>
      <c r="H765" s="2">
        <v>220577385</v>
      </c>
      <c r="I765" s="2">
        <v>0.89</v>
      </c>
      <c r="J765" s="2" t="s">
        <v>9</v>
      </c>
      <c r="K765" s="2">
        <v>1056219507</v>
      </c>
      <c r="L765" s="2">
        <v>235705771</v>
      </c>
      <c r="M765" s="2">
        <v>0</v>
      </c>
      <c r="N765" s="7" t="str">
        <f>IF(AND(Table1[[#This Row],[LIQUIDEZ DIÁRIA]]&gt;1000000,Table1[[#This Row],[CAGR LUCRO]]&gt;0.05,Table1[[#This Row],[P/VP]]&gt;0.3,Table1[[#This Row],[P/VP]]&lt;1.2),"SIM","NÃO")</f>
        <v>SIM</v>
      </c>
    </row>
    <row r="766" spans="1:14" ht="15" x14ac:dyDescent="0.35">
      <c r="A766" t="s">
        <v>783</v>
      </c>
      <c r="B766" s="6" t="s">
        <v>607</v>
      </c>
      <c r="C766" s="6" t="s">
        <v>946</v>
      </c>
      <c r="D766" s="1">
        <v>81.39</v>
      </c>
      <c r="E766" s="1">
        <v>82</v>
      </c>
      <c r="F766" s="1">
        <v>92.42</v>
      </c>
      <c r="G766" s="2">
        <v>0.15260000000000001</v>
      </c>
      <c r="H766" s="2">
        <v>55457162</v>
      </c>
      <c r="I766" s="2">
        <v>0.84</v>
      </c>
      <c r="J766" s="2">
        <v>1.21E-2</v>
      </c>
      <c r="K766" s="2">
        <v>310222938</v>
      </c>
      <c r="L766" s="2">
        <v>81627861</v>
      </c>
      <c r="M766" s="2">
        <v>0</v>
      </c>
      <c r="N766" s="7" t="str">
        <f>IF(AND(Table1[[#This Row],[LIQUIDEZ DIÁRIA]]&gt;1000000,Table1[[#This Row],[CAGR LUCRO]]&gt;0.05,Table1[[#This Row],[P/VP]]&gt;0.3,Table1[[#This Row],[P/VP]]&lt;1.2),"SIM","NÃO")</f>
        <v>NÃO</v>
      </c>
    </row>
    <row r="767" spans="1:14" ht="15" x14ac:dyDescent="0.35">
      <c r="A767" t="s">
        <v>784</v>
      </c>
      <c r="B767" s="6" t="s">
        <v>607</v>
      </c>
      <c r="C767" s="6" t="s">
        <v>619</v>
      </c>
      <c r="D767" s="1">
        <v>57.86</v>
      </c>
      <c r="E767" s="1">
        <v>55.27</v>
      </c>
      <c r="F767" s="1">
        <v>80.2</v>
      </c>
      <c r="G767" s="2">
        <v>0.13750000000000001</v>
      </c>
      <c r="H767" s="2">
        <v>119522506</v>
      </c>
      <c r="I767" s="2">
        <v>0.6</v>
      </c>
      <c r="J767" s="2">
        <v>-0.13139999999999999</v>
      </c>
      <c r="K767" s="2">
        <v>862909816</v>
      </c>
      <c r="L767" s="2">
        <v>6881702506</v>
      </c>
      <c r="M767" s="2">
        <v>0</v>
      </c>
      <c r="N767" s="7" t="str">
        <f>IF(AND(Table1[[#This Row],[LIQUIDEZ DIÁRIA]]&gt;1000000,Table1[[#This Row],[CAGR LUCRO]]&gt;0.05,Table1[[#This Row],[P/VP]]&gt;0.3,Table1[[#This Row],[P/VP]]&lt;1.2),"SIM","NÃO")</f>
        <v>NÃO</v>
      </c>
    </row>
    <row r="768" spans="1:14" ht="15" x14ac:dyDescent="0.35">
      <c r="A768" t="s">
        <v>785</v>
      </c>
      <c r="B768" s="6" t="s">
        <v>607</v>
      </c>
      <c r="C768" s="6" t="s">
        <v>610</v>
      </c>
      <c r="D768" s="1">
        <v>5.29</v>
      </c>
      <c r="E768" s="1">
        <v>4.43</v>
      </c>
      <c r="F768" s="1">
        <v>7.17</v>
      </c>
      <c r="G768" s="2">
        <v>4.87E-2</v>
      </c>
      <c r="H768" s="2">
        <v>302141</v>
      </c>
      <c r="I768" s="2">
        <v>0.42</v>
      </c>
      <c r="J768" s="2">
        <v>-0.186</v>
      </c>
      <c r="K768" s="2">
        <v>49228206</v>
      </c>
      <c r="L768" s="2">
        <v>119213077</v>
      </c>
      <c r="M768" s="2">
        <v>0</v>
      </c>
      <c r="N768" s="7" t="str">
        <f>IF(AND(Table1[[#This Row],[LIQUIDEZ DIÁRIA]]&gt;1000000,Table1[[#This Row],[CAGR LUCRO]]&gt;0.05,Table1[[#This Row],[P/VP]]&gt;0.3,Table1[[#This Row],[P/VP]]&lt;1.2),"SIM","NÃO")</f>
        <v>NÃO</v>
      </c>
    </row>
    <row r="769" spans="1:14" ht="15" x14ac:dyDescent="0.35">
      <c r="A769" t="s">
        <v>786</v>
      </c>
      <c r="B769" s="6" t="s">
        <v>607</v>
      </c>
      <c r="C769" s="6" t="s">
        <v>617</v>
      </c>
      <c r="D769" s="1">
        <v>93.75</v>
      </c>
      <c r="E769" s="1">
        <v>86.7</v>
      </c>
      <c r="F769" s="1">
        <v>98.38</v>
      </c>
      <c r="G769" s="2">
        <v>0.10639999999999999</v>
      </c>
      <c r="H769" s="2">
        <v>65002062</v>
      </c>
      <c r="I769" s="2">
        <v>0.92</v>
      </c>
      <c r="J769" s="2">
        <v>-2.4899999999999999E-2</v>
      </c>
      <c r="K769" s="2">
        <v>619902894</v>
      </c>
      <c r="L769" s="2">
        <v>842276954</v>
      </c>
      <c r="M769" s="2">
        <v>0</v>
      </c>
      <c r="N769" s="7" t="str">
        <f>IF(AND(Table1[[#This Row],[LIQUIDEZ DIÁRIA]]&gt;1000000,Table1[[#This Row],[CAGR LUCRO]]&gt;0.05,Table1[[#This Row],[P/VP]]&gt;0.3,Table1[[#This Row],[P/VP]]&lt;1.2),"SIM","NÃO")</f>
        <v>NÃO</v>
      </c>
    </row>
    <row r="770" spans="1:14" ht="15" x14ac:dyDescent="0.35">
      <c r="A770" t="s">
        <v>787</v>
      </c>
      <c r="B770" s="6" t="s">
        <v>607</v>
      </c>
      <c r="C770" s="6" t="s">
        <v>946</v>
      </c>
      <c r="D770" s="1">
        <v>59.75</v>
      </c>
      <c r="E770" s="1">
        <v>58.88</v>
      </c>
      <c r="F770" s="1">
        <v>68.900000000000006</v>
      </c>
      <c r="G770" s="2">
        <v>0.14499999999999999</v>
      </c>
      <c r="H770" s="2">
        <v>11056856</v>
      </c>
      <c r="I770" s="2">
        <v>0.64</v>
      </c>
      <c r="J770" s="2" t="s">
        <v>9</v>
      </c>
      <c r="K770" s="2">
        <v>150226262</v>
      </c>
      <c r="L770" s="2">
        <v>353205998</v>
      </c>
      <c r="M770" s="2">
        <v>0</v>
      </c>
      <c r="N770" s="7" t="str">
        <f>IF(AND(Table1[[#This Row],[LIQUIDEZ DIÁRIA]]&gt;1000000,Table1[[#This Row],[CAGR LUCRO]]&gt;0.05,Table1[[#This Row],[P/VP]]&gt;0.3,Table1[[#This Row],[P/VP]]&lt;1.2),"SIM","NÃO")</f>
        <v>SIM</v>
      </c>
    </row>
    <row r="771" spans="1:14" ht="15" x14ac:dyDescent="0.35">
      <c r="A771" t="s">
        <v>788</v>
      </c>
      <c r="B771" s="6" t="s">
        <v>607</v>
      </c>
      <c r="C771" s="6" t="s">
        <v>610</v>
      </c>
      <c r="D771" s="1">
        <v>632.07000000000005</v>
      </c>
      <c r="E771" s="1">
        <v>638</v>
      </c>
      <c r="F771" s="1">
        <v>840</v>
      </c>
      <c r="G771" s="2">
        <v>6.6400000000000001E-2</v>
      </c>
      <c r="H771" s="2">
        <v>9549271</v>
      </c>
      <c r="I771" s="2">
        <v>0.71</v>
      </c>
      <c r="J771" s="2">
        <v>-9.0499999999999997E-2</v>
      </c>
      <c r="K771" s="2">
        <v>545547644</v>
      </c>
      <c r="L771" s="2">
        <v>729779268</v>
      </c>
      <c r="M771" s="2">
        <v>0</v>
      </c>
      <c r="N771" s="7" t="str">
        <f>IF(AND(Table1[[#This Row],[LIQUIDEZ DIÁRIA]]&gt;1000000,Table1[[#This Row],[CAGR LUCRO]]&gt;0.05,Table1[[#This Row],[P/VP]]&gt;0.3,Table1[[#This Row],[P/VP]]&lt;1.2),"SIM","NÃO")</f>
        <v>NÃO</v>
      </c>
    </row>
    <row r="772" spans="1:14" ht="15" x14ac:dyDescent="0.35">
      <c r="A772" t="s">
        <v>789</v>
      </c>
      <c r="B772" s="6" t="s">
        <v>607</v>
      </c>
      <c r="C772" s="6" t="s">
        <v>608</v>
      </c>
      <c r="D772" s="1">
        <v>100.99</v>
      </c>
      <c r="E772" s="1">
        <v>99.38</v>
      </c>
      <c r="F772" s="1">
        <v>103</v>
      </c>
      <c r="G772" s="2">
        <v>8.8200000000000001E-2</v>
      </c>
      <c r="H772" s="2">
        <v>93806991</v>
      </c>
      <c r="I772" s="2">
        <v>1</v>
      </c>
      <c r="J772" s="2" t="s">
        <v>9</v>
      </c>
      <c r="K772" s="2" t="s">
        <v>928</v>
      </c>
      <c r="L772" s="2">
        <v>468057514</v>
      </c>
      <c r="M772" s="2">
        <v>0</v>
      </c>
      <c r="N772" s="7" t="str">
        <f>IF(AND(Table1[[#This Row],[LIQUIDEZ DIÁRIA]]&gt;1000000,Table1[[#This Row],[CAGR LUCRO]]&gt;0.05,Table1[[#This Row],[P/VP]]&gt;0.3,Table1[[#This Row],[P/VP]]&lt;1.2),"SIM","NÃO")</f>
        <v>SIM</v>
      </c>
    </row>
    <row r="773" spans="1:14" ht="15" x14ac:dyDescent="0.35">
      <c r="A773" t="s">
        <v>790</v>
      </c>
      <c r="B773" s="6" t="s">
        <v>607</v>
      </c>
      <c r="C773" s="6" t="s">
        <v>946</v>
      </c>
      <c r="D773" s="1">
        <v>97.61</v>
      </c>
      <c r="E773" s="1">
        <v>91.3</v>
      </c>
      <c r="F773" s="1">
        <v>105</v>
      </c>
      <c r="G773" s="2">
        <v>0.14810000000000001</v>
      </c>
      <c r="H773" s="2">
        <v>66451209</v>
      </c>
      <c r="I773" s="2">
        <v>0.94</v>
      </c>
      <c r="J773" s="2" t="s">
        <v>9</v>
      </c>
      <c r="K773" s="2">
        <v>411269474</v>
      </c>
      <c r="L773" s="2">
        <v>699570195</v>
      </c>
      <c r="M773" s="2">
        <v>0</v>
      </c>
      <c r="N773" s="7" t="str">
        <f>IF(AND(Table1[[#This Row],[LIQUIDEZ DIÁRIA]]&gt;1000000,Table1[[#This Row],[CAGR LUCRO]]&gt;0.05,Table1[[#This Row],[P/VP]]&gt;0.3,Table1[[#This Row],[P/VP]]&lt;1.2),"SIM","NÃO")</f>
        <v>SIM</v>
      </c>
    </row>
    <row r="774" spans="1:14" ht="15" x14ac:dyDescent="0.35">
      <c r="A774" t="s">
        <v>791</v>
      </c>
      <c r="B774" s="6" t="s">
        <v>607</v>
      </c>
      <c r="C774" s="6" t="s">
        <v>946</v>
      </c>
      <c r="D774" s="1">
        <v>86.5</v>
      </c>
      <c r="E774" s="1">
        <v>81.69</v>
      </c>
      <c r="F774" s="1">
        <v>92.19</v>
      </c>
      <c r="G774" s="2">
        <v>0.1128</v>
      </c>
      <c r="H774" s="2">
        <v>36376047</v>
      </c>
      <c r="I774" s="2">
        <v>0.98</v>
      </c>
      <c r="J774" s="2" t="s">
        <v>9</v>
      </c>
      <c r="K774" s="2">
        <v>236294873</v>
      </c>
      <c r="L774" s="2">
        <v>403826337</v>
      </c>
      <c r="M774" s="2">
        <v>0</v>
      </c>
      <c r="N774" s="7" t="str">
        <f>IF(AND(Table1[[#This Row],[LIQUIDEZ DIÁRIA]]&gt;1000000,Table1[[#This Row],[CAGR LUCRO]]&gt;0.05,Table1[[#This Row],[P/VP]]&gt;0.3,Table1[[#This Row],[P/VP]]&lt;1.2),"SIM","NÃO")</f>
        <v>SIM</v>
      </c>
    </row>
    <row r="775" spans="1:14" ht="15" x14ac:dyDescent="0.35">
      <c r="A775" t="s">
        <v>792</v>
      </c>
      <c r="B775" s="6" t="s">
        <v>607</v>
      </c>
      <c r="C775" s="6" t="s">
        <v>617</v>
      </c>
      <c r="D775" s="1">
        <v>33.15</v>
      </c>
      <c r="E775" s="1">
        <v>34.61</v>
      </c>
      <c r="F775" s="1">
        <v>53.97</v>
      </c>
      <c r="G775" s="2">
        <v>0.1159</v>
      </c>
      <c r="H775" s="2">
        <v>3404476</v>
      </c>
      <c r="I775" s="2">
        <v>0.57999999999999996</v>
      </c>
      <c r="J775" s="2" t="s">
        <v>9</v>
      </c>
      <c r="K775" s="2">
        <v>116088486</v>
      </c>
      <c r="L775" s="2">
        <v>3376114942</v>
      </c>
      <c r="M775" s="2">
        <v>0</v>
      </c>
      <c r="N775" s="7" t="str">
        <f>IF(AND(Table1[[#This Row],[LIQUIDEZ DIÁRIA]]&gt;1000000,Table1[[#This Row],[CAGR LUCRO]]&gt;0.05,Table1[[#This Row],[P/VP]]&gt;0.3,Table1[[#This Row],[P/VP]]&lt;1.2),"SIM","NÃO")</f>
        <v>SIM</v>
      </c>
    </row>
    <row r="776" spans="1:14" ht="15" x14ac:dyDescent="0.35">
      <c r="A776" t="s">
        <v>793</v>
      </c>
      <c r="B776" s="6" t="s">
        <v>607</v>
      </c>
      <c r="C776" s="6" t="s">
        <v>942</v>
      </c>
      <c r="D776" s="1">
        <v>38.81</v>
      </c>
      <c r="E776" s="1">
        <v>38.24</v>
      </c>
      <c r="F776" s="1">
        <v>44.69</v>
      </c>
      <c r="G776" s="2">
        <v>0.1258</v>
      </c>
      <c r="H776" s="2">
        <v>10101624</v>
      </c>
      <c r="I776" s="2">
        <v>0.7</v>
      </c>
      <c r="J776" s="2">
        <v>-0.1915</v>
      </c>
      <c r="K776" s="2">
        <v>100482891</v>
      </c>
      <c r="L776" s="2">
        <v>626503011</v>
      </c>
      <c r="M776" s="2">
        <v>0</v>
      </c>
      <c r="N776" s="7" t="str">
        <f>IF(AND(Table1[[#This Row],[LIQUIDEZ DIÁRIA]]&gt;1000000,Table1[[#This Row],[CAGR LUCRO]]&gt;0.05,Table1[[#This Row],[P/VP]]&gt;0.3,Table1[[#This Row],[P/VP]]&lt;1.2),"SIM","NÃO")</f>
        <v>NÃO</v>
      </c>
    </row>
    <row r="777" spans="1:14" ht="15" x14ac:dyDescent="0.35">
      <c r="A777" t="s">
        <v>794</v>
      </c>
      <c r="B777" s="6" t="s">
        <v>607</v>
      </c>
      <c r="C777" s="6" t="s">
        <v>946</v>
      </c>
      <c r="D777" s="1">
        <v>7.07</v>
      </c>
      <c r="E777" s="1">
        <v>6.5</v>
      </c>
      <c r="F777" s="1">
        <v>8.99</v>
      </c>
      <c r="G777" s="2">
        <v>0</v>
      </c>
      <c r="H777" s="2">
        <v>21847</v>
      </c>
      <c r="I777" s="2">
        <v>9.5500000000000007</v>
      </c>
      <c r="J777" s="2" t="s">
        <v>9</v>
      </c>
      <c r="K777" s="2">
        <v>71115146</v>
      </c>
      <c r="L777" s="2">
        <v>82379838</v>
      </c>
      <c r="M777" s="2">
        <v>0</v>
      </c>
      <c r="N777" s="7" t="str">
        <f>IF(AND(Table1[[#This Row],[LIQUIDEZ DIÁRIA]]&gt;1000000,Table1[[#This Row],[CAGR LUCRO]]&gt;0.05,Table1[[#This Row],[P/VP]]&gt;0.3,Table1[[#This Row],[P/VP]]&lt;1.2),"SIM","NÃO")</f>
        <v>NÃO</v>
      </c>
    </row>
    <row r="778" spans="1:14" ht="15" x14ac:dyDescent="0.35">
      <c r="A778" t="s">
        <v>795</v>
      </c>
      <c r="B778" s="6" t="s">
        <v>607</v>
      </c>
      <c r="C778" s="6" t="s">
        <v>619</v>
      </c>
      <c r="D778" s="1">
        <v>8.52</v>
      </c>
      <c r="E778" s="1">
        <v>8.52</v>
      </c>
      <c r="F778" s="1">
        <v>8.52</v>
      </c>
      <c r="G778" s="12">
        <v>10681</v>
      </c>
      <c r="H778" s="2" t="s">
        <v>9</v>
      </c>
      <c r="I778" s="2">
        <v>0.05</v>
      </c>
      <c r="J778" s="2" t="s">
        <v>9</v>
      </c>
      <c r="K778" s="2">
        <v>264467460</v>
      </c>
      <c r="L778" s="2">
        <v>173447089</v>
      </c>
      <c r="M778" s="2">
        <v>0</v>
      </c>
      <c r="N778" s="7" t="str">
        <f>IF(AND(Table1[[#This Row],[LIQUIDEZ DIÁRIA]]&gt;1000000,Table1[[#This Row],[CAGR LUCRO]]&gt;0.05,Table1[[#This Row],[P/VP]]&gt;0.3,Table1[[#This Row],[P/VP]]&lt;1.2),"SIM","NÃO")</f>
        <v>NÃO</v>
      </c>
    </row>
    <row r="779" spans="1:14" ht="15" x14ac:dyDescent="0.35">
      <c r="A779" t="s">
        <v>796</v>
      </c>
      <c r="B779" s="6" t="s">
        <v>607</v>
      </c>
      <c r="C779" s="6" t="s">
        <v>942</v>
      </c>
      <c r="D779" s="1">
        <v>73.67</v>
      </c>
      <c r="E779" s="1">
        <v>64.98</v>
      </c>
      <c r="F779" s="1">
        <v>85.97</v>
      </c>
      <c r="G779" s="2">
        <v>8.3699999999999997E-2</v>
      </c>
      <c r="H779" s="2">
        <v>56170903</v>
      </c>
      <c r="I779" s="2">
        <v>0.75</v>
      </c>
      <c r="J779" s="2">
        <v>-5.8299999999999998E-2</v>
      </c>
      <c r="K779" s="2">
        <v>403309944</v>
      </c>
      <c r="L779" s="2">
        <v>175145564</v>
      </c>
      <c r="M779" s="2">
        <v>0</v>
      </c>
      <c r="N779" s="7" t="str">
        <f>IF(AND(Table1[[#This Row],[LIQUIDEZ DIÁRIA]]&gt;1000000,Table1[[#This Row],[CAGR LUCRO]]&gt;0.05,Table1[[#This Row],[P/VP]]&gt;0.3,Table1[[#This Row],[P/VP]]&lt;1.2),"SIM","NÃO")</f>
        <v>NÃO</v>
      </c>
    </row>
    <row r="780" spans="1:14" ht="15" x14ac:dyDescent="0.35">
      <c r="A780" t="s">
        <v>797</v>
      </c>
      <c r="B780" s="6" t="s">
        <v>607</v>
      </c>
      <c r="C780" s="6" t="s">
        <v>946</v>
      </c>
      <c r="D780" s="1">
        <v>115.55</v>
      </c>
      <c r="E780" s="1">
        <v>108.6</v>
      </c>
      <c r="F780" s="1">
        <v>129.97</v>
      </c>
      <c r="G780" s="2">
        <v>0.1595</v>
      </c>
      <c r="H780" s="2">
        <v>389463335</v>
      </c>
      <c r="I780" s="2">
        <v>0.86</v>
      </c>
      <c r="J780" s="2">
        <v>7.3000000000000001E-3</v>
      </c>
      <c r="K780" s="2">
        <v>1770493548</v>
      </c>
      <c r="L780" s="2">
        <v>2081407196</v>
      </c>
      <c r="M780" s="2">
        <v>0</v>
      </c>
      <c r="N780" s="7" t="str">
        <f>IF(AND(Table1[[#This Row],[LIQUIDEZ DIÁRIA]]&gt;1000000,Table1[[#This Row],[CAGR LUCRO]]&gt;0.05,Table1[[#This Row],[P/VP]]&gt;0.3,Table1[[#This Row],[P/VP]]&lt;1.2),"SIM","NÃO")</f>
        <v>NÃO</v>
      </c>
    </row>
    <row r="781" spans="1:14" ht="15" x14ac:dyDescent="0.35">
      <c r="A781" t="s">
        <v>798</v>
      </c>
      <c r="B781" s="6" t="s">
        <v>607</v>
      </c>
      <c r="C781" s="6" t="s">
        <v>946</v>
      </c>
      <c r="D781" s="1">
        <v>3.6</v>
      </c>
      <c r="E781" s="1">
        <v>3.79</v>
      </c>
      <c r="F781" s="1">
        <v>9.36</v>
      </c>
      <c r="G781" s="2">
        <v>0.21490000000000001</v>
      </c>
      <c r="H781" s="2">
        <v>43764865</v>
      </c>
      <c r="I781" s="2">
        <v>0.27</v>
      </c>
      <c r="J781" s="2">
        <v>-0.2757</v>
      </c>
      <c r="K781" s="2">
        <v>487032697</v>
      </c>
      <c r="L781" s="2">
        <v>38289968</v>
      </c>
      <c r="M781" s="2">
        <v>0</v>
      </c>
      <c r="N781" s="7" t="str">
        <f>IF(AND(Table1[[#This Row],[LIQUIDEZ DIÁRIA]]&gt;1000000,Table1[[#This Row],[CAGR LUCRO]]&gt;0.05,Table1[[#This Row],[P/VP]]&gt;0.3,Table1[[#This Row],[P/VP]]&lt;1.2),"SIM","NÃO")</f>
        <v>NÃO</v>
      </c>
    </row>
    <row r="782" spans="1:14" ht="15" x14ac:dyDescent="0.35">
      <c r="A782" t="s">
        <v>799</v>
      </c>
      <c r="B782" s="6" t="s">
        <v>607</v>
      </c>
      <c r="C782" s="6" t="s">
        <v>942</v>
      </c>
      <c r="D782" s="1">
        <v>108</v>
      </c>
      <c r="E782" s="1">
        <v>97</v>
      </c>
      <c r="F782" s="1">
        <v>149</v>
      </c>
      <c r="G782" s="2">
        <v>4.7300000000000002E-2</v>
      </c>
      <c r="H782" s="2">
        <v>330764</v>
      </c>
      <c r="I782" s="2">
        <v>0.51</v>
      </c>
      <c r="J782" s="2">
        <v>-0.20630000000000001</v>
      </c>
      <c r="K782" s="2">
        <v>774177003</v>
      </c>
      <c r="L782" s="2">
        <v>484347678</v>
      </c>
      <c r="M782" s="2">
        <v>0</v>
      </c>
      <c r="N782" s="7" t="str">
        <f>IF(AND(Table1[[#This Row],[LIQUIDEZ DIÁRIA]]&gt;1000000,Table1[[#This Row],[CAGR LUCRO]]&gt;0.05,Table1[[#This Row],[P/VP]]&gt;0.3,Table1[[#This Row],[P/VP]]&lt;1.2),"SIM","NÃO")</f>
        <v>NÃO</v>
      </c>
    </row>
    <row r="783" spans="1:14" ht="15" x14ac:dyDescent="0.35">
      <c r="A783" t="s">
        <v>800</v>
      </c>
      <c r="B783" s="6" t="s">
        <v>607</v>
      </c>
      <c r="C783" s="6" t="s">
        <v>946</v>
      </c>
      <c r="D783" s="1">
        <v>103.26</v>
      </c>
      <c r="E783" s="1">
        <v>97.6</v>
      </c>
      <c r="F783" s="1">
        <v>115.12</v>
      </c>
      <c r="G783" s="2">
        <v>0.1022</v>
      </c>
      <c r="H783" s="2">
        <v>300344856</v>
      </c>
      <c r="I783" s="2">
        <v>1.01</v>
      </c>
      <c r="J783" s="2">
        <v>3.2899999999999999E-2</v>
      </c>
      <c r="K783" s="2">
        <v>1240433505</v>
      </c>
      <c r="L783" s="2">
        <v>241435266</v>
      </c>
      <c r="M783" s="2">
        <v>0</v>
      </c>
      <c r="N783" s="7" t="str">
        <f>IF(AND(Table1[[#This Row],[LIQUIDEZ DIÁRIA]]&gt;1000000,Table1[[#This Row],[CAGR LUCRO]]&gt;0.05,Table1[[#This Row],[P/VP]]&gt;0.3,Table1[[#This Row],[P/VP]]&lt;1.2),"SIM","NÃO")</f>
        <v>NÃO</v>
      </c>
    </row>
    <row r="784" spans="1:14" ht="15" x14ac:dyDescent="0.35">
      <c r="A784" t="s">
        <v>801</v>
      </c>
      <c r="B784" s="6" t="s">
        <v>607</v>
      </c>
      <c r="C784" s="6" t="s">
        <v>946</v>
      </c>
      <c r="D784" s="1">
        <v>89.56</v>
      </c>
      <c r="E784" s="1">
        <v>87.5</v>
      </c>
      <c r="F784" s="1">
        <v>115</v>
      </c>
      <c r="G784" s="2">
        <v>0.18920000000000001</v>
      </c>
      <c r="H784" s="2">
        <v>314052926</v>
      </c>
      <c r="I784" s="2">
        <v>0.9</v>
      </c>
      <c r="J784" s="2" t="s">
        <v>9</v>
      </c>
      <c r="K784" s="2">
        <v>1172646917</v>
      </c>
      <c r="L784" s="2">
        <v>9391752562</v>
      </c>
      <c r="M784" s="2">
        <v>0</v>
      </c>
      <c r="N784" s="7" t="str">
        <f>IF(AND(Table1[[#This Row],[LIQUIDEZ DIÁRIA]]&gt;1000000,Table1[[#This Row],[CAGR LUCRO]]&gt;0.05,Table1[[#This Row],[P/VP]]&gt;0.3,Table1[[#This Row],[P/VP]]&lt;1.2),"SIM","NÃO")</f>
        <v>SIM</v>
      </c>
    </row>
    <row r="785" spans="1:14" ht="15" x14ac:dyDescent="0.35">
      <c r="A785" t="s">
        <v>802</v>
      </c>
      <c r="B785" s="6" t="s">
        <v>607</v>
      </c>
      <c r="C785" s="6" t="s">
        <v>946</v>
      </c>
      <c r="D785" s="1">
        <v>89.98</v>
      </c>
      <c r="E785" s="1">
        <v>85.26</v>
      </c>
      <c r="F785" s="1">
        <v>101.5</v>
      </c>
      <c r="G785" s="2">
        <v>0.1308</v>
      </c>
      <c r="H785" s="2">
        <v>159769785</v>
      </c>
      <c r="I785" s="2">
        <v>0.91</v>
      </c>
      <c r="J785" s="2">
        <v>-7.1000000000000004E-3</v>
      </c>
      <c r="K785" s="2">
        <v>1403427545</v>
      </c>
      <c r="L785" s="2">
        <v>640854257</v>
      </c>
      <c r="M785" s="2">
        <v>0</v>
      </c>
      <c r="N785" s="7" t="str">
        <f>IF(AND(Table1[[#This Row],[LIQUIDEZ DIÁRIA]]&gt;1000000,Table1[[#This Row],[CAGR LUCRO]]&gt;0.05,Table1[[#This Row],[P/VP]]&gt;0.3,Table1[[#This Row],[P/VP]]&lt;1.2),"SIM","NÃO")</f>
        <v>NÃO</v>
      </c>
    </row>
    <row r="786" spans="1:14" ht="15" x14ac:dyDescent="0.35">
      <c r="A786" t="s">
        <v>803</v>
      </c>
      <c r="B786" s="6" t="s">
        <v>607</v>
      </c>
      <c r="C786" s="6" t="s">
        <v>946</v>
      </c>
      <c r="D786" s="1">
        <v>100.07</v>
      </c>
      <c r="E786" s="1">
        <v>99.99</v>
      </c>
      <c r="F786" s="1">
        <v>116.39</v>
      </c>
      <c r="G786" s="2">
        <v>0.13769999999999999</v>
      </c>
      <c r="H786" s="2">
        <v>52070388</v>
      </c>
      <c r="I786" s="2">
        <v>0.98</v>
      </c>
      <c r="J786" s="2" t="s">
        <v>9</v>
      </c>
      <c r="K786" s="2" t="s">
        <v>929</v>
      </c>
      <c r="L786" s="2">
        <v>12615375004</v>
      </c>
      <c r="M786" s="2">
        <v>0</v>
      </c>
      <c r="N786" s="7" t="str">
        <f>IF(AND(Table1[[#This Row],[LIQUIDEZ DIÁRIA]]&gt;1000000,Table1[[#This Row],[CAGR LUCRO]]&gt;0.05,Table1[[#This Row],[P/VP]]&gt;0.3,Table1[[#This Row],[P/VP]]&lt;1.2),"SIM","NÃO")</f>
        <v>SIM</v>
      </c>
    </row>
    <row r="787" spans="1:14" ht="15" x14ac:dyDescent="0.35">
      <c r="A787" t="s">
        <v>804</v>
      </c>
      <c r="B787" s="6" t="s">
        <v>607</v>
      </c>
      <c r="C787" s="6" t="s">
        <v>946</v>
      </c>
      <c r="D787" s="1">
        <v>7.98</v>
      </c>
      <c r="E787" s="1">
        <v>7.85</v>
      </c>
      <c r="F787" s="1">
        <v>10.039999999999999</v>
      </c>
      <c r="G787" s="2">
        <v>0.1552</v>
      </c>
      <c r="H787" s="2">
        <v>34615982</v>
      </c>
      <c r="I787" s="2">
        <v>0.84</v>
      </c>
      <c r="J787" s="2" t="s">
        <v>9</v>
      </c>
      <c r="K787" s="2">
        <v>169361600</v>
      </c>
      <c r="L787" s="2">
        <v>1035837023</v>
      </c>
      <c r="M787" s="2">
        <v>0</v>
      </c>
      <c r="N787" s="7" t="str">
        <f>IF(AND(Table1[[#This Row],[LIQUIDEZ DIÁRIA]]&gt;1000000,Table1[[#This Row],[CAGR LUCRO]]&gt;0.05,Table1[[#This Row],[P/VP]]&gt;0.3,Table1[[#This Row],[P/VP]]&lt;1.2),"SIM","NÃO")</f>
        <v>SIM</v>
      </c>
    </row>
    <row r="788" spans="1:14" ht="15" x14ac:dyDescent="0.35">
      <c r="A788" t="s">
        <v>805</v>
      </c>
      <c r="B788" s="6" t="s">
        <v>607</v>
      </c>
      <c r="C788" s="6" t="s">
        <v>734</v>
      </c>
      <c r="D788" s="1">
        <v>73.84</v>
      </c>
      <c r="E788" s="1">
        <v>68.150000000000006</v>
      </c>
      <c r="F788" s="1">
        <v>84.39</v>
      </c>
      <c r="G788" s="2">
        <v>0.1109</v>
      </c>
      <c r="H788" s="2">
        <v>13190229</v>
      </c>
      <c r="I788" s="2">
        <v>0.56999999999999995</v>
      </c>
      <c r="J788" s="2" t="s">
        <v>9</v>
      </c>
      <c r="K788" s="2">
        <v>256626447</v>
      </c>
      <c r="L788" s="2">
        <v>495660476</v>
      </c>
      <c r="M788" s="2">
        <v>0</v>
      </c>
      <c r="N788" s="7" t="str">
        <f>IF(AND(Table1[[#This Row],[LIQUIDEZ DIÁRIA]]&gt;1000000,Table1[[#This Row],[CAGR LUCRO]]&gt;0.05,Table1[[#This Row],[P/VP]]&gt;0.3,Table1[[#This Row],[P/VP]]&lt;1.2),"SIM","NÃO")</f>
        <v>SIM</v>
      </c>
    </row>
    <row r="789" spans="1:14" ht="15" x14ac:dyDescent="0.35">
      <c r="A789" t="s">
        <v>806</v>
      </c>
      <c r="B789" s="6" t="s">
        <v>607</v>
      </c>
      <c r="C789" s="6" t="s">
        <v>946</v>
      </c>
      <c r="D789" s="1">
        <v>9.16</v>
      </c>
      <c r="E789" s="1">
        <v>8.65</v>
      </c>
      <c r="F789" s="1">
        <v>10.19</v>
      </c>
      <c r="G789" s="2">
        <v>0.1482</v>
      </c>
      <c r="H789" s="2">
        <v>219236897</v>
      </c>
      <c r="I789" s="2">
        <v>0.97</v>
      </c>
      <c r="J789" s="2" t="s">
        <v>9</v>
      </c>
      <c r="K789" s="2">
        <v>666911755</v>
      </c>
      <c r="L789" s="2">
        <v>580131593</v>
      </c>
      <c r="M789" s="2">
        <v>0</v>
      </c>
      <c r="N789" s="7" t="str">
        <f>IF(AND(Table1[[#This Row],[LIQUIDEZ DIÁRIA]]&gt;1000000,Table1[[#This Row],[CAGR LUCRO]]&gt;0.05,Table1[[#This Row],[P/VP]]&gt;0.3,Table1[[#This Row],[P/VP]]&lt;1.2),"SIM","NÃO")</f>
        <v>SIM</v>
      </c>
    </row>
    <row r="790" spans="1:14" ht="15" x14ac:dyDescent="0.35">
      <c r="A790" t="s">
        <v>807</v>
      </c>
      <c r="B790" s="6" t="s">
        <v>607</v>
      </c>
      <c r="C790" s="6" t="s">
        <v>946</v>
      </c>
      <c r="D790" s="1">
        <v>9.5</v>
      </c>
      <c r="E790" s="1">
        <v>9.5399999999999991</v>
      </c>
      <c r="F790" s="1">
        <v>11.5</v>
      </c>
      <c r="G790" s="2">
        <v>0.1913</v>
      </c>
      <c r="H790" s="2">
        <v>427902979</v>
      </c>
      <c r="I790" s="2">
        <v>1</v>
      </c>
      <c r="J790" s="2" t="s">
        <v>9</v>
      </c>
      <c r="K790" s="2" t="s">
        <v>930</v>
      </c>
      <c r="L790" s="2">
        <v>15674898</v>
      </c>
      <c r="M790" s="2">
        <v>0</v>
      </c>
      <c r="N790" s="7" t="str">
        <f>IF(AND(Table1[[#This Row],[LIQUIDEZ DIÁRIA]]&gt;1000000,Table1[[#This Row],[CAGR LUCRO]]&gt;0.05,Table1[[#This Row],[P/VP]]&gt;0.3,Table1[[#This Row],[P/VP]]&lt;1.2),"SIM","NÃO")</f>
        <v>SIM</v>
      </c>
    </row>
    <row r="791" spans="1:14" ht="15" x14ac:dyDescent="0.35">
      <c r="A791" t="s">
        <v>808</v>
      </c>
      <c r="B791" s="6" t="s">
        <v>607</v>
      </c>
      <c r="C791" s="6" t="s">
        <v>946</v>
      </c>
      <c r="D791" s="1">
        <v>85.5</v>
      </c>
      <c r="E791" s="1">
        <v>79.2</v>
      </c>
      <c r="F791" s="1">
        <v>101.31</v>
      </c>
      <c r="G791" s="2">
        <v>0.1452</v>
      </c>
      <c r="H791" s="2">
        <v>2007844</v>
      </c>
      <c r="I791" s="2">
        <v>0.87</v>
      </c>
      <c r="J791" s="2">
        <v>-1.9199999999999998E-2</v>
      </c>
      <c r="K791" s="2">
        <v>1081637726</v>
      </c>
      <c r="L791" s="2">
        <v>1428780776</v>
      </c>
      <c r="M791" s="2">
        <v>0</v>
      </c>
      <c r="N791" s="7" t="str">
        <f>IF(AND(Table1[[#This Row],[LIQUIDEZ DIÁRIA]]&gt;1000000,Table1[[#This Row],[CAGR LUCRO]]&gt;0.05,Table1[[#This Row],[P/VP]]&gt;0.3,Table1[[#This Row],[P/VP]]&lt;1.2),"SIM","NÃO")</f>
        <v>NÃO</v>
      </c>
    </row>
    <row r="792" spans="1:14" ht="15" x14ac:dyDescent="0.35">
      <c r="A792" t="s">
        <v>809</v>
      </c>
      <c r="B792" s="6" t="s">
        <v>607</v>
      </c>
      <c r="C792" s="6" t="s">
        <v>946</v>
      </c>
      <c r="D792" s="1">
        <v>9.48</v>
      </c>
      <c r="E792" s="1">
        <v>9.27</v>
      </c>
      <c r="F792" s="1">
        <v>10.15</v>
      </c>
      <c r="G792" s="2">
        <v>0.15859999999999999</v>
      </c>
      <c r="H792" s="2">
        <v>384093647</v>
      </c>
      <c r="I792" s="2">
        <v>0.98</v>
      </c>
      <c r="J792" s="2">
        <v>5.0599999999999999E-2</v>
      </c>
      <c r="K792" s="2">
        <v>993872454</v>
      </c>
      <c r="L792" s="2">
        <v>668169525</v>
      </c>
      <c r="M792" s="2">
        <v>0</v>
      </c>
      <c r="N792" s="7" t="str">
        <f>IF(AND(Table1[[#This Row],[LIQUIDEZ DIÁRIA]]&gt;1000000,Table1[[#This Row],[CAGR LUCRO]]&gt;0.05,Table1[[#This Row],[P/VP]]&gt;0.3,Table1[[#This Row],[P/VP]]&lt;1.2),"SIM","NÃO")</f>
        <v>SIM</v>
      </c>
    </row>
    <row r="793" spans="1:14" ht="15" x14ac:dyDescent="0.35">
      <c r="A793" t="s">
        <v>810</v>
      </c>
      <c r="B793" s="6" t="s">
        <v>607</v>
      </c>
      <c r="C793" s="6" t="s">
        <v>946</v>
      </c>
      <c r="D793" s="1">
        <v>7.2</v>
      </c>
      <c r="E793" s="1">
        <v>6.46</v>
      </c>
      <c r="F793" s="1">
        <v>71.510000000000005</v>
      </c>
      <c r="G793" s="2">
        <v>0.109</v>
      </c>
      <c r="H793" s="2">
        <v>5183397</v>
      </c>
      <c r="I793" s="2">
        <v>0.8</v>
      </c>
      <c r="J793" s="2" t="s">
        <v>9</v>
      </c>
      <c r="K793" s="2">
        <v>68278638</v>
      </c>
      <c r="L793" s="2">
        <v>287457842</v>
      </c>
      <c r="M793" s="2">
        <v>0</v>
      </c>
      <c r="N793" s="7" t="str">
        <f>IF(AND(Table1[[#This Row],[LIQUIDEZ DIÁRIA]]&gt;1000000,Table1[[#This Row],[CAGR LUCRO]]&gt;0.05,Table1[[#This Row],[P/VP]]&gt;0.3,Table1[[#This Row],[P/VP]]&lt;1.2),"SIM","NÃO")</f>
        <v>SIM</v>
      </c>
    </row>
    <row r="794" spans="1:14" ht="15" x14ac:dyDescent="0.35">
      <c r="A794" t="s">
        <v>811</v>
      </c>
      <c r="B794" s="6" t="s">
        <v>607</v>
      </c>
      <c r="C794" s="6" t="s">
        <v>617</v>
      </c>
      <c r="D794" s="1">
        <v>97.27</v>
      </c>
      <c r="E794" s="1">
        <v>83.2</v>
      </c>
      <c r="F794" s="1">
        <v>110.75</v>
      </c>
      <c r="G794" s="2">
        <v>8.9399999999999993E-2</v>
      </c>
      <c r="H794" s="2">
        <v>219837141</v>
      </c>
      <c r="I794" s="2">
        <v>0.83</v>
      </c>
      <c r="J794" s="2">
        <v>-5.8200000000000002E-2</v>
      </c>
      <c r="K794" s="2">
        <v>1677228504</v>
      </c>
      <c r="L794" s="2">
        <v>1483105607</v>
      </c>
      <c r="M794" s="2">
        <v>0</v>
      </c>
      <c r="N794" s="7" t="str">
        <f>IF(AND(Table1[[#This Row],[LIQUIDEZ DIÁRIA]]&gt;1000000,Table1[[#This Row],[CAGR LUCRO]]&gt;0.05,Table1[[#This Row],[P/VP]]&gt;0.3,Table1[[#This Row],[P/VP]]&lt;1.2),"SIM","NÃO")</f>
        <v>NÃO</v>
      </c>
    </row>
    <row r="795" spans="1:14" ht="15" x14ac:dyDescent="0.35">
      <c r="A795" t="s">
        <v>812</v>
      </c>
      <c r="B795" s="6" t="s">
        <v>607</v>
      </c>
      <c r="C795" s="6" t="s">
        <v>942</v>
      </c>
      <c r="D795" s="1">
        <v>40.31</v>
      </c>
      <c r="E795" s="1">
        <v>38.79</v>
      </c>
      <c r="F795" s="1">
        <v>51.46</v>
      </c>
      <c r="G795" s="2">
        <v>9.3200000000000005E-2</v>
      </c>
      <c r="H795" s="2">
        <v>89660356</v>
      </c>
      <c r="I795" s="2">
        <v>0.79</v>
      </c>
      <c r="J795" s="2">
        <v>-6.59E-2</v>
      </c>
      <c r="K795" s="2">
        <v>902026396</v>
      </c>
      <c r="L795" s="2">
        <v>2685806027</v>
      </c>
      <c r="M795" s="2">
        <v>0</v>
      </c>
      <c r="N795" s="7" t="str">
        <f>IF(AND(Table1[[#This Row],[LIQUIDEZ DIÁRIA]]&gt;1000000,Table1[[#This Row],[CAGR LUCRO]]&gt;0.05,Table1[[#This Row],[P/VP]]&gt;0.3,Table1[[#This Row],[P/VP]]&lt;1.2),"SIM","NÃO")</f>
        <v>NÃO</v>
      </c>
    </row>
    <row r="796" spans="1:14" ht="15" x14ac:dyDescent="0.35">
      <c r="A796" t="s">
        <v>813</v>
      </c>
      <c r="B796" s="6" t="s">
        <v>607</v>
      </c>
      <c r="C796" s="6" t="s">
        <v>610</v>
      </c>
      <c r="D796" s="1">
        <v>110.09</v>
      </c>
      <c r="E796" s="1">
        <v>98.41</v>
      </c>
      <c r="F796" s="1">
        <v>113.84</v>
      </c>
      <c r="G796" s="2">
        <v>8.4599999999999995E-2</v>
      </c>
      <c r="H796" s="2">
        <v>226699874</v>
      </c>
      <c r="I796" s="2">
        <v>0.87</v>
      </c>
      <c r="J796" s="2">
        <v>3.6999999999999998E-2</v>
      </c>
      <c r="K796" s="2">
        <v>2303031088</v>
      </c>
      <c r="L796" s="2">
        <v>7939117923</v>
      </c>
      <c r="M796" s="2">
        <v>0</v>
      </c>
      <c r="N796" s="7" t="str">
        <f>IF(AND(Table1[[#This Row],[LIQUIDEZ DIÁRIA]]&gt;1000000,Table1[[#This Row],[CAGR LUCRO]]&gt;0.05,Table1[[#This Row],[P/VP]]&gt;0.3,Table1[[#This Row],[P/VP]]&lt;1.2),"SIM","NÃO")</f>
        <v>NÃO</v>
      </c>
    </row>
    <row r="797" spans="1:14" ht="15" x14ac:dyDescent="0.35">
      <c r="A797" t="s">
        <v>814</v>
      </c>
      <c r="B797" s="6" t="s">
        <v>607</v>
      </c>
      <c r="C797" s="6" t="s">
        <v>946</v>
      </c>
      <c r="D797" s="1">
        <v>7.33</v>
      </c>
      <c r="E797" s="1">
        <v>6.03</v>
      </c>
      <c r="F797" s="1">
        <v>8.4</v>
      </c>
      <c r="G797" s="2">
        <v>0.1273</v>
      </c>
      <c r="H797" s="2">
        <v>32288021</v>
      </c>
      <c r="I797" s="2">
        <v>0.75</v>
      </c>
      <c r="J797" s="2" t="s">
        <v>9</v>
      </c>
      <c r="K797" s="2">
        <v>246170039</v>
      </c>
      <c r="L797" s="2">
        <v>19918623</v>
      </c>
      <c r="M797" s="2">
        <v>0</v>
      </c>
      <c r="N797" s="7" t="str">
        <f>IF(AND(Table1[[#This Row],[LIQUIDEZ DIÁRIA]]&gt;1000000,Table1[[#This Row],[CAGR LUCRO]]&gt;0.05,Table1[[#This Row],[P/VP]]&gt;0.3,Table1[[#This Row],[P/VP]]&lt;1.2),"SIM","NÃO")</f>
        <v>SIM</v>
      </c>
    </row>
    <row r="798" spans="1:14" ht="15" x14ac:dyDescent="0.35">
      <c r="A798" t="s">
        <v>815</v>
      </c>
      <c r="B798" s="6" t="s">
        <v>607</v>
      </c>
      <c r="C798" s="6" t="s">
        <v>619</v>
      </c>
      <c r="D798" s="1">
        <v>0</v>
      </c>
      <c r="E798" s="1">
        <v>0</v>
      </c>
      <c r="F798" s="1">
        <v>0</v>
      </c>
      <c r="G798" s="2">
        <v>0</v>
      </c>
      <c r="H798" s="2" t="s">
        <v>9</v>
      </c>
      <c r="I798" s="2" t="s">
        <v>9</v>
      </c>
      <c r="J798" s="2" t="s">
        <v>9</v>
      </c>
      <c r="K798" s="2">
        <v>664927608</v>
      </c>
      <c r="L798" s="2">
        <v>857754809</v>
      </c>
      <c r="M798" s="2">
        <v>0</v>
      </c>
      <c r="N798" s="7" t="str">
        <f>IF(AND(Table1[[#This Row],[LIQUIDEZ DIÁRIA]]&gt;1000000,Table1[[#This Row],[CAGR LUCRO]]&gt;0.05,Table1[[#This Row],[P/VP]]&gt;0.3,Table1[[#This Row],[P/VP]]&lt;1.2),"SIM","NÃO")</f>
        <v>NÃO</v>
      </c>
    </row>
    <row r="799" spans="1:14" ht="15" x14ac:dyDescent="0.35">
      <c r="A799" t="s">
        <v>816</v>
      </c>
      <c r="B799" s="6" t="s">
        <v>607</v>
      </c>
      <c r="C799" s="6" t="s">
        <v>942</v>
      </c>
      <c r="D799" s="1">
        <v>98</v>
      </c>
      <c r="E799" s="1">
        <v>90.01</v>
      </c>
      <c r="F799" s="1">
        <v>108.81</v>
      </c>
      <c r="G799" s="2">
        <v>7.0900000000000005E-2</v>
      </c>
      <c r="H799" s="2">
        <v>10480003</v>
      </c>
      <c r="I799" s="2" t="s">
        <v>9</v>
      </c>
      <c r="J799" s="2">
        <v>-2.35E-2</v>
      </c>
      <c r="K799" s="2">
        <v>187599533</v>
      </c>
      <c r="L799" s="2">
        <v>3167343724</v>
      </c>
      <c r="M799" s="2">
        <v>0</v>
      </c>
      <c r="N799" s="7" t="str">
        <f>IF(AND(Table1[[#This Row],[LIQUIDEZ DIÁRIA]]&gt;1000000,Table1[[#This Row],[CAGR LUCRO]]&gt;0.05,Table1[[#This Row],[P/VP]]&gt;0.3,Table1[[#This Row],[P/VP]]&lt;1.2),"SIM","NÃO")</f>
        <v>NÃO</v>
      </c>
    </row>
    <row r="800" spans="1:14" ht="15" x14ac:dyDescent="0.35">
      <c r="A800" t="s">
        <v>817</v>
      </c>
      <c r="B800" s="6" t="s">
        <v>607</v>
      </c>
      <c r="C800" s="6" t="s">
        <v>946</v>
      </c>
      <c r="D800" s="1">
        <v>81.55</v>
      </c>
      <c r="E800" s="1">
        <v>77</v>
      </c>
      <c r="F800" s="1">
        <v>97</v>
      </c>
      <c r="G800" s="2">
        <v>0.157</v>
      </c>
      <c r="H800" s="2">
        <v>550471</v>
      </c>
      <c r="I800" s="2" t="s">
        <v>9</v>
      </c>
      <c r="J800" s="2">
        <v>-1.1000000000000001E-3</v>
      </c>
      <c r="K800" s="2">
        <v>77772057</v>
      </c>
      <c r="L800" s="2">
        <v>367466208</v>
      </c>
      <c r="M800" s="2">
        <v>0</v>
      </c>
      <c r="N800" s="7" t="str">
        <f>IF(AND(Table1[[#This Row],[LIQUIDEZ DIÁRIA]]&gt;1000000,Table1[[#This Row],[CAGR LUCRO]]&gt;0.05,Table1[[#This Row],[P/VP]]&gt;0.3,Table1[[#This Row],[P/VP]]&lt;1.2),"SIM","NÃO")</f>
        <v>NÃO</v>
      </c>
    </row>
    <row r="801" spans="1:14" ht="15" x14ac:dyDescent="0.35">
      <c r="A801" t="s">
        <v>818</v>
      </c>
      <c r="B801" s="6" t="s">
        <v>607</v>
      </c>
      <c r="C801" s="6" t="s">
        <v>946</v>
      </c>
      <c r="D801" s="1">
        <v>85.63</v>
      </c>
      <c r="E801" s="1">
        <v>81.319999999999993</v>
      </c>
      <c r="F801" s="1">
        <v>102.5</v>
      </c>
      <c r="G801" s="2">
        <v>0.15129999999999999</v>
      </c>
      <c r="H801" s="2">
        <v>215898106</v>
      </c>
      <c r="I801" s="2" t="s">
        <v>9</v>
      </c>
      <c r="J801" s="2">
        <v>-9.3600000000000003E-2</v>
      </c>
      <c r="K801" s="2">
        <v>1438101963</v>
      </c>
      <c r="L801" s="2">
        <v>5785133743</v>
      </c>
      <c r="M801" s="2">
        <v>0</v>
      </c>
      <c r="N801" s="7" t="str">
        <f>IF(AND(Table1[[#This Row],[LIQUIDEZ DIÁRIA]]&gt;1000000,Table1[[#This Row],[CAGR LUCRO]]&gt;0.05,Table1[[#This Row],[P/VP]]&gt;0.3,Table1[[#This Row],[P/VP]]&lt;1.2),"SIM","NÃO")</f>
        <v>NÃO</v>
      </c>
    </row>
    <row r="802" spans="1:14" ht="15" x14ac:dyDescent="0.35">
      <c r="A802" t="s">
        <v>819</v>
      </c>
      <c r="B802" s="6" t="s">
        <v>607</v>
      </c>
      <c r="C802" s="6" t="s">
        <v>610</v>
      </c>
      <c r="D802" s="1">
        <v>69.06</v>
      </c>
      <c r="E802" s="1">
        <v>61.45</v>
      </c>
      <c r="F802" s="1">
        <v>81.99</v>
      </c>
      <c r="G802" s="2">
        <v>0.1164</v>
      </c>
      <c r="H802" s="2">
        <v>5195721</v>
      </c>
      <c r="I802" s="2">
        <v>0.63</v>
      </c>
      <c r="J802" s="2">
        <v>-8.1699999999999995E-2</v>
      </c>
      <c r="K802" s="2">
        <v>210498623</v>
      </c>
      <c r="L802" s="2">
        <v>386332467</v>
      </c>
      <c r="M802" s="2">
        <v>0</v>
      </c>
      <c r="N802" s="7" t="str">
        <f>IF(AND(Table1[[#This Row],[LIQUIDEZ DIÁRIA]]&gt;1000000,Table1[[#This Row],[CAGR LUCRO]]&gt;0.05,Table1[[#This Row],[P/VP]]&gt;0.3,Table1[[#This Row],[P/VP]]&lt;1.2),"SIM","NÃO")</f>
        <v>NÃO</v>
      </c>
    </row>
    <row r="803" spans="1:14" ht="15" x14ac:dyDescent="0.35">
      <c r="A803" t="s">
        <v>820</v>
      </c>
      <c r="B803" s="6" t="s">
        <v>607</v>
      </c>
      <c r="C803" s="6" t="s">
        <v>946</v>
      </c>
      <c r="D803" s="1">
        <v>4.6500000000000004</v>
      </c>
      <c r="E803" s="1">
        <v>4.75</v>
      </c>
      <c r="F803" s="1">
        <v>9.3800000000000008</v>
      </c>
      <c r="G803" s="2">
        <v>0.2432</v>
      </c>
      <c r="H803" s="2">
        <v>72971985</v>
      </c>
      <c r="I803" s="2">
        <v>0.46</v>
      </c>
      <c r="J803" s="2" t="s">
        <v>9</v>
      </c>
      <c r="K803" s="2">
        <v>306068443</v>
      </c>
      <c r="L803" s="2">
        <v>112037119</v>
      </c>
      <c r="M803" s="2">
        <v>0</v>
      </c>
      <c r="N803" s="7" t="str">
        <f>IF(AND(Table1[[#This Row],[LIQUIDEZ DIÁRIA]]&gt;1000000,Table1[[#This Row],[CAGR LUCRO]]&gt;0.05,Table1[[#This Row],[P/VP]]&gt;0.3,Table1[[#This Row],[P/VP]]&lt;1.2),"SIM","NÃO")</f>
        <v>SIM</v>
      </c>
    </row>
    <row r="804" spans="1:14" ht="15" x14ac:dyDescent="0.35">
      <c r="A804" t="s">
        <v>821</v>
      </c>
      <c r="B804" s="6" t="s">
        <v>607</v>
      </c>
      <c r="C804" s="6" t="s">
        <v>617</v>
      </c>
      <c r="D804" s="1">
        <v>92.43</v>
      </c>
      <c r="E804" s="1">
        <v>86.08</v>
      </c>
      <c r="F804" s="1">
        <v>102.91</v>
      </c>
      <c r="G804" s="2">
        <v>0.1099</v>
      </c>
      <c r="H804" s="2">
        <v>17483674</v>
      </c>
      <c r="I804" s="2">
        <v>0.91</v>
      </c>
      <c r="J804" s="2">
        <v>-4.2900000000000001E-2</v>
      </c>
      <c r="K804" s="2">
        <v>213498044</v>
      </c>
      <c r="L804" s="2">
        <v>640221228</v>
      </c>
      <c r="M804" s="2">
        <v>0</v>
      </c>
      <c r="N804" s="7" t="str">
        <f>IF(AND(Table1[[#This Row],[LIQUIDEZ DIÁRIA]]&gt;1000000,Table1[[#This Row],[CAGR LUCRO]]&gt;0.05,Table1[[#This Row],[P/VP]]&gt;0.3,Table1[[#This Row],[P/VP]]&lt;1.2),"SIM","NÃO")</f>
        <v>NÃO</v>
      </c>
    </row>
    <row r="805" spans="1:14" ht="15" x14ac:dyDescent="0.35">
      <c r="A805" t="s">
        <v>822</v>
      </c>
      <c r="B805" s="6" t="s">
        <v>607</v>
      </c>
      <c r="C805" s="6" t="s">
        <v>619</v>
      </c>
      <c r="D805" s="1">
        <v>101.5</v>
      </c>
      <c r="E805" s="1">
        <v>92.89</v>
      </c>
      <c r="F805" s="1">
        <v>101.94</v>
      </c>
      <c r="G805" s="2">
        <v>4.7199999999999999E-2</v>
      </c>
      <c r="H805" s="2">
        <v>124906155</v>
      </c>
      <c r="I805" s="2">
        <v>1.04</v>
      </c>
      <c r="J805" s="2">
        <v>2.4500000000000001E-2</v>
      </c>
      <c r="K805" s="2">
        <v>226032234</v>
      </c>
      <c r="L805" s="2">
        <v>287213051</v>
      </c>
      <c r="M805" s="2">
        <v>0</v>
      </c>
      <c r="N805" s="7" t="str">
        <f>IF(AND(Table1[[#This Row],[LIQUIDEZ DIÁRIA]]&gt;1000000,Table1[[#This Row],[CAGR LUCRO]]&gt;0.05,Table1[[#This Row],[P/VP]]&gt;0.3,Table1[[#This Row],[P/VP]]&lt;1.2),"SIM","NÃO")</f>
        <v>NÃO</v>
      </c>
    </row>
    <row r="806" spans="1:14" ht="15" x14ac:dyDescent="0.35">
      <c r="A806" t="s">
        <v>823</v>
      </c>
      <c r="B806" s="6" t="s">
        <v>607</v>
      </c>
      <c r="C806" s="6" t="s">
        <v>946</v>
      </c>
      <c r="D806" s="13">
        <v>1001</v>
      </c>
      <c r="E806" s="1">
        <v>852.64</v>
      </c>
      <c r="F806" s="13">
        <v>1001</v>
      </c>
      <c r="G806" s="2">
        <v>0</v>
      </c>
      <c r="H806" s="2">
        <v>976958083</v>
      </c>
      <c r="I806" s="2">
        <v>1</v>
      </c>
      <c r="J806" s="2" t="s">
        <v>9</v>
      </c>
      <c r="K806" s="2">
        <v>267977095</v>
      </c>
      <c r="L806" s="2">
        <v>100122864</v>
      </c>
      <c r="M806" s="2">
        <v>0</v>
      </c>
      <c r="N806" s="7" t="str">
        <f>IF(AND(Table1[[#This Row],[LIQUIDEZ DIÁRIA]]&gt;1000000,Table1[[#This Row],[CAGR LUCRO]]&gt;0.05,Table1[[#This Row],[P/VP]]&gt;0.3,Table1[[#This Row],[P/VP]]&lt;1.2),"SIM","NÃO")</f>
        <v>SIM</v>
      </c>
    </row>
    <row r="807" spans="1:14" ht="15" x14ac:dyDescent="0.35">
      <c r="A807" t="s">
        <v>824</v>
      </c>
      <c r="B807" s="6" t="s">
        <v>607</v>
      </c>
      <c r="C807" s="6" t="s">
        <v>610</v>
      </c>
      <c r="D807" s="1">
        <v>63</v>
      </c>
      <c r="E807" s="1">
        <v>61.9</v>
      </c>
      <c r="F807" s="1">
        <v>85</v>
      </c>
      <c r="G807" s="2">
        <v>8.7400000000000005E-2</v>
      </c>
      <c r="H807" s="2">
        <v>260124</v>
      </c>
      <c r="I807" s="2">
        <v>0.72</v>
      </c>
      <c r="J807" s="2">
        <v>-8.8099999999999998E-2</v>
      </c>
      <c r="K807" s="2">
        <v>89478596</v>
      </c>
      <c r="L807" s="2">
        <v>174228142</v>
      </c>
      <c r="M807" s="2">
        <v>0</v>
      </c>
      <c r="N807" s="7" t="str">
        <f>IF(AND(Table1[[#This Row],[LIQUIDEZ DIÁRIA]]&gt;1000000,Table1[[#This Row],[CAGR LUCRO]]&gt;0.05,Table1[[#This Row],[P/VP]]&gt;0.3,Table1[[#This Row],[P/VP]]&lt;1.2),"SIM","NÃO")</f>
        <v>NÃO</v>
      </c>
    </row>
    <row r="808" spans="1:14" ht="15" x14ac:dyDescent="0.35">
      <c r="A808" t="s">
        <v>825</v>
      </c>
      <c r="B808" s="6" t="s">
        <v>607</v>
      </c>
      <c r="C808" s="6" t="s">
        <v>619</v>
      </c>
      <c r="D808" s="1">
        <v>34.79</v>
      </c>
      <c r="E808" s="1">
        <v>26</v>
      </c>
      <c r="F808" s="1">
        <v>44.6</v>
      </c>
      <c r="G808" s="2">
        <v>3.2599999999999997E-2</v>
      </c>
      <c r="H808" s="2">
        <v>88441</v>
      </c>
      <c r="I808" s="2">
        <v>0.48</v>
      </c>
      <c r="J808" s="2">
        <v>-7.4300000000000005E-2</v>
      </c>
      <c r="K808" s="2">
        <v>72017768</v>
      </c>
      <c r="L808" s="2">
        <v>45418618</v>
      </c>
      <c r="M808" s="2">
        <v>0</v>
      </c>
      <c r="N808" s="7" t="str">
        <f>IF(AND(Table1[[#This Row],[LIQUIDEZ DIÁRIA]]&gt;1000000,Table1[[#This Row],[CAGR LUCRO]]&gt;0.05,Table1[[#This Row],[P/VP]]&gt;0.3,Table1[[#This Row],[P/VP]]&lt;1.2),"SIM","NÃO")</f>
        <v>NÃO</v>
      </c>
    </row>
    <row r="809" spans="1:14" ht="15" x14ac:dyDescent="0.35">
      <c r="A809" t="s">
        <v>826</v>
      </c>
      <c r="B809" s="6" t="s">
        <v>607</v>
      </c>
      <c r="C809" s="6" t="s">
        <v>946</v>
      </c>
      <c r="D809" s="1">
        <v>9.85</v>
      </c>
      <c r="E809" s="1">
        <v>9.4</v>
      </c>
      <c r="F809" s="1">
        <v>11.24</v>
      </c>
      <c r="G809" s="2">
        <v>0.1673</v>
      </c>
      <c r="H809" s="2">
        <v>145239088</v>
      </c>
      <c r="I809" s="2">
        <v>1.04</v>
      </c>
      <c r="J809" s="2" t="s">
        <v>9</v>
      </c>
      <c r="K809" s="2" t="s">
        <v>931</v>
      </c>
      <c r="L809" s="2">
        <v>41141708</v>
      </c>
      <c r="M809" s="2">
        <v>0</v>
      </c>
      <c r="N809" s="7" t="str">
        <f>IF(AND(Table1[[#This Row],[LIQUIDEZ DIÁRIA]]&gt;1000000,Table1[[#This Row],[CAGR LUCRO]]&gt;0.05,Table1[[#This Row],[P/VP]]&gt;0.3,Table1[[#This Row],[P/VP]]&lt;1.2),"SIM","NÃO")</f>
        <v>SIM</v>
      </c>
    </row>
    <row r="810" spans="1:14" ht="15" x14ac:dyDescent="0.35">
      <c r="A810" t="s">
        <v>827</v>
      </c>
      <c r="B810" s="6" t="s">
        <v>607</v>
      </c>
      <c r="C810" s="6" t="s">
        <v>946</v>
      </c>
      <c r="D810" s="1">
        <v>82.99</v>
      </c>
      <c r="E810" s="1">
        <v>76.42</v>
      </c>
      <c r="F810" s="1">
        <v>97.34</v>
      </c>
      <c r="G810" s="2">
        <v>0.1409</v>
      </c>
      <c r="H810" s="2">
        <v>158485462</v>
      </c>
      <c r="I810" s="2">
        <v>0.87</v>
      </c>
      <c r="J810" s="2">
        <v>2.5000000000000001E-3</v>
      </c>
      <c r="K810" s="2">
        <v>791742254</v>
      </c>
      <c r="L810" s="2">
        <v>2565754261</v>
      </c>
      <c r="M810" s="2">
        <v>0</v>
      </c>
      <c r="N810" s="7" t="str">
        <f>IF(AND(Table1[[#This Row],[LIQUIDEZ DIÁRIA]]&gt;1000000,Table1[[#This Row],[CAGR LUCRO]]&gt;0.05,Table1[[#This Row],[P/VP]]&gt;0.3,Table1[[#This Row],[P/VP]]&lt;1.2),"SIM","NÃO")</f>
        <v>NÃO</v>
      </c>
    </row>
    <row r="811" spans="1:14" ht="15" x14ac:dyDescent="0.35">
      <c r="A811" t="s">
        <v>828</v>
      </c>
      <c r="B811" s="6" t="s">
        <v>607</v>
      </c>
      <c r="C811" s="6" t="s">
        <v>942</v>
      </c>
      <c r="D811" s="1">
        <v>12.9</v>
      </c>
      <c r="E811" s="1">
        <v>12.23</v>
      </c>
      <c r="F811" s="1">
        <v>21.71</v>
      </c>
      <c r="G811" s="2">
        <v>0.13700000000000001</v>
      </c>
      <c r="H811" s="2">
        <v>5131529</v>
      </c>
      <c r="I811" s="2">
        <v>0.3</v>
      </c>
      <c r="J811" s="2">
        <v>-0.3639</v>
      </c>
      <c r="K811" s="2">
        <v>104359430</v>
      </c>
      <c r="L811" s="2">
        <v>613739887</v>
      </c>
      <c r="M811" s="2">
        <v>0</v>
      </c>
      <c r="N811" s="7" t="str">
        <f>IF(AND(Table1[[#This Row],[LIQUIDEZ DIÁRIA]]&gt;1000000,Table1[[#This Row],[CAGR LUCRO]]&gt;0.05,Table1[[#This Row],[P/VP]]&gt;0.3,Table1[[#This Row],[P/VP]]&lt;1.2),"SIM","NÃO")</f>
        <v>NÃO</v>
      </c>
    </row>
    <row r="812" spans="1:14" ht="15" x14ac:dyDescent="0.35">
      <c r="A812" t="s">
        <v>829</v>
      </c>
      <c r="B812" s="6" t="s">
        <v>607</v>
      </c>
      <c r="C812" s="6" t="s">
        <v>747</v>
      </c>
      <c r="D812" s="1">
        <v>110.2</v>
      </c>
      <c r="E812" s="1">
        <v>96.11</v>
      </c>
      <c r="F812" s="1">
        <v>115.97</v>
      </c>
      <c r="G812" s="2">
        <v>0.1074</v>
      </c>
      <c r="H812" s="2">
        <v>7542332</v>
      </c>
      <c r="I812" s="2">
        <v>1.1200000000000001</v>
      </c>
      <c r="J812" s="2">
        <v>8.1000000000000003E-2</v>
      </c>
      <c r="K812" s="2">
        <v>374616045</v>
      </c>
      <c r="L812" s="2">
        <v>492466404</v>
      </c>
      <c r="M812" s="2">
        <v>0</v>
      </c>
      <c r="N812" s="7" t="str">
        <f>IF(AND(Table1[[#This Row],[LIQUIDEZ DIÁRIA]]&gt;1000000,Table1[[#This Row],[CAGR LUCRO]]&gt;0.05,Table1[[#This Row],[P/VP]]&gt;0.3,Table1[[#This Row],[P/VP]]&lt;1.2),"SIM","NÃO")</f>
        <v>SIM</v>
      </c>
    </row>
    <row r="813" spans="1:14" ht="15" x14ac:dyDescent="0.35">
      <c r="A813" t="s">
        <v>830</v>
      </c>
      <c r="B813" s="6" t="s">
        <v>607</v>
      </c>
      <c r="C813" s="6" t="s">
        <v>650</v>
      </c>
      <c r="D813" s="1">
        <v>74.75</v>
      </c>
      <c r="E813" s="1">
        <v>67.709999999999994</v>
      </c>
      <c r="F813" s="1">
        <v>86.7</v>
      </c>
      <c r="G813" s="2">
        <v>0.1087</v>
      </c>
      <c r="H813" s="2">
        <v>40356076</v>
      </c>
      <c r="I813" s="2">
        <v>0.68</v>
      </c>
      <c r="J813" s="2">
        <v>-0.12989999999999999</v>
      </c>
      <c r="K813" s="2">
        <v>737669939</v>
      </c>
      <c r="L813" s="2">
        <v>2295451138</v>
      </c>
      <c r="M813" s="2">
        <v>0</v>
      </c>
      <c r="N813" s="7" t="str">
        <f>IF(AND(Table1[[#This Row],[LIQUIDEZ DIÁRIA]]&gt;1000000,Table1[[#This Row],[CAGR LUCRO]]&gt;0.05,Table1[[#This Row],[P/VP]]&gt;0.3,Table1[[#This Row],[P/VP]]&lt;1.2),"SIM","NÃO")</f>
        <v>NÃO</v>
      </c>
    </row>
    <row r="814" spans="1:14" ht="15" x14ac:dyDescent="0.35">
      <c r="A814" t="s">
        <v>831</v>
      </c>
      <c r="B814" s="6" t="s">
        <v>607</v>
      </c>
      <c r="C814" s="6" t="s">
        <v>617</v>
      </c>
      <c r="D814" s="1">
        <v>101.37</v>
      </c>
      <c r="E814" s="1">
        <v>90.01</v>
      </c>
      <c r="F814" s="1">
        <v>109.87</v>
      </c>
      <c r="G814" s="2">
        <v>8.9599999999999999E-2</v>
      </c>
      <c r="H814" s="2">
        <v>328962491</v>
      </c>
      <c r="I814" s="2">
        <v>0.85</v>
      </c>
      <c r="J814" s="2">
        <v>-3.1699999999999999E-2</v>
      </c>
      <c r="K814" s="2">
        <v>3073760014</v>
      </c>
      <c r="L814" s="2">
        <v>3418662177</v>
      </c>
      <c r="M814" s="2">
        <v>0</v>
      </c>
      <c r="N814" s="7" t="str">
        <f>IF(AND(Table1[[#This Row],[LIQUIDEZ DIÁRIA]]&gt;1000000,Table1[[#This Row],[CAGR LUCRO]]&gt;0.05,Table1[[#This Row],[P/VP]]&gt;0.3,Table1[[#This Row],[P/VP]]&lt;1.2),"SIM","NÃO")</f>
        <v>NÃO</v>
      </c>
    </row>
    <row r="815" spans="1:14" ht="15" x14ac:dyDescent="0.35">
      <c r="A815" t="s">
        <v>832</v>
      </c>
      <c r="B815" s="6" t="s">
        <v>607</v>
      </c>
      <c r="C815" s="6" t="s">
        <v>610</v>
      </c>
      <c r="D815" s="1">
        <v>101.64</v>
      </c>
      <c r="E815" s="1">
        <v>91.5</v>
      </c>
      <c r="F815" s="1">
        <v>107.45</v>
      </c>
      <c r="G815" s="2">
        <v>9.0300000000000005E-2</v>
      </c>
      <c r="H815" s="2">
        <v>403814832</v>
      </c>
      <c r="I815" s="2">
        <v>1.01</v>
      </c>
      <c r="J815" s="2">
        <v>2.69E-2</v>
      </c>
      <c r="K815" s="2">
        <v>2101487967</v>
      </c>
      <c r="L815" s="2">
        <v>7161375666</v>
      </c>
      <c r="M815" s="2">
        <v>0</v>
      </c>
      <c r="N815" s="7" t="str">
        <f>IF(AND(Table1[[#This Row],[LIQUIDEZ DIÁRIA]]&gt;1000000,Table1[[#This Row],[CAGR LUCRO]]&gt;0.05,Table1[[#This Row],[P/VP]]&gt;0.3,Table1[[#This Row],[P/VP]]&lt;1.2),"SIM","NÃO")</f>
        <v>NÃO</v>
      </c>
    </row>
    <row r="816" spans="1:14" ht="15" x14ac:dyDescent="0.35">
      <c r="A816" t="s">
        <v>833</v>
      </c>
      <c r="B816" s="6" t="s">
        <v>607</v>
      </c>
      <c r="C816" s="6" t="s">
        <v>946</v>
      </c>
      <c r="D816" s="1">
        <v>23.84</v>
      </c>
      <c r="E816" s="1">
        <v>22.25</v>
      </c>
      <c r="F816" s="1">
        <v>58.53</v>
      </c>
      <c r="G816" s="2">
        <v>0.15029999999999999</v>
      </c>
      <c r="H816" s="2">
        <v>43672997</v>
      </c>
      <c r="I816" s="2">
        <v>0.35</v>
      </c>
      <c r="J816" s="2">
        <v>-0.32290000000000002</v>
      </c>
      <c r="K816" s="2">
        <v>507825214</v>
      </c>
      <c r="L816" s="2">
        <v>2238161013</v>
      </c>
      <c r="M816" s="2">
        <v>0</v>
      </c>
      <c r="N816" s="7" t="str">
        <f>IF(AND(Table1[[#This Row],[LIQUIDEZ DIÁRIA]]&gt;1000000,Table1[[#This Row],[CAGR LUCRO]]&gt;0.05,Table1[[#This Row],[P/VP]]&gt;0.3,Table1[[#This Row],[P/VP]]&lt;1.2),"SIM","NÃO")</f>
        <v>NÃO</v>
      </c>
    </row>
    <row r="817" spans="1:14" ht="15" x14ac:dyDescent="0.35">
      <c r="A817" t="s">
        <v>834</v>
      </c>
      <c r="B817" s="6" t="s">
        <v>607</v>
      </c>
      <c r="C817" s="6" t="s">
        <v>946</v>
      </c>
      <c r="D817" s="1">
        <v>7.14</v>
      </c>
      <c r="E817" s="1">
        <v>6.67</v>
      </c>
      <c r="F817" s="1">
        <v>7.91</v>
      </c>
      <c r="G817" s="2">
        <v>0.12839999999999999</v>
      </c>
      <c r="H817" s="2">
        <v>62314338</v>
      </c>
      <c r="I817" s="2">
        <v>0.87</v>
      </c>
      <c r="J817" s="2">
        <v>-6.6000000000000003E-2</v>
      </c>
      <c r="K817" s="2">
        <v>343816973</v>
      </c>
      <c r="L817" s="2">
        <v>114621436</v>
      </c>
      <c r="M817" s="2">
        <v>0</v>
      </c>
      <c r="N817" s="7" t="str">
        <f>IF(AND(Table1[[#This Row],[LIQUIDEZ DIÁRIA]]&gt;1000000,Table1[[#This Row],[CAGR LUCRO]]&gt;0.05,Table1[[#This Row],[P/VP]]&gt;0.3,Table1[[#This Row],[P/VP]]&lt;1.2),"SIM","NÃO")</f>
        <v>NÃO</v>
      </c>
    </row>
    <row r="818" spans="1:14" ht="15" x14ac:dyDescent="0.35">
      <c r="A818" t="s">
        <v>835</v>
      </c>
      <c r="B818" s="6" t="s">
        <v>607</v>
      </c>
      <c r="C818" s="6" t="s">
        <v>734</v>
      </c>
      <c r="D818" s="1">
        <v>100</v>
      </c>
      <c r="E818" s="1">
        <v>95.2</v>
      </c>
      <c r="F818" s="1">
        <v>109.96</v>
      </c>
      <c r="G818" s="2">
        <v>1.9900000000000001E-2</v>
      </c>
      <c r="H818" s="2">
        <v>414</v>
      </c>
      <c r="I818" s="2">
        <v>1.01</v>
      </c>
      <c r="J818" s="2" t="s">
        <v>9</v>
      </c>
      <c r="K818" s="2">
        <v>48747793</v>
      </c>
      <c r="L818" s="2">
        <v>641388627</v>
      </c>
      <c r="M818" s="2">
        <v>0</v>
      </c>
      <c r="N818" s="7" t="str">
        <f>IF(AND(Table1[[#This Row],[LIQUIDEZ DIÁRIA]]&gt;1000000,Table1[[#This Row],[CAGR LUCRO]]&gt;0.05,Table1[[#This Row],[P/VP]]&gt;0.3,Table1[[#This Row],[P/VP]]&lt;1.2),"SIM","NÃO")</f>
        <v>NÃO</v>
      </c>
    </row>
    <row r="819" spans="1:14" ht="15" x14ac:dyDescent="0.35">
      <c r="A819" t="s">
        <v>836</v>
      </c>
      <c r="B819" s="6" t="s">
        <v>607</v>
      </c>
      <c r="C819" s="6" t="s">
        <v>619</v>
      </c>
      <c r="D819" s="1">
        <v>125.99</v>
      </c>
      <c r="E819" s="1">
        <v>116</v>
      </c>
      <c r="F819" s="1">
        <v>136</v>
      </c>
      <c r="G819" s="2">
        <v>5.3100000000000001E-2</v>
      </c>
      <c r="H819" s="2">
        <v>191787</v>
      </c>
      <c r="I819" s="2">
        <v>0.99</v>
      </c>
      <c r="J819" s="2" t="s">
        <v>9</v>
      </c>
      <c r="K819" s="2">
        <v>117947264</v>
      </c>
      <c r="L819" s="2">
        <v>708080094</v>
      </c>
      <c r="M819" s="2">
        <v>0</v>
      </c>
      <c r="N819" s="7" t="str">
        <f>IF(AND(Table1[[#This Row],[LIQUIDEZ DIÁRIA]]&gt;1000000,Table1[[#This Row],[CAGR LUCRO]]&gt;0.05,Table1[[#This Row],[P/VP]]&gt;0.3,Table1[[#This Row],[P/VP]]&lt;1.2),"SIM","NÃO")</f>
        <v>NÃO</v>
      </c>
    </row>
    <row r="820" spans="1:14" ht="15" x14ac:dyDescent="0.35">
      <c r="A820" t="s">
        <v>838</v>
      </c>
      <c r="B820" s="6" t="s">
        <v>607</v>
      </c>
      <c r="C820" s="6" t="s">
        <v>619</v>
      </c>
      <c r="D820" s="1">
        <v>71.010000000000005</v>
      </c>
      <c r="E820" s="1">
        <v>61</v>
      </c>
      <c r="F820" s="1">
        <v>88.4</v>
      </c>
      <c r="G820" s="2">
        <v>8.8200000000000001E-2</v>
      </c>
      <c r="H820" s="2">
        <v>20482402</v>
      </c>
      <c r="I820" s="2">
        <v>0.59</v>
      </c>
      <c r="J820" s="2">
        <v>-0.12889999999999999</v>
      </c>
      <c r="K820" s="2">
        <v>2340463889</v>
      </c>
      <c r="L820" s="2">
        <v>580274082</v>
      </c>
      <c r="M820" s="2">
        <v>0</v>
      </c>
      <c r="N820" s="7" t="str">
        <f>IF(AND(Table1[[#This Row],[LIQUIDEZ DIÁRIA]]&gt;1000000,Table1[[#This Row],[CAGR LUCRO]]&gt;0.05,Table1[[#This Row],[P/VP]]&gt;0.3,Table1[[#This Row],[P/VP]]&lt;1.2),"SIM","NÃO")</f>
        <v>NÃO</v>
      </c>
    </row>
    <row r="821" spans="1:14" ht="15" x14ac:dyDescent="0.35">
      <c r="A821" t="s">
        <v>839</v>
      </c>
      <c r="B821" s="6" t="s">
        <v>607</v>
      </c>
      <c r="C821" s="6" t="s">
        <v>840</v>
      </c>
      <c r="D821" s="1">
        <v>94.12</v>
      </c>
      <c r="E821" s="1">
        <v>85.5</v>
      </c>
      <c r="F821" s="1">
        <v>103.1</v>
      </c>
      <c r="G821" s="2">
        <v>0.1215</v>
      </c>
      <c r="H821" s="2">
        <v>52104303</v>
      </c>
      <c r="I821" s="2">
        <v>0.95</v>
      </c>
      <c r="J821" s="2" t="s">
        <v>9</v>
      </c>
      <c r="K821" s="2">
        <v>357420823</v>
      </c>
      <c r="L821" s="2">
        <v>902409947</v>
      </c>
      <c r="M821" s="2">
        <v>0</v>
      </c>
      <c r="N821" s="7" t="str">
        <f>IF(AND(Table1[[#This Row],[LIQUIDEZ DIÁRIA]]&gt;1000000,Table1[[#This Row],[CAGR LUCRO]]&gt;0.05,Table1[[#This Row],[P/VP]]&gt;0.3,Table1[[#This Row],[P/VP]]&lt;1.2),"SIM","NÃO")</f>
        <v>SIM</v>
      </c>
    </row>
    <row r="822" spans="1:14" ht="15" x14ac:dyDescent="0.35">
      <c r="A822" t="s">
        <v>841</v>
      </c>
      <c r="B822" s="6" t="s">
        <v>607</v>
      </c>
      <c r="C822" s="6" t="s">
        <v>734</v>
      </c>
      <c r="D822" s="1">
        <v>999.99</v>
      </c>
      <c r="E822" s="1">
        <v>850.01</v>
      </c>
      <c r="F822" s="13">
        <v>1079.99</v>
      </c>
      <c r="G822" s="2">
        <v>1.23E-2</v>
      </c>
      <c r="H822" s="2">
        <v>2862073</v>
      </c>
      <c r="I822" s="2">
        <v>1.06</v>
      </c>
      <c r="J822" s="2" t="s">
        <v>9</v>
      </c>
      <c r="K822" s="2">
        <v>138839058</v>
      </c>
      <c r="L822" s="2">
        <v>360723305</v>
      </c>
      <c r="M822" s="2">
        <v>0</v>
      </c>
      <c r="N822" s="7" t="str">
        <f>IF(AND(Table1[[#This Row],[LIQUIDEZ DIÁRIA]]&gt;1000000,Table1[[#This Row],[CAGR LUCRO]]&gt;0.05,Table1[[#This Row],[P/VP]]&gt;0.3,Table1[[#This Row],[P/VP]]&lt;1.2),"SIM","NÃO")</f>
        <v>SIM</v>
      </c>
    </row>
    <row r="823" spans="1:14" ht="15" x14ac:dyDescent="0.35">
      <c r="A823" t="s">
        <v>842</v>
      </c>
      <c r="B823" s="6" t="s">
        <v>607</v>
      </c>
      <c r="C823" s="6" t="s">
        <v>946</v>
      </c>
      <c r="D823" s="1">
        <v>82.99</v>
      </c>
      <c r="E823" s="1">
        <v>72.06</v>
      </c>
      <c r="F823" s="1">
        <v>92.44</v>
      </c>
      <c r="G823" s="2">
        <v>0.109</v>
      </c>
      <c r="H823" s="2">
        <v>71107291</v>
      </c>
      <c r="I823" s="2">
        <v>0.9</v>
      </c>
      <c r="J823" s="2">
        <v>-7.6899999999999996E-2</v>
      </c>
      <c r="K823" s="2">
        <v>392197525</v>
      </c>
      <c r="L823" s="2">
        <v>345937495</v>
      </c>
      <c r="M823" s="2">
        <v>0</v>
      </c>
      <c r="N823" s="7" t="str">
        <f>IF(AND(Table1[[#This Row],[LIQUIDEZ DIÁRIA]]&gt;1000000,Table1[[#This Row],[CAGR LUCRO]]&gt;0.05,Table1[[#This Row],[P/VP]]&gt;0.3,Table1[[#This Row],[P/VP]]&lt;1.2),"SIM","NÃO")</f>
        <v>NÃO</v>
      </c>
    </row>
    <row r="824" spans="1:14" ht="15" x14ac:dyDescent="0.35">
      <c r="A824" t="s">
        <v>843</v>
      </c>
      <c r="B824" s="6" t="s">
        <v>607</v>
      </c>
      <c r="C824" s="6" t="s">
        <v>734</v>
      </c>
      <c r="D824" s="1">
        <v>9.82</v>
      </c>
      <c r="E824" s="1">
        <v>7.91</v>
      </c>
      <c r="F824" s="1">
        <v>17</v>
      </c>
      <c r="G824" s="2">
        <v>0.25080000000000002</v>
      </c>
      <c r="H824" s="2">
        <v>5026015</v>
      </c>
      <c r="I824" s="2">
        <v>2.66</v>
      </c>
      <c r="J824" s="2">
        <v>-7.7299999999999994E-2</v>
      </c>
      <c r="K824" s="2">
        <v>26408607</v>
      </c>
      <c r="L824" s="2">
        <v>4163635</v>
      </c>
      <c r="M824" s="2">
        <v>0</v>
      </c>
      <c r="N824" s="7" t="str">
        <f>IF(AND(Table1[[#This Row],[LIQUIDEZ DIÁRIA]]&gt;1000000,Table1[[#This Row],[CAGR LUCRO]]&gt;0.05,Table1[[#This Row],[P/VP]]&gt;0.3,Table1[[#This Row],[P/VP]]&lt;1.2),"SIM","NÃO")</f>
        <v>NÃO</v>
      </c>
    </row>
    <row r="825" spans="1:14" ht="15" x14ac:dyDescent="0.35">
      <c r="A825" t="s">
        <v>844</v>
      </c>
      <c r="B825" s="6" t="s">
        <v>607</v>
      </c>
      <c r="C825" s="6" t="s">
        <v>946</v>
      </c>
      <c r="D825" s="1">
        <v>7.9</v>
      </c>
      <c r="E825" s="1">
        <v>7.21</v>
      </c>
      <c r="F825" s="1">
        <v>8.89</v>
      </c>
      <c r="G825" s="2">
        <v>0.1166</v>
      </c>
      <c r="H825" s="2">
        <v>8150804</v>
      </c>
      <c r="I825" s="2">
        <v>0.96</v>
      </c>
      <c r="J825" s="2" t="s">
        <v>9</v>
      </c>
      <c r="K825" s="2">
        <v>361213696</v>
      </c>
      <c r="L825" s="2">
        <v>610982272</v>
      </c>
      <c r="M825" s="2">
        <v>0</v>
      </c>
      <c r="N825" s="7" t="str">
        <f>IF(AND(Table1[[#This Row],[LIQUIDEZ DIÁRIA]]&gt;1000000,Table1[[#This Row],[CAGR LUCRO]]&gt;0.05,Table1[[#This Row],[P/VP]]&gt;0.3,Table1[[#This Row],[P/VP]]&lt;1.2),"SIM","NÃO")</f>
        <v>SIM</v>
      </c>
    </row>
    <row r="826" spans="1:14" ht="15" x14ac:dyDescent="0.35">
      <c r="A826" t="s">
        <v>845</v>
      </c>
      <c r="B826" s="6" t="s">
        <v>607</v>
      </c>
      <c r="C826" s="6" t="s">
        <v>946</v>
      </c>
      <c r="D826" s="1">
        <v>105.27</v>
      </c>
      <c r="E826" s="1">
        <v>103.04</v>
      </c>
      <c r="F826" s="1">
        <v>112.87</v>
      </c>
      <c r="G826" s="2">
        <v>0.15340000000000001</v>
      </c>
      <c r="H826" s="2">
        <v>290235214</v>
      </c>
      <c r="I826" s="2">
        <v>1.02</v>
      </c>
      <c r="J826" s="2" t="s">
        <v>9</v>
      </c>
      <c r="K826" s="2" t="s">
        <v>932</v>
      </c>
      <c r="L826" s="2">
        <v>2271178124</v>
      </c>
      <c r="M826" s="2">
        <v>0</v>
      </c>
      <c r="N826" s="7" t="str">
        <f>IF(AND(Table1[[#This Row],[LIQUIDEZ DIÁRIA]]&gt;1000000,Table1[[#This Row],[CAGR LUCRO]]&gt;0.05,Table1[[#This Row],[P/VP]]&gt;0.3,Table1[[#This Row],[P/VP]]&lt;1.2),"SIM","NÃO")</f>
        <v>SIM</v>
      </c>
    </row>
    <row r="827" spans="1:14" ht="15" x14ac:dyDescent="0.35">
      <c r="A827" t="s">
        <v>846</v>
      </c>
      <c r="B827" s="6" t="s">
        <v>607</v>
      </c>
      <c r="C827" s="6" t="s">
        <v>946</v>
      </c>
      <c r="D827" s="1">
        <v>95.68</v>
      </c>
      <c r="E827" s="1">
        <v>96.14</v>
      </c>
      <c r="F827" s="1">
        <v>103</v>
      </c>
      <c r="G827" s="2">
        <v>0.14000000000000001</v>
      </c>
      <c r="H827" s="2">
        <v>943093706</v>
      </c>
      <c r="I827" s="2">
        <v>0.96</v>
      </c>
      <c r="J827" s="2">
        <v>1.11E-2</v>
      </c>
      <c r="K827" s="2">
        <v>5756022790</v>
      </c>
      <c r="L827" s="2">
        <v>10861202311</v>
      </c>
      <c r="M827" s="2">
        <v>0</v>
      </c>
      <c r="N827" s="7" t="str">
        <f>IF(AND(Table1[[#This Row],[LIQUIDEZ DIÁRIA]]&gt;1000000,Table1[[#This Row],[CAGR LUCRO]]&gt;0.05,Table1[[#This Row],[P/VP]]&gt;0.3,Table1[[#This Row],[P/VP]]&lt;1.2),"SIM","NÃO")</f>
        <v>NÃO</v>
      </c>
    </row>
    <row r="828" spans="1:14" ht="15" x14ac:dyDescent="0.35">
      <c r="A828" t="s">
        <v>847</v>
      </c>
      <c r="B828" s="6" t="s">
        <v>607</v>
      </c>
      <c r="C828" s="6" t="s">
        <v>946</v>
      </c>
      <c r="D828" s="1">
        <v>98.92</v>
      </c>
      <c r="E828" s="1">
        <v>93.21</v>
      </c>
      <c r="F828" s="1">
        <v>104.8</v>
      </c>
      <c r="G828" s="2">
        <v>0.13189999999999999</v>
      </c>
      <c r="H828" s="2">
        <v>205355751</v>
      </c>
      <c r="I828" s="2">
        <v>0.98</v>
      </c>
      <c r="J828" s="2">
        <v>-3.1300000000000001E-2</v>
      </c>
      <c r="K828" s="2">
        <v>1850693423</v>
      </c>
      <c r="L828" s="2">
        <v>77748222</v>
      </c>
      <c r="M828" s="2">
        <v>0</v>
      </c>
      <c r="N828" s="7" t="str">
        <f>IF(AND(Table1[[#This Row],[LIQUIDEZ DIÁRIA]]&gt;1000000,Table1[[#This Row],[CAGR LUCRO]]&gt;0.05,Table1[[#This Row],[P/VP]]&gt;0.3,Table1[[#This Row],[P/VP]]&lt;1.2),"SIM","NÃO")</f>
        <v>NÃO</v>
      </c>
    </row>
    <row r="829" spans="1:14" ht="15" x14ac:dyDescent="0.35">
      <c r="A829" t="s">
        <v>848</v>
      </c>
      <c r="B829" s="6" t="s">
        <v>607</v>
      </c>
      <c r="C829" s="6" t="s">
        <v>946</v>
      </c>
      <c r="D829" s="1">
        <v>91.95</v>
      </c>
      <c r="E829" s="1">
        <v>88.4</v>
      </c>
      <c r="F829" s="1">
        <v>103.46</v>
      </c>
      <c r="G829" s="2">
        <v>0.1275</v>
      </c>
      <c r="H829" s="2">
        <v>753960329</v>
      </c>
      <c r="I829" s="2">
        <v>0.95</v>
      </c>
      <c r="J829" s="2">
        <v>-4.8899999999999999E-2</v>
      </c>
      <c r="K829" s="2">
        <v>7663395544</v>
      </c>
      <c r="L829" s="2">
        <v>22524381234</v>
      </c>
      <c r="M829" s="2">
        <v>0</v>
      </c>
      <c r="N829" s="7" t="str">
        <f>IF(AND(Table1[[#This Row],[LIQUIDEZ DIÁRIA]]&gt;1000000,Table1[[#This Row],[CAGR LUCRO]]&gt;0.05,Table1[[#This Row],[P/VP]]&gt;0.3,Table1[[#This Row],[P/VP]]&lt;1.2),"SIM","NÃO")</f>
        <v>NÃO</v>
      </c>
    </row>
    <row r="830" spans="1:14" ht="15" x14ac:dyDescent="0.35">
      <c r="A830" t="s">
        <v>849</v>
      </c>
      <c r="B830" s="6" t="s">
        <v>607</v>
      </c>
      <c r="C830" s="6" t="s">
        <v>734</v>
      </c>
      <c r="D830" s="1">
        <v>0.64</v>
      </c>
      <c r="E830" s="1">
        <v>0.47</v>
      </c>
      <c r="F830" s="1">
        <v>1.08</v>
      </c>
      <c r="G830" s="2">
        <v>0.53069999999999995</v>
      </c>
      <c r="H830" s="2">
        <v>1405126</v>
      </c>
      <c r="I830" s="2">
        <v>0.87</v>
      </c>
      <c r="J830" s="2">
        <v>-0.48970000000000002</v>
      </c>
      <c r="K830" s="2">
        <v>13910743</v>
      </c>
      <c r="L830" s="2">
        <v>234872446</v>
      </c>
      <c r="M830" s="2">
        <v>0</v>
      </c>
      <c r="N830" s="7" t="str">
        <f>IF(AND(Table1[[#This Row],[LIQUIDEZ DIÁRIA]]&gt;1000000,Table1[[#This Row],[CAGR LUCRO]]&gt;0.05,Table1[[#This Row],[P/VP]]&gt;0.3,Table1[[#This Row],[P/VP]]&lt;1.2),"SIM","NÃO")</f>
        <v>NÃO</v>
      </c>
    </row>
    <row r="831" spans="1:14" ht="15" x14ac:dyDescent="0.35">
      <c r="A831" t="s">
        <v>850</v>
      </c>
      <c r="B831" s="6" t="s">
        <v>607</v>
      </c>
      <c r="C831" s="6" t="s">
        <v>619</v>
      </c>
      <c r="D831" s="1">
        <v>150</v>
      </c>
      <c r="E831" s="1">
        <v>129.9</v>
      </c>
      <c r="F831" s="1">
        <v>154.75</v>
      </c>
      <c r="G831" s="2">
        <v>7.6399999999999996E-2</v>
      </c>
      <c r="H831" s="2">
        <v>313019194</v>
      </c>
      <c r="I831" s="2">
        <v>0.89</v>
      </c>
      <c r="J831" s="2">
        <v>-1.84E-2</v>
      </c>
      <c r="K831" s="2">
        <v>3864297066</v>
      </c>
      <c r="L831" s="2">
        <v>7520888196</v>
      </c>
      <c r="M831" s="2">
        <v>0</v>
      </c>
      <c r="N831" s="7" t="str">
        <f>IF(AND(Table1[[#This Row],[LIQUIDEZ DIÁRIA]]&gt;1000000,Table1[[#This Row],[CAGR LUCRO]]&gt;0.05,Table1[[#This Row],[P/VP]]&gt;0.3,Table1[[#This Row],[P/VP]]&lt;1.2),"SIM","NÃO")</f>
        <v>NÃO</v>
      </c>
    </row>
    <row r="832" spans="1:14" ht="15" x14ac:dyDescent="0.35">
      <c r="A832" t="s">
        <v>851</v>
      </c>
      <c r="B832" s="6" t="s">
        <v>607</v>
      </c>
      <c r="C832" s="6" t="s">
        <v>946</v>
      </c>
      <c r="D832" s="1">
        <v>87.97</v>
      </c>
      <c r="E832" s="1">
        <v>83.42</v>
      </c>
      <c r="F832" s="1">
        <v>94.7</v>
      </c>
      <c r="G832" s="2">
        <v>0.1275</v>
      </c>
      <c r="H832" s="2">
        <v>27609046</v>
      </c>
      <c r="I832" s="2">
        <v>0.96</v>
      </c>
      <c r="J832" s="2" t="s">
        <v>9</v>
      </c>
      <c r="K832" s="2">
        <v>1176599336</v>
      </c>
      <c r="L832" s="2">
        <v>1761199703</v>
      </c>
      <c r="M832" s="2">
        <v>0</v>
      </c>
      <c r="N832" s="7" t="str">
        <f>IF(AND(Table1[[#This Row],[LIQUIDEZ DIÁRIA]]&gt;1000000,Table1[[#This Row],[CAGR LUCRO]]&gt;0.05,Table1[[#This Row],[P/VP]]&gt;0.3,Table1[[#This Row],[P/VP]]&lt;1.2),"SIM","NÃO")</f>
        <v>SIM</v>
      </c>
    </row>
    <row r="833" spans="1:14" ht="15" x14ac:dyDescent="0.35">
      <c r="A833" t="s">
        <v>852</v>
      </c>
      <c r="B833" s="6" t="s">
        <v>607</v>
      </c>
      <c r="C833" s="6" t="s">
        <v>610</v>
      </c>
      <c r="D833" s="1">
        <v>104</v>
      </c>
      <c r="E833" s="1">
        <v>85.95</v>
      </c>
      <c r="F833" s="1">
        <v>105</v>
      </c>
      <c r="G833" s="2">
        <v>9.4299999999999995E-2</v>
      </c>
      <c r="H833" s="2">
        <v>1420621</v>
      </c>
      <c r="I833" s="2">
        <v>0.98</v>
      </c>
      <c r="J833" s="2">
        <v>6.7999999999999996E-3</v>
      </c>
      <c r="K833" s="2">
        <v>300047010</v>
      </c>
      <c r="L833" s="2">
        <v>14651172</v>
      </c>
      <c r="M833" s="2">
        <v>0</v>
      </c>
      <c r="N833" s="7" t="str">
        <f>IF(AND(Table1[[#This Row],[LIQUIDEZ DIÁRIA]]&gt;1000000,Table1[[#This Row],[CAGR LUCRO]]&gt;0.05,Table1[[#This Row],[P/VP]]&gt;0.3,Table1[[#This Row],[P/VP]]&lt;1.2),"SIM","NÃO")</f>
        <v>NÃO</v>
      </c>
    </row>
    <row r="834" spans="1:14" ht="15" x14ac:dyDescent="0.35">
      <c r="A834" t="s">
        <v>853</v>
      </c>
      <c r="B834" s="6" t="s">
        <v>607</v>
      </c>
      <c r="C834" s="6" t="s">
        <v>734</v>
      </c>
      <c r="D834" s="1">
        <v>65</v>
      </c>
      <c r="E834" s="1">
        <v>65</v>
      </c>
      <c r="F834" s="1">
        <v>118</v>
      </c>
      <c r="G834" s="2">
        <v>5.3600000000000002E-2</v>
      </c>
      <c r="H834" s="2">
        <v>11007909</v>
      </c>
      <c r="I834" s="2">
        <v>1.96</v>
      </c>
      <c r="J834" s="2" t="s">
        <v>9</v>
      </c>
      <c r="K834" s="2">
        <v>258280634</v>
      </c>
      <c r="L834" s="2">
        <v>233649855</v>
      </c>
      <c r="M834" s="2">
        <v>0</v>
      </c>
      <c r="N834" s="7" t="str">
        <f>IF(AND(Table1[[#This Row],[LIQUIDEZ DIÁRIA]]&gt;1000000,Table1[[#This Row],[CAGR LUCRO]]&gt;0.05,Table1[[#This Row],[P/VP]]&gt;0.3,Table1[[#This Row],[P/VP]]&lt;1.2),"SIM","NÃO")</f>
        <v>NÃO</v>
      </c>
    </row>
    <row r="835" spans="1:14" ht="15" x14ac:dyDescent="0.35">
      <c r="A835" t="s">
        <v>854</v>
      </c>
      <c r="B835" s="6" t="s">
        <v>607</v>
      </c>
      <c r="C835" s="6" t="s">
        <v>617</v>
      </c>
      <c r="D835" s="1">
        <v>77</v>
      </c>
      <c r="E835" s="1">
        <v>71.44</v>
      </c>
      <c r="F835" s="1">
        <v>88</v>
      </c>
      <c r="G835" s="2">
        <v>0.10050000000000001</v>
      </c>
      <c r="H835" s="2">
        <v>21742917</v>
      </c>
      <c r="I835" s="2">
        <v>0.71</v>
      </c>
      <c r="J835" s="2">
        <v>-0.10009999999999999</v>
      </c>
      <c r="K835" s="2">
        <v>280890962</v>
      </c>
      <c r="L835" s="2">
        <v>231848598</v>
      </c>
      <c r="M835" s="2">
        <v>0</v>
      </c>
      <c r="N835" s="7" t="str">
        <f>IF(AND(Table1[[#This Row],[LIQUIDEZ DIÁRIA]]&gt;1000000,Table1[[#This Row],[CAGR LUCRO]]&gt;0.05,Table1[[#This Row],[P/VP]]&gt;0.3,Table1[[#This Row],[P/VP]]&lt;1.2),"SIM","NÃO")</f>
        <v>NÃO</v>
      </c>
    </row>
    <row r="836" spans="1:14" ht="15" x14ac:dyDescent="0.35">
      <c r="A836" t="s">
        <v>855</v>
      </c>
      <c r="B836" s="6" t="s">
        <v>607</v>
      </c>
      <c r="C836" s="6" t="s">
        <v>608</v>
      </c>
      <c r="D836" s="1">
        <v>106.85</v>
      </c>
      <c r="E836" s="1">
        <v>102</v>
      </c>
      <c r="F836" s="1">
        <v>118.9</v>
      </c>
      <c r="G836" s="2">
        <v>0.17660000000000001</v>
      </c>
      <c r="H836" s="2">
        <v>2191033</v>
      </c>
      <c r="I836" s="2">
        <v>1.07</v>
      </c>
      <c r="J836" s="2" t="s">
        <v>9</v>
      </c>
      <c r="K836" s="2" t="s">
        <v>933</v>
      </c>
      <c r="L836" s="2">
        <v>199279512</v>
      </c>
      <c r="M836" s="2">
        <v>0</v>
      </c>
      <c r="N836" s="7" t="str">
        <f>IF(AND(Table1[[#This Row],[LIQUIDEZ DIÁRIA]]&gt;1000000,Table1[[#This Row],[CAGR LUCRO]]&gt;0.05,Table1[[#This Row],[P/VP]]&gt;0.3,Table1[[#This Row],[P/VP]]&lt;1.2),"SIM","NÃO")</f>
        <v>SIM</v>
      </c>
    </row>
    <row r="837" spans="1:14" ht="15" x14ac:dyDescent="0.35">
      <c r="A837" t="s">
        <v>856</v>
      </c>
      <c r="B837" s="6" t="s">
        <v>607</v>
      </c>
      <c r="C837" s="6" t="s">
        <v>734</v>
      </c>
      <c r="D837" s="1">
        <v>74.010000000000005</v>
      </c>
      <c r="E837" s="1">
        <v>69.989999999999995</v>
      </c>
      <c r="F837" s="1">
        <v>83.47</v>
      </c>
      <c r="G837" s="2">
        <v>9.2600000000000002E-2</v>
      </c>
      <c r="H837" s="2">
        <v>5062111</v>
      </c>
      <c r="I837" s="2">
        <v>0.61</v>
      </c>
      <c r="J837" s="2">
        <v>-0.10920000000000001</v>
      </c>
      <c r="K837" s="2">
        <v>133083986</v>
      </c>
      <c r="L837" s="2">
        <v>483883658</v>
      </c>
      <c r="M837" s="2">
        <v>0</v>
      </c>
      <c r="N837" s="7" t="str">
        <f>IF(AND(Table1[[#This Row],[LIQUIDEZ DIÁRIA]]&gt;1000000,Table1[[#This Row],[CAGR LUCRO]]&gt;0.05,Table1[[#This Row],[P/VP]]&gt;0.3,Table1[[#This Row],[P/VP]]&lt;1.2),"SIM","NÃO")</f>
        <v>NÃO</v>
      </c>
    </row>
    <row r="838" spans="1:14" ht="15" x14ac:dyDescent="0.35">
      <c r="A838" t="s">
        <v>857</v>
      </c>
      <c r="B838" s="6" t="s">
        <v>607</v>
      </c>
      <c r="C838" s="6" t="s">
        <v>617</v>
      </c>
      <c r="D838" s="1">
        <v>104.01</v>
      </c>
      <c r="E838" s="1">
        <v>92.32</v>
      </c>
      <c r="F838" s="1">
        <v>117.87</v>
      </c>
      <c r="G838" s="2">
        <v>8.9899999999999994E-2</v>
      </c>
      <c r="H838" s="2">
        <v>150210891</v>
      </c>
      <c r="I838" s="2">
        <v>0.86</v>
      </c>
      <c r="J838" s="2">
        <v>-2.8899999999999999E-2</v>
      </c>
      <c r="K838" s="2">
        <v>1360041155</v>
      </c>
      <c r="L838" s="2">
        <v>945625439</v>
      </c>
      <c r="M838" s="2">
        <v>0</v>
      </c>
      <c r="N838" s="7" t="str">
        <f>IF(AND(Table1[[#This Row],[LIQUIDEZ DIÁRIA]]&gt;1000000,Table1[[#This Row],[CAGR LUCRO]]&gt;0.05,Table1[[#This Row],[P/VP]]&gt;0.3,Table1[[#This Row],[P/VP]]&lt;1.2),"SIM","NÃO")</f>
        <v>NÃO</v>
      </c>
    </row>
    <row r="839" spans="1:14" ht="15" x14ac:dyDescent="0.35">
      <c r="A839" t="s">
        <v>858</v>
      </c>
      <c r="B839" s="6" t="s">
        <v>607</v>
      </c>
      <c r="C839" s="6" t="s">
        <v>610</v>
      </c>
      <c r="D839" s="1">
        <v>103.67</v>
      </c>
      <c r="E839" s="1">
        <v>97.02</v>
      </c>
      <c r="F839" s="1">
        <v>110.35</v>
      </c>
      <c r="G839" s="2">
        <v>9.0800000000000006E-2</v>
      </c>
      <c r="H839" s="2">
        <v>132276997</v>
      </c>
      <c r="I839" s="2">
        <v>0.84</v>
      </c>
      <c r="J839" s="2">
        <v>8.1500000000000003E-2</v>
      </c>
      <c r="K839" s="2">
        <v>1097513198</v>
      </c>
      <c r="L839" s="2">
        <v>2837743624</v>
      </c>
      <c r="M839" s="2">
        <v>0</v>
      </c>
      <c r="N839" s="7" t="str">
        <f>IF(AND(Table1[[#This Row],[LIQUIDEZ DIÁRIA]]&gt;1000000,Table1[[#This Row],[CAGR LUCRO]]&gt;0.05,Table1[[#This Row],[P/VP]]&gt;0.3,Table1[[#This Row],[P/VP]]&lt;1.2),"SIM","NÃO")</f>
        <v>SIM</v>
      </c>
    </row>
    <row r="840" spans="1:14" ht="15" x14ac:dyDescent="0.35">
      <c r="A840" t="s">
        <v>859</v>
      </c>
      <c r="B840" s="6" t="s">
        <v>607</v>
      </c>
      <c r="C840" s="6" t="s">
        <v>946</v>
      </c>
      <c r="D840" s="1">
        <v>76.760000000000005</v>
      </c>
      <c r="E840" s="1">
        <v>71.900000000000006</v>
      </c>
      <c r="F840" s="1">
        <v>99.97</v>
      </c>
      <c r="G840" s="2">
        <v>0.14729999999999999</v>
      </c>
      <c r="H840" s="2">
        <v>414862</v>
      </c>
      <c r="I840" s="2">
        <v>0.81</v>
      </c>
      <c r="J840" s="2" t="s">
        <v>9</v>
      </c>
      <c r="K840" s="2">
        <v>38799465</v>
      </c>
      <c r="L840" s="2">
        <v>267036002</v>
      </c>
      <c r="M840" s="2">
        <v>0</v>
      </c>
      <c r="N840" s="7" t="str">
        <f>IF(AND(Table1[[#This Row],[LIQUIDEZ DIÁRIA]]&gt;1000000,Table1[[#This Row],[CAGR LUCRO]]&gt;0.05,Table1[[#This Row],[P/VP]]&gt;0.3,Table1[[#This Row],[P/VP]]&lt;1.2),"SIM","NÃO")</f>
        <v>NÃO</v>
      </c>
    </row>
    <row r="841" spans="1:14" ht="15" x14ac:dyDescent="0.35">
      <c r="A841" t="s">
        <v>860</v>
      </c>
      <c r="B841" s="6" t="s">
        <v>607</v>
      </c>
      <c r="C841" s="6" t="s">
        <v>946</v>
      </c>
      <c r="D841" s="1">
        <v>64.75</v>
      </c>
      <c r="E841" s="1">
        <v>54.83</v>
      </c>
      <c r="F841" s="1">
        <v>89.55</v>
      </c>
      <c r="G841" s="2">
        <v>0.1171</v>
      </c>
      <c r="H841" s="2">
        <v>4270234</v>
      </c>
      <c r="I841" s="2">
        <v>0.53</v>
      </c>
      <c r="J841" s="2">
        <v>-0.1177</v>
      </c>
      <c r="K841" s="2">
        <v>139311050</v>
      </c>
      <c r="L841" s="2">
        <v>19978001</v>
      </c>
      <c r="M841" s="2">
        <v>0</v>
      </c>
      <c r="N841" s="7" t="str">
        <f>IF(AND(Table1[[#This Row],[LIQUIDEZ DIÁRIA]]&gt;1000000,Table1[[#This Row],[CAGR LUCRO]]&gt;0.05,Table1[[#This Row],[P/VP]]&gt;0.3,Table1[[#This Row],[P/VP]]&lt;1.2),"SIM","NÃO")</f>
        <v>NÃO</v>
      </c>
    </row>
    <row r="842" spans="1:14" ht="15" x14ac:dyDescent="0.35">
      <c r="A842" t="s">
        <v>861</v>
      </c>
      <c r="B842" s="6" t="s">
        <v>607</v>
      </c>
      <c r="C842" s="6" t="s">
        <v>946</v>
      </c>
      <c r="D842" s="1">
        <v>86.72</v>
      </c>
      <c r="E842" s="1">
        <v>83.19</v>
      </c>
      <c r="F842" s="1">
        <v>100.5</v>
      </c>
      <c r="G842" s="2">
        <v>0.14760000000000001</v>
      </c>
      <c r="H842" s="2">
        <v>395767789</v>
      </c>
      <c r="I842" s="2">
        <v>0.93</v>
      </c>
      <c r="J842" s="2">
        <v>-1.12E-2</v>
      </c>
      <c r="K842" s="2">
        <v>1573775211</v>
      </c>
      <c r="L842" s="2">
        <v>2849652543</v>
      </c>
      <c r="M842" s="2">
        <v>0</v>
      </c>
      <c r="N842" s="7" t="str">
        <f>IF(AND(Table1[[#This Row],[LIQUIDEZ DIÁRIA]]&gt;1000000,Table1[[#This Row],[CAGR LUCRO]]&gt;0.05,Table1[[#This Row],[P/VP]]&gt;0.3,Table1[[#This Row],[P/VP]]&lt;1.2),"SIM","NÃO")</f>
        <v>NÃO</v>
      </c>
    </row>
    <row r="843" spans="1:14" ht="15" x14ac:dyDescent="0.35">
      <c r="A843" t="s">
        <v>862</v>
      </c>
      <c r="B843" s="6" t="s">
        <v>607</v>
      </c>
      <c r="C843" s="6" t="s">
        <v>946</v>
      </c>
      <c r="D843" s="1">
        <v>8.7200000000000006</v>
      </c>
      <c r="E843" s="1">
        <v>8.32</v>
      </c>
      <c r="F843" s="1">
        <v>10.02</v>
      </c>
      <c r="G843" s="2">
        <v>0.15629999999999999</v>
      </c>
      <c r="H843" s="2">
        <v>10644886</v>
      </c>
      <c r="I843" s="2">
        <v>0.9</v>
      </c>
      <c r="J843" s="2" t="s">
        <v>9</v>
      </c>
      <c r="K843" s="2">
        <v>298371797</v>
      </c>
      <c r="L843" s="2">
        <v>1087057766</v>
      </c>
      <c r="M843" s="2">
        <v>0</v>
      </c>
      <c r="N843" s="7" t="str">
        <f>IF(AND(Table1[[#This Row],[LIQUIDEZ DIÁRIA]]&gt;1000000,Table1[[#This Row],[CAGR LUCRO]]&gt;0.05,Table1[[#This Row],[P/VP]]&gt;0.3,Table1[[#This Row],[P/VP]]&lt;1.2),"SIM","NÃO")</f>
        <v>SIM</v>
      </c>
    </row>
    <row r="844" spans="1:14" ht="15" x14ac:dyDescent="0.35">
      <c r="A844" t="s">
        <v>863</v>
      </c>
      <c r="B844" s="6" t="s">
        <v>607</v>
      </c>
      <c r="C844" s="6" t="s">
        <v>946</v>
      </c>
      <c r="D844" s="1">
        <v>110</v>
      </c>
      <c r="E844" s="1">
        <v>102.27</v>
      </c>
      <c r="F844" s="1">
        <v>119.99</v>
      </c>
      <c r="G844" s="2">
        <v>0.17499999999999999</v>
      </c>
      <c r="H844" s="2">
        <v>1808089</v>
      </c>
      <c r="I844" s="2">
        <v>1.07</v>
      </c>
      <c r="J844" s="2" t="s">
        <v>9</v>
      </c>
      <c r="K844" s="2">
        <v>362438620</v>
      </c>
      <c r="L844" s="2">
        <v>3392059696</v>
      </c>
      <c r="M844" s="2">
        <v>0</v>
      </c>
      <c r="N844" s="7" t="str">
        <f>IF(AND(Table1[[#This Row],[LIQUIDEZ DIÁRIA]]&gt;1000000,Table1[[#This Row],[CAGR LUCRO]]&gt;0.05,Table1[[#This Row],[P/VP]]&gt;0.3,Table1[[#This Row],[P/VP]]&lt;1.2),"SIM","NÃO")</f>
        <v>SIM</v>
      </c>
    </row>
    <row r="845" spans="1:14" ht="15" x14ac:dyDescent="0.35">
      <c r="A845" t="s">
        <v>864</v>
      </c>
      <c r="B845" s="6" t="s">
        <v>607</v>
      </c>
      <c r="C845" s="6" t="s">
        <v>619</v>
      </c>
      <c r="D845" s="1">
        <v>57.09</v>
      </c>
      <c r="E845" s="1">
        <v>53.51</v>
      </c>
      <c r="F845" s="1">
        <v>83.5</v>
      </c>
      <c r="G845" s="2">
        <v>0.1187</v>
      </c>
      <c r="H845" s="2">
        <v>3855629</v>
      </c>
      <c r="I845" s="2">
        <v>0.86</v>
      </c>
      <c r="J845" s="2" t="s">
        <v>9</v>
      </c>
      <c r="K845" s="2">
        <v>20491291</v>
      </c>
      <c r="L845" s="2">
        <v>21394828</v>
      </c>
      <c r="M845" s="2">
        <v>0</v>
      </c>
      <c r="N845" s="7" t="str">
        <f>IF(AND(Table1[[#This Row],[LIQUIDEZ DIÁRIA]]&gt;1000000,Table1[[#This Row],[CAGR LUCRO]]&gt;0.05,Table1[[#This Row],[P/VP]]&gt;0.3,Table1[[#This Row],[P/VP]]&lt;1.2),"SIM","NÃO")</f>
        <v>SIM</v>
      </c>
    </row>
    <row r="846" spans="1:14" ht="15" x14ac:dyDescent="0.35">
      <c r="A846" t="s">
        <v>865</v>
      </c>
      <c r="B846" s="6" t="s">
        <v>607</v>
      </c>
      <c r="C846" s="6" t="s">
        <v>619</v>
      </c>
      <c r="D846" s="1">
        <v>89.22</v>
      </c>
      <c r="E846" s="1">
        <v>87.03</v>
      </c>
      <c r="F846" s="1">
        <v>103.89</v>
      </c>
      <c r="G846" s="2">
        <v>0.14979999999999999</v>
      </c>
      <c r="H846" s="2">
        <v>35552966</v>
      </c>
      <c r="I846" s="2">
        <v>0.86</v>
      </c>
      <c r="J846" s="2">
        <v>-7.7299999999999994E-2</v>
      </c>
      <c r="K846" s="2">
        <v>429466204</v>
      </c>
      <c r="L846" s="2">
        <v>105134917</v>
      </c>
      <c r="M846" s="2">
        <v>0</v>
      </c>
      <c r="N846" s="7" t="str">
        <f>IF(AND(Table1[[#This Row],[LIQUIDEZ DIÁRIA]]&gt;1000000,Table1[[#This Row],[CAGR LUCRO]]&gt;0.05,Table1[[#This Row],[P/VP]]&gt;0.3,Table1[[#This Row],[P/VP]]&lt;1.2),"SIM","NÃO")</f>
        <v>NÃO</v>
      </c>
    </row>
    <row r="847" spans="1:14" ht="15" x14ac:dyDescent="0.35">
      <c r="A847" t="s">
        <v>866</v>
      </c>
      <c r="B847" s="6" t="s">
        <v>607</v>
      </c>
      <c r="C847" s="6" t="s">
        <v>946</v>
      </c>
      <c r="D847" s="1">
        <v>80.05</v>
      </c>
      <c r="E847" s="1">
        <v>77.12</v>
      </c>
      <c r="F847" s="1">
        <v>91.34</v>
      </c>
      <c r="G847" s="2">
        <v>0.1656</v>
      </c>
      <c r="H847" s="2">
        <v>19641771</v>
      </c>
      <c r="I847" s="2">
        <v>0.86</v>
      </c>
      <c r="J847" s="2" t="s">
        <v>9</v>
      </c>
      <c r="K847" s="2">
        <v>127958194</v>
      </c>
      <c r="L847" s="2">
        <v>1175321632</v>
      </c>
      <c r="M847" s="2">
        <v>0</v>
      </c>
      <c r="N847" s="7" t="str">
        <f>IF(AND(Table1[[#This Row],[LIQUIDEZ DIÁRIA]]&gt;1000000,Table1[[#This Row],[CAGR LUCRO]]&gt;0.05,Table1[[#This Row],[P/VP]]&gt;0.3,Table1[[#This Row],[P/VP]]&lt;1.2),"SIM","NÃO")</f>
        <v>SIM</v>
      </c>
    </row>
    <row r="848" spans="1:14" ht="15" x14ac:dyDescent="0.35">
      <c r="A848" t="s">
        <v>867</v>
      </c>
      <c r="B848" s="6" t="s">
        <v>607</v>
      </c>
      <c r="C848" s="6" t="s">
        <v>946</v>
      </c>
      <c r="D848" s="1">
        <v>58.83</v>
      </c>
      <c r="E848" s="1">
        <v>52.07</v>
      </c>
      <c r="F848" s="1">
        <v>67.33</v>
      </c>
      <c r="G848" s="2">
        <v>0.1174</v>
      </c>
      <c r="H848" s="2">
        <v>7529128</v>
      </c>
      <c r="I848" s="2">
        <v>0.84</v>
      </c>
      <c r="J848" s="2">
        <v>-0.1515</v>
      </c>
      <c r="K848" s="2">
        <v>609787024</v>
      </c>
      <c r="L848" s="2">
        <v>2470060839</v>
      </c>
      <c r="M848" s="2">
        <v>0</v>
      </c>
      <c r="N848" s="7" t="str">
        <f>IF(AND(Table1[[#This Row],[LIQUIDEZ DIÁRIA]]&gt;1000000,Table1[[#This Row],[CAGR LUCRO]]&gt;0.05,Table1[[#This Row],[P/VP]]&gt;0.3,Table1[[#This Row],[P/VP]]&lt;1.2),"SIM","NÃO")</f>
        <v>NÃO</v>
      </c>
    </row>
    <row r="849" spans="1:14" ht="15" x14ac:dyDescent="0.35">
      <c r="A849" t="s">
        <v>868</v>
      </c>
      <c r="B849" s="6" t="s">
        <v>607</v>
      </c>
      <c r="C849" s="6" t="s">
        <v>747</v>
      </c>
      <c r="D849" s="1">
        <v>58.85</v>
      </c>
      <c r="E849" s="1">
        <v>53</v>
      </c>
      <c r="F849" s="1">
        <v>80.78</v>
      </c>
      <c r="G849" s="2">
        <v>0.15310000000000001</v>
      </c>
      <c r="H849" s="2">
        <v>6840894</v>
      </c>
      <c r="I849" s="2">
        <v>0.69</v>
      </c>
      <c r="J849" s="2" t="s">
        <v>9</v>
      </c>
      <c r="K849" s="2">
        <v>112435824</v>
      </c>
      <c r="L849" s="2">
        <v>646325818</v>
      </c>
      <c r="M849" s="2">
        <v>0</v>
      </c>
      <c r="N849" s="7" t="str">
        <f>IF(AND(Table1[[#This Row],[LIQUIDEZ DIÁRIA]]&gt;1000000,Table1[[#This Row],[CAGR LUCRO]]&gt;0.05,Table1[[#This Row],[P/VP]]&gt;0.3,Table1[[#This Row],[P/VP]]&lt;1.2),"SIM","NÃO")</f>
        <v>SIM</v>
      </c>
    </row>
    <row r="850" spans="1:14" ht="15" x14ac:dyDescent="0.35">
      <c r="A850" t="s">
        <v>869</v>
      </c>
      <c r="B850" s="6" t="s">
        <v>607</v>
      </c>
      <c r="C850" s="6" t="s">
        <v>946</v>
      </c>
      <c r="D850" s="1">
        <v>85.26</v>
      </c>
      <c r="E850" s="1">
        <v>87.55</v>
      </c>
      <c r="F850" s="1">
        <v>102.05</v>
      </c>
      <c r="G850" s="2">
        <v>0.17030000000000001</v>
      </c>
      <c r="H850" s="2">
        <v>21599191</v>
      </c>
      <c r="I850" s="2">
        <v>0.91</v>
      </c>
      <c r="J850" s="2" t="s">
        <v>9</v>
      </c>
      <c r="K850" s="2">
        <v>146671616</v>
      </c>
      <c r="L850" s="2">
        <v>2145223658</v>
      </c>
      <c r="M850" s="2">
        <v>0</v>
      </c>
      <c r="N850" s="7" t="str">
        <f>IF(AND(Table1[[#This Row],[LIQUIDEZ DIÁRIA]]&gt;1000000,Table1[[#This Row],[CAGR LUCRO]]&gt;0.05,Table1[[#This Row],[P/VP]]&gt;0.3,Table1[[#This Row],[P/VP]]&lt;1.2),"SIM","NÃO")</f>
        <v>SIM</v>
      </c>
    </row>
    <row r="851" spans="1:14" ht="15" x14ac:dyDescent="0.35">
      <c r="A851" t="s">
        <v>870</v>
      </c>
      <c r="B851" s="6" t="s">
        <v>607</v>
      </c>
      <c r="C851" s="6" t="s">
        <v>946</v>
      </c>
      <c r="D851" s="1">
        <v>66.040000000000006</v>
      </c>
      <c r="E851" s="1">
        <v>59.2</v>
      </c>
      <c r="F851" s="1">
        <v>76.760000000000005</v>
      </c>
      <c r="G851" s="2">
        <v>0.12659999999999999</v>
      </c>
      <c r="H851" s="2">
        <v>2899744</v>
      </c>
      <c r="I851" s="2">
        <v>0.78</v>
      </c>
      <c r="J851" s="2" t="s">
        <v>9</v>
      </c>
      <c r="K851" s="2">
        <v>181334115</v>
      </c>
      <c r="L851" s="2">
        <v>115116638</v>
      </c>
      <c r="M851" s="2">
        <v>0</v>
      </c>
      <c r="N851" s="7" t="str">
        <f>IF(AND(Table1[[#This Row],[LIQUIDEZ DIÁRIA]]&gt;1000000,Table1[[#This Row],[CAGR LUCRO]]&gt;0.05,Table1[[#This Row],[P/VP]]&gt;0.3,Table1[[#This Row],[P/VP]]&lt;1.2),"SIM","NÃO")</f>
        <v>SIM</v>
      </c>
    </row>
    <row r="852" spans="1:14" ht="15" x14ac:dyDescent="0.35">
      <c r="A852" t="s">
        <v>871</v>
      </c>
      <c r="B852" s="6" t="s">
        <v>607</v>
      </c>
      <c r="C852" s="6" t="s">
        <v>619</v>
      </c>
      <c r="D852" s="1">
        <v>10.59</v>
      </c>
      <c r="E852" s="1">
        <v>9.36</v>
      </c>
      <c r="F852" s="1">
        <v>10.39</v>
      </c>
      <c r="G852" s="2">
        <v>0.1232</v>
      </c>
      <c r="H852" s="2">
        <v>656943897</v>
      </c>
      <c r="I852" s="2">
        <v>1.03</v>
      </c>
      <c r="J852" s="2">
        <v>1.2200000000000001E-2</v>
      </c>
      <c r="K852" s="2">
        <v>2276171293</v>
      </c>
      <c r="L852" s="2">
        <v>8513678821</v>
      </c>
      <c r="M852" s="2">
        <v>0</v>
      </c>
      <c r="N852" s="7" t="str">
        <f>IF(AND(Table1[[#This Row],[LIQUIDEZ DIÁRIA]]&gt;1000000,Table1[[#This Row],[CAGR LUCRO]]&gt;0.05,Table1[[#This Row],[P/VP]]&gt;0.3,Table1[[#This Row],[P/VP]]&lt;1.2),"SIM","NÃO")</f>
        <v>NÃO</v>
      </c>
    </row>
    <row r="853" spans="1:14" ht="15" x14ac:dyDescent="0.35">
      <c r="A853" t="s">
        <v>872</v>
      </c>
      <c r="B853" s="6" t="s">
        <v>607</v>
      </c>
      <c r="C853" s="6" t="s">
        <v>946</v>
      </c>
      <c r="D853" s="1">
        <v>75</v>
      </c>
      <c r="E853" s="1">
        <v>69.31</v>
      </c>
      <c r="F853" s="1">
        <v>82.4</v>
      </c>
      <c r="G853" s="2">
        <v>0.1426</v>
      </c>
      <c r="H853" s="2">
        <v>35915743</v>
      </c>
      <c r="I853" s="2">
        <v>0.84</v>
      </c>
      <c r="J853" s="2" t="s">
        <v>9</v>
      </c>
      <c r="K853" s="2">
        <v>89897485</v>
      </c>
      <c r="L853" s="2">
        <v>73455784</v>
      </c>
      <c r="M853" s="2">
        <v>0</v>
      </c>
      <c r="N853" s="7" t="str">
        <f>IF(AND(Table1[[#This Row],[LIQUIDEZ DIÁRIA]]&gt;1000000,Table1[[#This Row],[CAGR LUCRO]]&gt;0.05,Table1[[#This Row],[P/VP]]&gt;0.3,Table1[[#This Row],[P/VP]]&lt;1.2),"SIM","NÃO")</f>
        <v>SIM</v>
      </c>
    </row>
    <row r="854" spans="1:14" ht="15" x14ac:dyDescent="0.35">
      <c r="A854" t="s">
        <v>873</v>
      </c>
      <c r="B854" s="6" t="s">
        <v>607</v>
      </c>
      <c r="C854" s="6" t="s">
        <v>946</v>
      </c>
      <c r="D854" s="1">
        <v>83.75</v>
      </c>
      <c r="E854" s="1">
        <v>78.19</v>
      </c>
      <c r="F854" s="1">
        <v>100.5</v>
      </c>
      <c r="G854" s="2">
        <v>0.18870000000000001</v>
      </c>
      <c r="H854" s="2">
        <v>34242954</v>
      </c>
      <c r="I854" s="2">
        <v>0.88</v>
      </c>
      <c r="J854" s="2" t="s">
        <v>9</v>
      </c>
      <c r="K854" s="2">
        <v>151994751</v>
      </c>
      <c r="L854" s="2">
        <v>1178853479</v>
      </c>
      <c r="M854" s="2">
        <v>0</v>
      </c>
      <c r="N854" s="7" t="str">
        <f>IF(AND(Table1[[#This Row],[LIQUIDEZ DIÁRIA]]&gt;1000000,Table1[[#This Row],[CAGR LUCRO]]&gt;0.05,Table1[[#This Row],[P/VP]]&gt;0.3,Table1[[#This Row],[P/VP]]&lt;1.2),"SIM","NÃO")</f>
        <v>SIM</v>
      </c>
    </row>
    <row r="855" spans="1:14" ht="15" x14ac:dyDescent="0.35">
      <c r="A855" t="s">
        <v>874</v>
      </c>
      <c r="B855" s="6" t="s">
        <v>607</v>
      </c>
      <c r="C855" s="6" t="s">
        <v>608</v>
      </c>
      <c r="D855" s="1">
        <v>10.37</v>
      </c>
      <c r="E855" s="1">
        <v>10.16</v>
      </c>
      <c r="F855" s="1">
        <v>98.3</v>
      </c>
      <c r="G855" s="2">
        <v>0.1825</v>
      </c>
      <c r="H855" s="2">
        <v>17134166</v>
      </c>
      <c r="I855" s="2">
        <v>0.97</v>
      </c>
      <c r="J855" s="2" t="s">
        <v>9</v>
      </c>
      <c r="K855" s="2" t="s">
        <v>934</v>
      </c>
      <c r="L855" s="2">
        <v>129752585</v>
      </c>
      <c r="M855" s="2">
        <v>0</v>
      </c>
      <c r="N855" s="7" t="str">
        <f>IF(AND(Table1[[#This Row],[LIQUIDEZ DIÁRIA]]&gt;1000000,Table1[[#This Row],[CAGR LUCRO]]&gt;0.05,Table1[[#This Row],[P/VP]]&gt;0.3,Table1[[#This Row],[P/VP]]&lt;1.2),"SIM","NÃO")</f>
        <v>SIM</v>
      </c>
    </row>
    <row r="856" spans="1:14" ht="15" x14ac:dyDescent="0.35">
      <c r="A856" t="s">
        <v>875</v>
      </c>
      <c r="B856" s="6" t="s">
        <v>607</v>
      </c>
      <c r="C856" s="6" t="s">
        <v>946</v>
      </c>
      <c r="D856" s="1">
        <v>8.6999999999999993</v>
      </c>
      <c r="E856" s="1">
        <v>9.01</v>
      </c>
      <c r="F856" s="1">
        <v>10</v>
      </c>
      <c r="G856" s="2">
        <v>4.7600000000000003E-2</v>
      </c>
      <c r="H856" s="2">
        <v>2596082</v>
      </c>
      <c r="I856" s="2">
        <v>0.92</v>
      </c>
      <c r="J856" s="2" t="s">
        <v>9</v>
      </c>
      <c r="K856" s="2">
        <v>40510933</v>
      </c>
      <c r="L856" s="2">
        <v>339748108</v>
      </c>
      <c r="M856" s="2">
        <v>0</v>
      </c>
      <c r="N856" s="7" t="str">
        <f>IF(AND(Table1[[#This Row],[LIQUIDEZ DIÁRIA]]&gt;1000000,Table1[[#This Row],[CAGR LUCRO]]&gt;0.05,Table1[[#This Row],[P/VP]]&gt;0.3,Table1[[#This Row],[P/VP]]&lt;1.2),"SIM","NÃO")</f>
        <v>SIM</v>
      </c>
    </row>
    <row r="857" spans="1:14" ht="15" x14ac:dyDescent="0.35">
      <c r="A857" t="s">
        <v>876</v>
      </c>
      <c r="B857" s="6" t="s">
        <v>607</v>
      </c>
      <c r="C857" s="6" t="s">
        <v>619</v>
      </c>
      <c r="D857" s="1">
        <v>100.95</v>
      </c>
      <c r="E857" s="1">
        <v>91.3</v>
      </c>
      <c r="F857" s="1">
        <v>103.98</v>
      </c>
      <c r="G857" s="2">
        <v>0.11890000000000001</v>
      </c>
      <c r="H857" s="2">
        <v>24174051</v>
      </c>
      <c r="I857" s="2">
        <v>0.83</v>
      </c>
      <c r="J857" s="2">
        <v>-2.64E-2</v>
      </c>
      <c r="K857" s="2">
        <v>244831767</v>
      </c>
      <c r="L857" s="2">
        <v>901242488</v>
      </c>
      <c r="M857" s="2">
        <v>0</v>
      </c>
      <c r="N857" s="7" t="str">
        <f>IF(AND(Table1[[#This Row],[LIQUIDEZ DIÁRIA]]&gt;1000000,Table1[[#This Row],[CAGR LUCRO]]&gt;0.05,Table1[[#This Row],[P/VP]]&gt;0.3,Table1[[#This Row],[P/VP]]&lt;1.2),"SIM","NÃO")</f>
        <v>NÃO</v>
      </c>
    </row>
    <row r="858" spans="1:14" ht="15" x14ac:dyDescent="0.35">
      <c r="A858" t="s">
        <v>877</v>
      </c>
      <c r="B858" s="6" t="s">
        <v>607</v>
      </c>
      <c r="C858" s="6" t="s">
        <v>942</v>
      </c>
      <c r="D858" s="1">
        <v>67.010000000000005</v>
      </c>
      <c r="E858" s="1">
        <v>31.4</v>
      </c>
      <c r="F858" s="1">
        <v>74</v>
      </c>
      <c r="G858" s="2">
        <v>7.3000000000000001E-3</v>
      </c>
      <c r="H858" s="2">
        <v>25681042</v>
      </c>
      <c r="I858" s="2">
        <v>1.01</v>
      </c>
      <c r="J858" s="2">
        <v>3.39E-2</v>
      </c>
      <c r="K858" s="2">
        <v>51068855</v>
      </c>
      <c r="L858" s="2">
        <v>141042491</v>
      </c>
      <c r="M858" s="2">
        <v>0</v>
      </c>
      <c r="N858" s="7" t="str">
        <f>IF(AND(Table1[[#This Row],[LIQUIDEZ DIÁRIA]]&gt;1000000,Table1[[#This Row],[CAGR LUCRO]]&gt;0.05,Table1[[#This Row],[P/VP]]&gt;0.3,Table1[[#This Row],[P/VP]]&lt;1.2),"SIM","NÃO")</f>
        <v>NÃO</v>
      </c>
    </row>
    <row r="859" spans="1:14" ht="15" x14ac:dyDescent="0.35">
      <c r="A859" t="s">
        <v>878</v>
      </c>
      <c r="B859" s="6" t="s">
        <v>607</v>
      </c>
      <c r="C859" s="6" t="s">
        <v>722</v>
      </c>
      <c r="D859" s="1">
        <v>172.65</v>
      </c>
      <c r="E859" s="1">
        <v>137.12</v>
      </c>
      <c r="F859" s="1">
        <v>184</v>
      </c>
      <c r="G859" s="2">
        <v>7.3499999999999996E-2</v>
      </c>
      <c r="H859" s="2">
        <v>14411514</v>
      </c>
      <c r="I859" s="2">
        <v>0.83</v>
      </c>
      <c r="J859" s="2">
        <v>-0.1056</v>
      </c>
      <c r="K859" s="2">
        <v>257596726</v>
      </c>
      <c r="L859" s="2">
        <v>794907708</v>
      </c>
      <c r="M859" s="2">
        <v>0</v>
      </c>
      <c r="N859" s="7" t="str">
        <f>IF(AND(Table1[[#This Row],[LIQUIDEZ DIÁRIA]]&gt;1000000,Table1[[#This Row],[CAGR LUCRO]]&gt;0.05,Table1[[#This Row],[P/VP]]&gt;0.3,Table1[[#This Row],[P/VP]]&lt;1.2),"SIM","NÃO")</f>
        <v>NÃO</v>
      </c>
    </row>
    <row r="860" spans="1:14" ht="15" x14ac:dyDescent="0.35">
      <c r="A860" t="s">
        <v>879</v>
      </c>
      <c r="B860" s="6" t="s">
        <v>607</v>
      </c>
      <c r="C860" s="6" t="s">
        <v>722</v>
      </c>
      <c r="D860" s="1">
        <v>12.35</v>
      </c>
      <c r="E860" s="1">
        <v>9.5</v>
      </c>
      <c r="F860" s="1">
        <v>12.5</v>
      </c>
      <c r="G860" s="2">
        <v>7.9000000000000001E-2</v>
      </c>
      <c r="H860" s="2">
        <v>164471</v>
      </c>
      <c r="I860" s="2">
        <v>0.88</v>
      </c>
      <c r="J860" s="2">
        <v>3.0300000000000001E-2</v>
      </c>
      <c r="K860" s="2">
        <v>579646874</v>
      </c>
      <c r="L860" s="2">
        <v>913429759</v>
      </c>
      <c r="M860" s="2">
        <v>0</v>
      </c>
      <c r="N860" s="7" t="str">
        <f>IF(AND(Table1[[#This Row],[LIQUIDEZ DIÁRIA]]&gt;1000000,Table1[[#This Row],[CAGR LUCRO]]&gt;0.05,Table1[[#This Row],[P/VP]]&gt;0.3,Table1[[#This Row],[P/VP]]&lt;1.2),"SIM","NÃO")</f>
        <v>NÃO</v>
      </c>
    </row>
    <row r="861" spans="1:14" ht="15" x14ac:dyDescent="0.35">
      <c r="A861" t="s">
        <v>880</v>
      </c>
      <c r="B861" s="6" t="s">
        <v>607</v>
      </c>
      <c r="C861" s="6" t="s">
        <v>608</v>
      </c>
      <c r="D861" s="1">
        <v>9.44</v>
      </c>
      <c r="E861" s="1">
        <v>9.24</v>
      </c>
      <c r="F861" s="1">
        <v>11</v>
      </c>
      <c r="G861" s="2">
        <v>0.1421</v>
      </c>
      <c r="H861" s="2">
        <v>257618</v>
      </c>
      <c r="I861" s="2">
        <v>1.02</v>
      </c>
      <c r="J861" s="2" t="s">
        <v>9</v>
      </c>
      <c r="K861" s="2" t="s">
        <v>935</v>
      </c>
      <c r="L861" s="2">
        <v>5009787031</v>
      </c>
      <c r="M861" s="2">
        <v>0</v>
      </c>
      <c r="N861" s="7" t="str">
        <f>IF(AND(Table1[[#This Row],[LIQUIDEZ DIÁRIA]]&gt;1000000,Table1[[#This Row],[CAGR LUCRO]]&gt;0.05,Table1[[#This Row],[P/VP]]&gt;0.3,Table1[[#This Row],[P/VP]]&lt;1.2),"SIM","NÃO")</f>
        <v>NÃO</v>
      </c>
    </row>
    <row r="862" spans="1:14" ht="15" x14ac:dyDescent="0.35">
      <c r="A862" t="s">
        <v>881</v>
      </c>
      <c r="B862" s="6" t="s">
        <v>607</v>
      </c>
      <c r="C862" s="6" t="s">
        <v>942</v>
      </c>
      <c r="D862" s="1">
        <v>184.28</v>
      </c>
      <c r="E862" s="1">
        <v>155.30000000000001</v>
      </c>
      <c r="F862" s="1">
        <v>174.99</v>
      </c>
      <c r="G862" s="2">
        <v>6.5199999999999994E-2</v>
      </c>
      <c r="H862" s="2">
        <v>8847477</v>
      </c>
      <c r="I862" s="2">
        <v>0.86</v>
      </c>
      <c r="J862" s="2">
        <v>6.4600000000000005E-2</v>
      </c>
      <c r="K862" s="2">
        <v>183631284</v>
      </c>
      <c r="L862" s="2">
        <v>202399516</v>
      </c>
      <c r="M862" s="2">
        <v>0</v>
      </c>
      <c r="N862" s="7" t="str">
        <f>IF(AND(Table1[[#This Row],[LIQUIDEZ DIÁRIA]]&gt;1000000,Table1[[#This Row],[CAGR LUCRO]]&gt;0.05,Table1[[#This Row],[P/VP]]&gt;0.3,Table1[[#This Row],[P/VP]]&lt;1.2),"SIM","NÃO")</f>
        <v>SIM</v>
      </c>
    </row>
    <row r="863" spans="1:14" ht="15" x14ac:dyDescent="0.35">
      <c r="A863" t="s">
        <v>882</v>
      </c>
      <c r="B863" s="6" t="s">
        <v>607</v>
      </c>
      <c r="C863" s="6" t="s">
        <v>946</v>
      </c>
      <c r="D863" s="1">
        <v>93</v>
      </c>
      <c r="E863" s="1">
        <v>93</v>
      </c>
      <c r="F863" s="1">
        <v>107</v>
      </c>
      <c r="G863" s="2">
        <v>0</v>
      </c>
      <c r="H863" s="2">
        <v>40275</v>
      </c>
      <c r="I863" s="2">
        <v>0.63</v>
      </c>
      <c r="J863" s="2" t="s">
        <v>9</v>
      </c>
      <c r="K863" s="2">
        <v>42782813</v>
      </c>
      <c r="L863" s="2">
        <v>0</v>
      </c>
      <c r="M863" s="2">
        <v>0</v>
      </c>
      <c r="N863" s="7" t="str">
        <f>IF(AND(Table1[[#This Row],[LIQUIDEZ DIÁRIA]]&gt;1000000,Table1[[#This Row],[CAGR LUCRO]]&gt;0.05,Table1[[#This Row],[P/VP]]&gt;0.3,Table1[[#This Row],[P/VP]]&lt;1.2),"SIM","NÃO")</f>
        <v>NÃO</v>
      </c>
    </row>
    <row r="864" spans="1:14" ht="15" x14ac:dyDescent="0.35">
      <c r="A864" t="s">
        <v>883</v>
      </c>
      <c r="B864" s="6" t="s">
        <v>607</v>
      </c>
      <c r="C864" s="6" t="s">
        <v>946</v>
      </c>
      <c r="D864" s="1">
        <v>63.4</v>
      </c>
      <c r="E864" s="1">
        <v>59.37</v>
      </c>
      <c r="F864" s="1">
        <v>71.34</v>
      </c>
      <c r="G864" s="2">
        <v>0.14399999999999999</v>
      </c>
      <c r="H864" s="2">
        <v>14989397</v>
      </c>
      <c r="I864" s="2">
        <v>0.85</v>
      </c>
      <c r="J864" s="2">
        <v>-0.1114</v>
      </c>
      <c r="K864" s="2">
        <v>127816813</v>
      </c>
      <c r="L864" s="2">
        <v>211771508</v>
      </c>
      <c r="M864" s="2">
        <v>0</v>
      </c>
      <c r="N864" s="7" t="str">
        <f>IF(AND(Table1[[#This Row],[LIQUIDEZ DIÁRIA]]&gt;1000000,Table1[[#This Row],[CAGR LUCRO]]&gt;0.05,Table1[[#This Row],[P/VP]]&gt;0.3,Table1[[#This Row],[P/VP]]&lt;1.2),"SIM","NÃO")</f>
        <v>NÃO</v>
      </c>
    </row>
    <row r="865" spans="1:14" ht="15" x14ac:dyDescent="0.35">
      <c r="A865" t="s">
        <v>884</v>
      </c>
      <c r="B865" s="6" t="s">
        <v>607</v>
      </c>
      <c r="C865" s="6" t="s">
        <v>946</v>
      </c>
      <c r="D865" s="1">
        <v>96.7</v>
      </c>
      <c r="E865" s="1">
        <v>89.5</v>
      </c>
      <c r="F865" s="1">
        <v>98.9</v>
      </c>
      <c r="G865" s="2">
        <v>0.16889999999999999</v>
      </c>
      <c r="H865" s="2">
        <v>87612706</v>
      </c>
      <c r="I865" s="2">
        <v>0.91</v>
      </c>
      <c r="J865" s="2">
        <v>-3.4599999999999999E-2</v>
      </c>
      <c r="K865" s="2">
        <v>324678760</v>
      </c>
      <c r="L865" s="2">
        <v>2545934821</v>
      </c>
      <c r="M865" s="2">
        <v>0</v>
      </c>
      <c r="N865" s="7" t="str">
        <f>IF(AND(Table1[[#This Row],[LIQUIDEZ DIÁRIA]]&gt;1000000,Table1[[#This Row],[CAGR LUCRO]]&gt;0.05,Table1[[#This Row],[P/VP]]&gt;0.3,Table1[[#This Row],[P/VP]]&lt;1.2),"SIM","NÃO")</f>
        <v>NÃO</v>
      </c>
    </row>
    <row r="866" spans="1:14" ht="15" x14ac:dyDescent="0.35">
      <c r="A866" t="s">
        <v>885</v>
      </c>
      <c r="B866" s="6" t="s">
        <v>607</v>
      </c>
      <c r="C866" s="6" t="s">
        <v>946</v>
      </c>
      <c r="D866" s="1">
        <v>37.200000000000003</v>
      </c>
      <c r="E866" s="1">
        <v>35.049999999999997</v>
      </c>
      <c r="F866" s="1">
        <v>48.02</v>
      </c>
      <c r="G866" s="2">
        <v>5.62E-2</v>
      </c>
      <c r="H866" s="2">
        <v>4816171</v>
      </c>
      <c r="I866" s="2">
        <v>0.53</v>
      </c>
      <c r="J866" s="2">
        <v>-0.27650000000000002</v>
      </c>
      <c r="K866" s="2">
        <v>166691648</v>
      </c>
      <c r="L866" s="2">
        <v>374901663</v>
      </c>
      <c r="M866" s="2">
        <v>0</v>
      </c>
      <c r="N866" s="7" t="str">
        <f>IF(AND(Table1[[#This Row],[LIQUIDEZ DIÁRIA]]&gt;1000000,Table1[[#This Row],[CAGR LUCRO]]&gt;0.05,Table1[[#This Row],[P/VP]]&gt;0.3,Table1[[#This Row],[P/VP]]&lt;1.2),"SIM","NÃO")</f>
        <v>NÃO</v>
      </c>
    </row>
    <row r="867" spans="1:14" ht="15" x14ac:dyDescent="0.35">
      <c r="A867" t="s">
        <v>886</v>
      </c>
      <c r="B867" s="6" t="s">
        <v>607</v>
      </c>
      <c r="C867" s="6" t="s">
        <v>946</v>
      </c>
      <c r="D867" s="1">
        <v>76.03</v>
      </c>
      <c r="E867" s="1">
        <v>71.12</v>
      </c>
      <c r="F867" s="1">
        <v>85.51</v>
      </c>
      <c r="G867" s="2">
        <v>0.17449999999999999</v>
      </c>
      <c r="H867" s="2">
        <v>113270</v>
      </c>
      <c r="I867" s="2">
        <v>0.79</v>
      </c>
      <c r="J867" s="2">
        <v>-4.6600000000000003E-2</v>
      </c>
      <c r="K867" s="2">
        <v>97576088</v>
      </c>
      <c r="L867" s="2">
        <v>1018132459</v>
      </c>
      <c r="M867" s="2">
        <v>0</v>
      </c>
      <c r="N867" s="7" t="str">
        <f>IF(AND(Table1[[#This Row],[LIQUIDEZ DIÁRIA]]&gt;1000000,Table1[[#This Row],[CAGR LUCRO]]&gt;0.05,Table1[[#This Row],[P/VP]]&gt;0.3,Table1[[#This Row],[P/VP]]&lt;1.2),"SIM","NÃO")</f>
        <v>NÃO</v>
      </c>
    </row>
    <row r="868" spans="1:14" ht="15" x14ac:dyDescent="0.35">
      <c r="A868" t="s">
        <v>887</v>
      </c>
      <c r="B868" s="6" t="s">
        <v>607</v>
      </c>
      <c r="C868" s="6" t="s">
        <v>619</v>
      </c>
      <c r="D868" s="1">
        <v>12.49</v>
      </c>
      <c r="E868" s="1">
        <v>6.39</v>
      </c>
      <c r="F868" s="1">
        <v>28.48</v>
      </c>
      <c r="G868" s="2">
        <v>0</v>
      </c>
      <c r="H868" s="2">
        <v>412256</v>
      </c>
      <c r="I868" s="2" t="s">
        <v>9</v>
      </c>
      <c r="J868" s="2">
        <v>-6.4000000000000001E-2</v>
      </c>
      <c r="K868" s="2">
        <v>-12899955</v>
      </c>
      <c r="L868" s="2">
        <v>56958413</v>
      </c>
      <c r="M868" s="2">
        <v>0</v>
      </c>
      <c r="N868" s="7" t="str">
        <f>IF(AND(Table1[[#This Row],[LIQUIDEZ DIÁRIA]]&gt;1000000,Table1[[#This Row],[CAGR LUCRO]]&gt;0.05,Table1[[#This Row],[P/VP]]&gt;0.3,Table1[[#This Row],[P/VP]]&lt;1.2),"SIM","NÃO")</f>
        <v>NÃO</v>
      </c>
    </row>
    <row r="869" spans="1:14" ht="15" x14ac:dyDescent="0.35">
      <c r="A869" t="s">
        <v>888</v>
      </c>
      <c r="B869" s="6" t="s">
        <v>607</v>
      </c>
      <c r="C869" s="6" t="s">
        <v>942</v>
      </c>
      <c r="D869" s="1">
        <v>67.52</v>
      </c>
      <c r="E869" s="1">
        <v>62.49</v>
      </c>
      <c r="F869" s="1">
        <v>76.349999999999994</v>
      </c>
      <c r="G869" s="2">
        <v>6.4899999999999999E-2</v>
      </c>
      <c r="H869" s="2">
        <v>1955156</v>
      </c>
      <c r="I869" s="2" t="s">
        <v>9</v>
      </c>
      <c r="J869" s="2">
        <v>-9.3700000000000006E-2</v>
      </c>
      <c r="K869" s="2">
        <v>264081722</v>
      </c>
      <c r="L869" s="2">
        <v>295328943</v>
      </c>
      <c r="M869" s="2">
        <v>0</v>
      </c>
      <c r="N869" s="7" t="str">
        <f>IF(AND(Table1[[#This Row],[LIQUIDEZ DIÁRIA]]&gt;1000000,Table1[[#This Row],[CAGR LUCRO]]&gt;0.05,Table1[[#This Row],[P/VP]]&gt;0.3,Table1[[#This Row],[P/VP]]&lt;1.2),"SIM","NÃO")</f>
        <v>NÃO</v>
      </c>
    </row>
    <row r="870" spans="1:14" ht="15" x14ac:dyDescent="0.35">
      <c r="A870" t="s">
        <v>889</v>
      </c>
      <c r="B870" s="6" t="s">
        <v>607</v>
      </c>
      <c r="C870" s="6" t="s">
        <v>619</v>
      </c>
      <c r="D870" s="1">
        <v>64.180000000000007</v>
      </c>
      <c r="E870" s="1">
        <v>59.18</v>
      </c>
      <c r="F870" s="1">
        <v>85</v>
      </c>
      <c r="G870" s="2">
        <v>0.1101</v>
      </c>
      <c r="H870" s="2">
        <v>59257437</v>
      </c>
      <c r="I870" s="2" t="s">
        <v>9</v>
      </c>
      <c r="J870" s="2" t="s">
        <v>9</v>
      </c>
      <c r="K870" s="2">
        <v>489090068</v>
      </c>
      <c r="L870" s="2">
        <v>433149847</v>
      </c>
      <c r="M870" s="2">
        <v>0</v>
      </c>
      <c r="N870" s="7" t="str">
        <f>IF(AND(Table1[[#This Row],[LIQUIDEZ DIÁRIA]]&gt;1000000,Table1[[#This Row],[CAGR LUCRO]]&gt;0.05,Table1[[#This Row],[P/VP]]&gt;0.3,Table1[[#This Row],[P/VP]]&lt;1.2),"SIM","NÃO")</f>
        <v>NÃO</v>
      </c>
    </row>
    <row r="871" spans="1:14" ht="15" x14ac:dyDescent="0.35">
      <c r="A871" t="s">
        <v>890</v>
      </c>
      <c r="B871" s="6" t="s">
        <v>607</v>
      </c>
      <c r="C871" s="6" t="s">
        <v>608</v>
      </c>
      <c r="D871" s="1">
        <v>82.02</v>
      </c>
      <c r="E871" s="1">
        <v>83.22</v>
      </c>
      <c r="F871" s="1">
        <v>102</v>
      </c>
      <c r="G871" s="2">
        <v>9.8400000000000001E-2</v>
      </c>
      <c r="H871" s="2">
        <v>5832451</v>
      </c>
      <c r="I871" s="2" t="s">
        <v>9</v>
      </c>
      <c r="J871" s="2" t="s">
        <v>9</v>
      </c>
      <c r="K871" s="2" t="s">
        <v>936</v>
      </c>
      <c r="L871" s="2">
        <v>951181828</v>
      </c>
      <c r="M871" s="2">
        <v>0</v>
      </c>
      <c r="N871" s="7" t="str">
        <f>IF(AND(Table1[[#This Row],[LIQUIDEZ DIÁRIA]]&gt;1000000,Table1[[#This Row],[CAGR LUCRO]]&gt;0.05,Table1[[#This Row],[P/VP]]&gt;0.3,Table1[[#This Row],[P/VP]]&lt;1.2),"SIM","NÃO")</f>
        <v>NÃO</v>
      </c>
    </row>
    <row r="872" spans="1:14" ht="15" x14ac:dyDescent="0.35">
      <c r="A872" t="s">
        <v>891</v>
      </c>
      <c r="B872" s="6" t="s">
        <v>607</v>
      </c>
      <c r="C872" s="6" t="s">
        <v>619</v>
      </c>
      <c r="D872" s="1">
        <v>83.79</v>
      </c>
      <c r="E872" s="1">
        <v>82.17</v>
      </c>
      <c r="F872" s="1">
        <v>88.9</v>
      </c>
      <c r="G872" s="2">
        <v>0.15659999999999999</v>
      </c>
      <c r="H872" s="2">
        <v>29973586</v>
      </c>
      <c r="I872" s="2">
        <v>0.9</v>
      </c>
      <c r="J872" s="2">
        <v>6.9999999999999999E-4</v>
      </c>
      <c r="K872" s="2">
        <v>193366697</v>
      </c>
      <c r="L872" s="2">
        <v>2307560229</v>
      </c>
      <c r="M872" s="2">
        <v>0</v>
      </c>
      <c r="N872" s="7" t="str">
        <f>IF(AND(Table1[[#This Row],[LIQUIDEZ DIÁRIA]]&gt;1000000,Table1[[#This Row],[CAGR LUCRO]]&gt;0.05,Table1[[#This Row],[P/VP]]&gt;0.3,Table1[[#This Row],[P/VP]]&lt;1.2),"SIM","NÃO")</f>
        <v>NÃO</v>
      </c>
    </row>
    <row r="873" spans="1:14" ht="15" x14ac:dyDescent="0.35">
      <c r="A873" t="s">
        <v>892</v>
      </c>
      <c r="B873" s="6" t="s">
        <v>607</v>
      </c>
      <c r="C873" s="6" t="s">
        <v>617</v>
      </c>
      <c r="D873" s="1">
        <v>67.28</v>
      </c>
      <c r="E873" s="1">
        <v>66.150000000000006</v>
      </c>
      <c r="F873" s="1">
        <v>81.47</v>
      </c>
      <c r="G873" s="2">
        <v>0.127</v>
      </c>
      <c r="H873" s="2">
        <v>10088669</v>
      </c>
      <c r="I873" s="2">
        <v>0.66</v>
      </c>
      <c r="J873" s="2" t="s">
        <v>9</v>
      </c>
      <c r="K873" s="2">
        <v>79659718</v>
      </c>
      <c r="L873" s="2">
        <v>216684236</v>
      </c>
      <c r="M873" s="2">
        <v>0</v>
      </c>
      <c r="N873" s="7" t="str">
        <f>IF(AND(Table1[[#This Row],[LIQUIDEZ DIÁRIA]]&gt;1000000,Table1[[#This Row],[CAGR LUCRO]]&gt;0.05,Table1[[#This Row],[P/VP]]&gt;0.3,Table1[[#This Row],[P/VP]]&lt;1.2),"SIM","NÃO")</f>
        <v>SIM</v>
      </c>
    </row>
    <row r="874" spans="1:14" ht="15" x14ac:dyDescent="0.35">
      <c r="A874" t="s">
        <v>893</v>
      </c>
      <c r="B874" s="6" t="s">
        <v>607</v>
      </c>
      <c r="C874" s="6" t="s">
        <v>946</v>
      </c>
      <c r="D874" s="1">
        <v>19</v>
      </c>
      <c r="E874" s="1">
        <v>20.11</v>
      </c>
      <c r="F874" s="1">
        <v>41.9</v>
      </c>
      <c r="G874" s="2">
        <v>9.1300000000000006E-2</v>
      </c>
      <c r="H874" s="2">
        <v>435763</v>
      </c>
      <c r="I874" s="2">
        <v>0.71</v>
      </c>
      <c r="J874" s="2">
        <v>-0.2097</v>
      </c>
      <c r="K874" s="2">
        <v>30019686</v>
      </c>
      <c r="L874" s="2">
        <v>44411731</v>
      </c>
      <c r="M874" s="2">
        <v>0</v>
      </c>
      <c r="N874" s="7" t="str">
        <f>IF(AND(Table1[[#This Row],[LIQUIDEZ DIÁRIA]]&gt;1000000,Table1[[#This Row],[CAGR LUCRO]]&gt;0.05,Table1[[#This Row],[P/VP]]&gt;0.3,Table1[[#This Row],[P/VP]]&lt;1.2),"SIM","NÃO")</f>
        <v>NÃO</v>
      </c>
    </row>
    <row r="875" spans="1:14" ht="15" x14ac:dyDescent="0.35">
      <c r="A875" t="s">
        <v>894</v>
      </c>
      <c r="B875" s="6" t="s">
        <v>607</v>
      </c>
      <c r="C875" s="6" t="s">
        <v>946</v>
      </c>
      <c r="D875" s="1">
        <v>83.67</v>
      </c>
      <c r="E875" s="1">
        <v>81.650000000000006</v>
      </c>
      <c r="F875" s="1">
        <v>98.6</v>
      </c>
      <c r="G875" s="2">
        <v>0.1731</v>
      </c>
      <c r="H875" s="2">
        <v>621572</v>
      </c>
      <c r="I875" s="2">
        <v>0.84</v>
      </c>
      <c r="J875" s="2">
        <v>-5.4199999999999998E-2</v>
      </c>
      <c r="K875" s="2">
        <v>365784229</v>
      </c>
      <c r="L875" s="2">
        <v>6710459335</v>
      </c>
      <c r="M875" s="2">
        <v>0</v>
      </c>
      <c r="N875" s="7" t="str">
        <f>IF(AND(Table1[[#This Row],[LIQUIDEZ DIÁRIA]]&gt;1000000,Table1[[#This Row],[CAGR LUCRO]]&gt;0.05,Table1[[#This Row],[P/VP]]&gt;0.3,Table1[[#This Row],[P/VP]]&lt;1.2),"SIM","NÃO")</f>
        <v>NÃO</v>
      </c>
    </row>
    <row r="876" spans="1:14" ht="15" x14ac:dyDescent="0.35">
      <c r="A876" t="s">
        <v>895</v>
      </c>
      <c r="B876" s="6" t="s">
        <v>607</v>
      </c>
      <c r="C876" s="6" t="s">
        <v>617</v>
      </c>
      <c r="D876" s="1">
        <v>50</v>
      </c>
      <c r="E876" s="1">
        <v>49.97</v>
      </c>
      <c r="F876" s="1">
        <v>60</v>
      </c>
      <c r="G876" s="2">
        <v>0.1024</v>
      </c>
      <c r="H876" s="2">
        <v>8303156</v>
      </c>
      <c r="I876" s="2">
        <v>0.87</v>
      </c>
      <c r="J876" s="2" t="s">
        <v>9</v>
      </c>
      <c r="K876" s="2">
        <v>801708781</v>
      </c>
      <c r="L876" s="2">
        <v>576440837</v>
      </c>
      <c r="M876" s="2">
        <v>0</v>
      </c>
      <c r="N876" s="7" t="str">
        <f>IF(AND(Table1[[#This Row],[LIQUIDEZ DIÁRIA]]&gt;1000000,Table1[[#This Row],[CAGR LUCRO]]&gt;0.05,Table1[[#This Row],[P/VP]]&gt;0.3,Table1[[#This Row],[P/VP]]&lt;1.2),"SIM","NÃO")</f>
        <v>SIM</v>
      </c>
    </row>
    <row r="877" spans="1:14" ht="15" x14ac:dyDescent="0.35">
      <c r="A877" t="s">
        <v>896</v>
      </c>
      <c r="B877" s="6" t="s">
        <v>607</v>
      </c>
      <c r="C877" s="6" t="s">
        <v>610</v>
      </c>
      <c r="D877" s="13">
        <v>1715.02</v>
      </c>
      <c r="E877" s="13">
        <v>1597.56</v>
      </c>
      <c r="F877" s="13">
        <v>2372</v>
      </c>
      <c r="G877" s="2">
        <v>0.1115</v>
      </c>
      <c r="H877" s="2">
        <v>21888511</v>
      </c>
      <c r="I877" s="2">
        <v>0.56000000000000005</v>
      </c>
      <c r="J877" s="2">
        <v>-0.1497</v>
      </c>
      <c r="K877" s="2">
        <v>766649104</v>
      </c>
      <c r="L877" s="2">
        <v>1786003441</v>
      </c>
      <c r="M877" s="2">
        <v>0</v>
      </c>
      <c r="N877" s="7" t="str">
        <f>IF(AND(Table1[[#This Row],[LIQUIDEZ DIÁRIA]]&gt;1000000,Table1[[#This Row],[CAGR LUCRO]]&gt;0.05,Table1[[#This Row],[P/VP]]&gt;0.3,Table1[[#This Row],[P/VP]]&lt;1.2),"SIM","NÃO")</f>
        <v>NÃO</v>
      </c>
    </row>
    <row r="878" spans="1:14" ht="15" x14ac:dyDescent="0.35">
      <c r="A878" t="s">
        <v>897</v>
      </c>
      <c r="B878" s="6" t="s">
        <v>607</v>
      </c>
      <c r="C878" s="6" t="s">
        <v>942</v>
      </c>
      <c r="D878" s="1">
        <v>96.99</v>
      </c>
      <c r="E878" s="1">
        <v>91.52</v>
      </c>
      <c r="F878" s="1">
        <v>147</v>
      </c>
      <c r="G878" s="2">
        <v>0</v>
      </c>
      <c r="H878" s="2">
        <v>491939</v>
      </c>
      <c r="I878" s="2">
        <v>0.42</v>
      </c>
      <c r="J878" s="2">
        <v>-0.36570000000000003</v>
      </c>
      <c r="K878" s="2">
        <v>42247192</v>
      </c>
      <c r="L878" s="2">
        <v>394822614</v>
      </c>
      <c r="M878" s="2">
        <v>0</v>
      </c>
      <c r="N878" s="7" t="str">
        <f>IF(AND(Table1[[#This Row],[LIQUIDEZ DIÁRIA]]&gt;1000000,Table1[[#This Row],[CAGR LUCRO]]&gt;0.05,Table1[[#This Row],[P/VP]]&gt;0.3,Table1[[#This Row],[P/VP]]&lt;1.2),"SIM","NÃO")</f>
        <v>NÃO</v>
      </c>
    </row>
    <row r="879" spans="1:14" ht="15" x14ac:dyDescent="0.35">
      <c r="A879" t="s">
        <v>898</v>
      </c>
      <c r="B879" s="6" t="s">
        <v>607</v>
      </c>
      <c r="C879" s="6" t="s">
        <v>942</v>
      </c>
      <c r="D879" s="1">
        <v>94.58</v>
      </c>
      <c r="E879" s="1">
        <v>85</v>
      </c>
      <c r="F879" s="1">
        <v>99</v>
      </c>
      <c r="G879" s="2">
        <v>7.5200000000000003E-2</v>
      </c>
      <c r="H879" s="2">
        <v>210729974</v>
      </c>
      <c r="I879" s="2">
        <v>0.9</v>
      </c>
      <c r="J879" s="2" t="s">
        <v>9</v>
      </c>
      <c r="K879" s="2">
        <v>1240903545</v>
      </c>
      <c r="L879" s="2">
        <v>1742187439</v>
      </c>
      <c r="M879" s="2">
        <v>0</v>
      </c>
      <c r="N879" s="7" t="str">
        <f>IF(AND(Table1[[#This Row],[LIQUIDEZ DIÁRIA]]&gt;1000000,Table1[[#This Row],[CAGR LUCRO]]&gt;0.05,Table1[[#This Row],[P/VP]]&gt;0.3,Table1[[#This Row],[P/VP]]&lt;1.2),"SIM","NÃO")</f>
        <v>SIM</v>
      </c>
    </row>
    <row r="880" spans="1:14" ht="15" x14ac:dyDescent="0.35">
      <c r="A880" t="s">
        <v>899</v>
      </c>
      <c r="B880" s="6" t="s">
        <v>607</v>
      </c>
      <c r="C880" s="6" t="s">
        <v>946</v>
      </c>
      <c r="D880" s="1">
        <v>43.49</v>
      </c>
      <c r="E880" s="1">
        <v>40.96</v>
      </c>
      <c r="F880" s="1">
        <v>48.3</v>
      </c>
      <c r="G880" s="2">
        <v>0.1162</v>
      </c>
      <c r="H880" s="2">
        <v>29011143</v>
      </c>
      <c r="I880" s="2">
        <v>0.76</v>
      </c>
      <c r="J880" s="2">
        <v>-0.1812</v>
      </c>
      <c r="K880" s="2">
        <v>281449547</v>
      </c>
      <c r="L880" s="2">
        <v>536477831</v>
      </c>
      <c r="M880" s="2">
        <v>0</v>
      </c>
      <c r="N880" s="7" t="str">
        <f>IF(AND(Table1[[#This Row],[LIQUIDEZ DIÁRIA]]&gt;1000000,Table1[[#This Row],[CAGR LUCRO]]&gt;0.05,Table1[[#This Row],[P/VP]]&gt;0.3,Table1[[#This Row],[P/VP]]&lt;1.2),"SIM","NÃO")</f>
        <v>NÃO</v>
      </c>
    </row>
    <row r="881" spans="1:14" ht="15" x14ac:dyDescent="0.35">
      <c r="A881" t="s">
        <v>900</v>
      </c>
      <c r="B881" s="6" t="s">
        <v>607</v>
      </c>
      <c r="C881" s="6" t="s">
        <v>619</v>
      </c>
      <c r="D881" s="1">
        <v>74.900000000000006</v>
      </c>
      <c r="E881" s="1">
        <v>73.599999999999994</v>
      </c>
      <c r="F881" s="1">
        <v>95.5</v>
      </c>
      <c r="G881" s="2">
        <v>0.16200000000000001</v>
      </c>
      <c r="H881" s="2">
        <v>1677586</v>
      </c>
      <c r="I881" s="2">
        <v>0.8</v>
      </c>
      <c r="J881" s="2" t="s">
        <v>9</v>
      </c>
      <c r="K881" s="2">
        <v>74343472</v>
      </c>
      <c r="L881" s="2">
        <v>331637325</v>
      </c>
      <c r="M881" s="2">
        <v>0</v>
      </c>
      <c r="N881" s="7" t="str">
        <f>IF(AND(Table1[[#This Row],[LIQUIDEZ DIÁRIA]]&gt;1000000,Table1[[#This Row],[CAGR LUCRO]]&gt;0.05,Table1[[#This Row],[P/VP]]&gt;0.3,Table1[[#This Row],[P/VP]]&lt;1.2),"SIM","NÃO")</f>
        <v>SIM</v>
      </c>
    </row>
    <row r="882" spans="1:14" ht="15" x14ac:dyDescent="0.35">
      <c r="A882" t="s">
        <v>901</v>
      </c>
      <c r="B882" s="6" t="s">
        <v>607</v>
      </c>
      <c r="C882" s="6" t="s">
        <v>946</v>
      </c>
      <c r="D882" s="1">
        <v>78.040000000000006</v>
      </c>
      <c r="E882" s="1">
        <v>69.02</v>
      </c>
      <c r="F882" s="1">
        <v>82.01</v>
      </c>
      <c r="G882" s="2">
        <v>4.3999999999999997E-2</v>
      </c>
      <c r="H882" s="2">
        <v>686757</v>
      </c>
      <c r="I882" s="2">
        <v>0.87</v>
      </c>
      <c r="J882" s="2" t="s">
        <v>9</v>
      </c>
      <c r="K882" s="2">
        <v>13441853</v>
      </c>
      <c r="L882" s="2">
        <v>134835557</v>
      </c>
      <c r="M882" s="2">
        <v>0</v>
      </c>
      <c r="N882" s="7" t="str">
        <f>IF(AND(Table1[[#This Row],[LIQUIDEZ DIÁRIA]]&gt;1000000,Table1[[#This Row],[CAGR LUCRO]]&gt;0.05,Table1[[#This Row],[P/VP]]&gt;0.3,Table1[[#This Row],[P/VP]]&lt;1.2),"SIM","NÃO")</f>
        <v>NÃO</v>
      </c>
    </row>
    <row r="883" spans="1:14" ht="15" x14ac:dyDescent="0.35">
      <c r="A883" t="s">
        <v>902</v>
      </c>
      <c r="B883" s="6" t="s">
        <v>607</v>
      </c>
      <c r="C883" s="6" t="s">
        <v>734</v>
      </c>
      <c r="D883" s="1">
        <v>2.5</v>
      </c>
      <c r="E883" s="1">
        <v>2.2200000000000002</v>
      </c>
      <c r="F883" s="1">
        <v>4.5</v>
      </c>
      <c r="G883" s="2">
        <v>0</v>
      </c>
      <c r="H883" s="2">
        <v>111359</v>
      </c>
      <c r="I883" s="2">
        <v>0.12</v>
      </c>
      <c r="J883" s="2">
        <v>-0.61829999999999996</v>
      </c>
      <c r="K883" s="2">
        <v>2506064</v>
      </c>
      <c r="L883" s="2">
        <v>71576022</v>
      </c>
      <c r="M883" s="2">
        <v>0</v>
      </c>
      <c r="N883" s="7" t="str">
        <f>IF(AND(Table1[[#This Row],[LIQUIDEZ DIÁRIA]]&gt;1000000,Table1[[#This Row],[CAGR LUCRO]]&gt;0.05,Table1[[#This Row],[P/VP]]&gt;0.3,Table1[[#This Row],[P/VP]]&lt;1.2),"SIM","NÃO")</f>
        <v>NÃO</v>
      </c>
    </row>
    <row r="884" spans="1:14" ht="15" x14ac:dyDescent="0.35">
      <c r="A884" t="s">
        <v>903</v>
      </c>
      <c r="B884" s="6" t="s">
        <v>607</v>
      </c>
      <c r="C884" s="6" t="s">
        <v>946</v>
      </c>
      <c r="D884" s="1">
        <v>119.11</v>
      </c>
      <c r="E884" s="1">
        <v>115.06</v>
      </c>
      <c r="F884" s="1">
        <v>137.5</v>
      </c>
      <c r="G884" s="2">
        <v>0.12189999999999999</v>
      </c>
      <c r="H884" s="2">
        <v>14700697</v>
      </c>
      <c r="I884" s="2">
        <v>0.83</v>
      </c>
      <c r="J884" s="2">
        <v>-7.4899999999999994E-2</v>
      </c>
      <c r="K884" s="2">
        <v>339694947</v>
      </c>
      <c r="L884" s="2">
        <v>2713756462</v>
      </c>
      <c r="M884" s="2">
        <v>0</v>
      </c>
      <c r="N884" s="7" t="str">
        <f>IF(AND(Table1[[#This Row],[LIQUIDEZ DIÁRIA]]&gt;1000000,Table1[[#This Row],[CAGR LUCRO]]&gt;0.05,Table1[[#This Row],[P/VP]]&gt;0.3,Table1[[#This Row],[P/VP]]&lt;1.2),"SIM","NÃO")</f>
        <v>NÃO</v>
      </c>
    </row>
    <row r="885" spans="1:14" ht="15" x14ac:dyDescent="0.35">
      <c r="A885" t="s">
        <v>904</v>
      </c>
      <c r="B885" s="6" t="s">
        <v>607</v>
      </c>
      <c r="C885" s="6" t="s">
        <v>946</v>
      </c>
      <c r="D885" s="1">
        <v>52.52</v>
      </c>
      <c r="E885" s="1">
        <v>45.7</v>
      </c>
      <c r="F885" s="1">
        <v>60.28</v>
      </c>
      <c r="G885" s="2">
        <v>0.1207</v>
      </c>
      <c r="H885" s="2">
        <v>22594974</v>
      </c>
      <c r="I885" s="2">
        <v>0.81</v>
      </c>
      <c r="J885" s="2">
        <v>-0.1051</v>
      </c>
      <c r="K885" s="2">
        <v>229918432</v>
      </c>
      <c r="L885" s="2">
        <v>880186876</v>
      </c>
      <c r="M885" s="2">
        <v>0</v>
      </c>
      <c r="N885" s="7" t="str">
        <f>IF(AND(Table1[[#This Row],[LIQUIDEZ DIÁRIA]]&gt;1000000,Table1[[#This Row],[CAGR LUCRO]]&gt;0.05,Table1[[#This Row],[P/VP]]&gt;0.3,Table1[[#This Row],[P/VP]]&lt;1.2),"SIM","NÃO")</f>
        <v>NÃO</v>
      </c>
    </row>
    <row r="886" spans="1:14" ht="15" x14ac:dyDescent="0.35">
      <c r="A886" t="s">
        <v>905</v>
      </c>
      <c r="B886" s="6" t="s">
        <v>607</v>
      </c>
      <c r="C886" s="6" t="s">
        <v>610</v>
      </c>
      <c r="D886" s="1">
        <v>28.45</v>
      </c>
      <c r="E886" s="1">
        <v>28.45</v>
      </c>
      <c r="F886" s="1">
        <v>28.45</v>
      </c>
      <c r="G886" s="2">
        <v>0</v>
      </c>
      <c r="H886" s="2" t="s">
        <v>9</v>
      </c>
      <c r="I886" s="2">
        <v>0.31</v>
      </c>
      <c r="J886" s="2">
        <v>-0.1318</v>
      </c>
      <c r="K886" s="2">
        <v>97865284</v>
      </c>
      <c r="L886" s="2">
        <v>50771157</v>
      </c>
      <c r="M886" s="2">
        <v>0</v>
      </c>
      <c r="N886" s="7" t="str">
        <f>IF(AND(Table1[[#This Row],[LIQUIDEZ DIÁRIA]]&gt;1000000,Table1[[#This Row],[CAGR LUCRO]]&gt;0.05,Table1[[#This Row],[P/VP]]&gt;0.3,Table1[[#This Row],[P/VP]]&lt;1.2),"SIM","NÃO")</f>
        <v>NÃO</v>
      </c>
    </row>
    <row r="887" spans="1:14" ht="15" x14ac:dyDescent="0.35">
      <c r="A887" t="s">
        <v>906</v>
      </c>
      <c r="B887" s="6" t="s">
        <v>607</v>
      </c>
      <c r="C887" s="6" t="s">
        <v>946</v>
      </c>
      <c r="D887" s="1">
        <v>81.319999999999993</v>
      </c>
      <c r="E887" s="1">
        <v>79.989999999999995</v>
      </c>
      <c r="F887" s="1">
        <v>91.63</v>
      </c>
      <c r="G887" s="2">
        <v>0.17380000000000001</v>
      </c>
      <c r="H887" s="2">
        <v>27088346</v>
      </c>
      <c r="I887" s="2">
        <v>0.87</v>
      </c>
      <c r="J887" s="2">
        <v>1.29E-2</v>
      </c>
      <c r="K887" s="2">
        <v>160467124</v>
      </c>
      <c r="L887" s="2">
        <v>272471618</v>
      </c>
      <c r="M887" s="2">
        <v>0</v>
      </c>
      <c r="N887" s="7" t="str">
        <f>IF(AND(Table1[[#This Row],[LIQUIDEZ DIÁRIA]]&gt;1000000,Table1[[#This Row],[CAGR LUCRO]]&gt;0.05,Table1[[#This Row],[P/VP]]&gt;0.3,Table1[[#This Row],[P/VP]]&lt;1.2),"SIM","NÃO")</f>
        <v>NÃO</v>
      </c>
    </row>
    <row r="888" spans="1:14" ht="15" x14ac:dyDescent="0.35">
      <c r="A888" t="s">
        <v>907</v>
      </c>
      <c r="B888" s="6" t="s">
        <v>607</v>
      </c>
      <c r="C888" s="6" t="s">
        <v>946</v>
      </c>
      <c r="D888" s="1">
        <v>91.15</v>
      </c>
      <c r="E888" s="1">
        <v>89.51</v>
      </c>
      <c r="F888" s="1">
        <v>101</v>
      </c>
      <c r="G888" s="2">
        <v>0.1716</v>
      </c>
      <c r="H888" s="2">
        <v>23655234</v>
      </c>
      <c r="I888" s="2">
        <v>0.96</v>
      </c>
      <c r="J888" s="2" t="s">
        <v>9</v>
      </c>
      <c r="K888" s="2">
        <v>179584128</v>
      </c>
      <c r="L888" s="2">
        <v>569066905</v>
      </c>
      <c r="M888" s="2">
        <v>0</v>
      </c>
      <c r="N888" s="7" t="str">
        <f>IF(AND(Table1[[#This Row],[LIQUIDEZ DIÁRIA]]&gt;1000000,Table1[[#This Row],[CAGR LUCRO]]&gt;0.05,Table1[[#This Row],[P/VP]]&gt;0.3,Table1[[#This Row],[P/VP]]&lt;1.2),"SIM","NÃO")</f>
        <v>SIM</v>
      </c>
    </row>
    <row r="889" spans="1:14" ht="15" x14ac:dyDescent="0.35">
      <c r="A889" t="s">
        <v>908</v>
      </c>
      <c r="B889" s="6" t="s">
        <v>607</v>
      </c>
      <c r="C889" s="6" t="s">
        <v>946</v>
      </c>
      <c r="D889" s="1">
        <v>85.62</v>
      </c>
      <c r="E889" s="1">
        <v>77.69</v>
      </c>
      <c r="F889" s="1">
        <v>108.15</v>
      </c>
      <c r="G889" s="2">
        <v>0.16020000000000001</v>
      </c>
      <c r="H889" s="2">
        <v>741287903</v>
      </c>
      <c r="I889" s="2">
        <v>0.87</v>
      </c>
      <c r="J889" s="2">
        <v>-6.0199999999999997E-2</v>
      </c>
      <c r="K889" s="2">
        <v>3261837029</v>
      </c>
      <c r="L889" s="2">
        <v>17689322828</v>
      </c>
      <c r="M889" s="2">
        <v>0</v>
      </c>
      <c r="N889" s="7" t="str">
        <f>IF(AND(Table1[[#This Row],[LIQUIDEZ DIÁRIA]]&gt;1000000,Table1[[#This Row],[CAGR LUCRO]]&gt;0.05,Table1[[#This Row],[P/VP]]&gt;0.3,Table1[[#This Row],[P/VP]]&lt;1.2),"SIM","NÃO")</f>
        <v>NÃO</v>
      </c>
    </row>
    <row r="890" spans="1:14" ht="15" x14ac:dyDescent="0.35">
      <c r="A890" t="s">
        <v>909</v>
      </c>
      <c r="B890" s="6" t="s">
        <v>607</v>
      </c>
      <c r="C890" s="6" t="s">
        <v>619</v>
      </c>
      <c r="D890" s="1">
        <v>88.04</v>
      </c>
      <c r="E890" s="1">
        <v>84</v>
      </c>
      <c r="F890" s="1">
        <v>110.55</v>
      </c>
      <c r="G890" s="2">
        <v>0.16109999999999999</v>
      </c>
      <c r="H890" s="2">
        <v>6659091</v>
      </c>
      <c r="I890" s="2">
        <v>0.91</v>
      </c>
      <c r="J890" s="2" t="s">
        <v>9</v>
      </c>
      <c r="K890" s="2">
        <v>182196298</v>
      </c>
      <c r="L890" s="2">
        <v>869205343</v>
      </c>
      <c r="M890" s="2">
        <v>0</v>
      </c>
      <c r="N890" s="7" t="str">
        <f>IF(AND(Table1[[#This Row],[LIQUIDEZ DIÁRIA]]&gt;1000000,Table1[[#This Row],[CAGR LUCRO]]&gt;0.05,Table1[[#This Row],[P/VP]]&gt;0.3,Table1[[#This Row],[P/VP]]&lt;1.2),"SIM","NÃO")</f>
        <v>SIM</v>
      </c>
    </row>
    <row r="891" spans="1:14" ht="15" x14ac:dyDescent="0.35">
      <c r="A891" t="s">
        <v>910</v>
      </c>
      <c r="B891" s="6" t="s">
        <v>607</v>
      </c>
      <c r="C891" s="6" t="s">
        <v>946</v>
      </c>
      <c r="D891" s="1">
        <v>73.25</v>
      </c>
      <c r="E891" s="1">
        <v>70.989999999999995</v>
      </c>
      <c r="F891" s="1">
        <v>87</v>
      </c>
      <c r="G891" s="2">
        <v>0.1454</v>
      </c>
      <c r="H891" s="2">
        <v>12014326</v>
      </c>
      <c r="I891" s="2">
        <v>0.98</v>
      </c>
      <c r="J891" s="2" t="s">
        <v>9</v>
      </c>
      <c r="K891" s="2">
        <v>55863288</v>
      </c>
      <c r="L891" s="2">
        <v>87606815</v>
      </c>
      <c r="M891" s="2">
        <v>0</v>
      </c>
      <c r="N891" s="7" t="str">
        <f>IF(AND(Table1[[#This Row],[LIQUIDEZ DIÁRIA]]&gt;1000000,Table1[[#This Row],[CAGR LUCRO]]&gt;0.05,Table1[[#This Row],[P/VP]]&gt;0.3,Table1[[#This Row],[P/VP]]&lt;1.2),"SIM","NÃO")</f>
        <v>SIM</v>
      </c>
    </row>
    <row r="892" spans="1:14" ht="15" x14ac:dyDescent="0.35">
      <c r="A892" t="s">
        <v>911</v>
      </c>
      <c r="B892" s="6" t="s">
        <v>607</v>
      </c>
      <c r="C892" s="6" t="s">
        <v>946</v>
      </c>
      <c r="D892" s="1">
        <v>72.3</v>
      </c>
      <c r="E892" s="1">
        <v>68.58</v>
      </c>
      <c r="F892" s="1">
        <v>82.59</v>
      </c>
      <c r="G892" s="2">
        <v>9.6299999999999997E-2</v>
      </c>
      <c r="H892" s="2">
        <v>11853071</v>
      </c>
      <c r="I892" s="2">
        <v>0.97</v>
      </c>
      <c r="J892" s="2" t="s">
        <v>9</v>
      </c>
      <c r="K892" s="2">
        <v>66760371</v>
      </c>
      <c r="L892" s="2">
        <v>1935914</v>
      </c>
      <c r="M892" s="2">
        <v>0</v>
      </c>
      <c r="N892" s="7" t="str">
        <f>IF(AND(Table1[[#This Row],[LIQUIDEZ DIÁRIA]]&gt;1000000,Table1[[#This Row],[CAGR LUCRO]]&gt;0.05,Table1[[#This Row],[P/VP]]&gt;0.3,Table1[[#This Row],[P/VP]]&lt;1.2),"SIM","NÃO")</f>
        <v>SIM</v>
      </c>
    </row>
    <row r="893" spans="1:14" ht="15" x14ac:dyDescent="0.35">
      <c r="A893" t="s">
        <v>912</v>
      </c>
      <c r="B893" s="6" t="s">
        <v>607</v>
      </c>
      <c r="C893" s="6" t="s">
        <v>734</v>
      </c>
      <c r="D893" s="1">
        <v>66.930000000000007</v>
      </c>
      <c r="E893" s="1">
        <v>56.15</v>
      </c>
      <c r="F893" s="1">
        <v>79.3</v>
      </c>
      <c r="G893" s="2">
        <v>0.11219999999999999</v>
      </c>
      <c r="H893" s="2">
        <v>4719637</v>
      </c>
      <c r="I893" s="2">
        <v>0.66</v>
      </c>
      <c r="J893" s="2" t="s">
        <v>9</v>
      </c>
      <c r="K893" s="2">
        <v>151873022</v>
      </c>
      <c r="L893" s="2">
        <v>372890539</v>
      </c>
      <c r="M893" s="2">
        <v>0</v>
      </c>
      <c r="N893" s="7" t="str">
        <f>IF(AND(Table1[[#This Row],[LIQUIDEZ DIÁRIA]]&gt;1000000,Table1[[#This Row],[CAGR LUCRO]]&gt;0.05,Table1[[#This Row],[P/VP]]&gt;0.3,Table1[[#This Row],[P/VP]]&lt;1.2),"SIM","NÃO")</f>
        <v>SIM</v>
      </c>
    </row>
    <row r="894" spans="1:14" ht="15" x14ac:dyDescent="0.35">
      <c r="A894" t="s">
        <v>913</v>
      </c>
      <c r="B894" s="6" t="s">
        <v>607</v>
      </c>
      <c r="C894" s="6" t="s">
        <v>619</v>
      </c>
      <c r="D894" s="1">
        <v>96.76</v>
      </c>
      <c r="E894" s="1">
        <v>94.21</v>
      </c>
      <c r="F894" s="1">
        <v>98.9</v>
      </c>
      <c r="G894" s="2">
        <v>0.14929999999999999</v>
      </c>
      <c r="H894" s="2">
        <v>12728271</v>
      </c>
      <c r="I894" s="2">
        <v>1</v>
      </c>
      <c r="J894" s="2" t="s">
        <v>9</v>
      </c>
      <c r="K894" s="2" t="s">
        <v>937</v>
      </c>
      <c r="L894" s="2">
        <v>291330211</v>
      </c>
      <c r="M894" s="2">
        <v>0</v>
      </c>
      <c r="N894" s="7" t="str">
        <f>IF(AND(Table1[[#This Row],[LIQUIDEZ DIÁRIA]]&gt;1000000,Table1[[#This Row],[CAGR LUCRO]]&gt;0.05,Table1[[#This Row],[P/VP]]&gt;0.3,Table1[[#This Row],[P/VP]]&lt;1.2),"SIM","NÃO")</f>
        <v>SIM</v>
      </c>
    </row>
    <row r="895" spans="1:14" ht="15" x14ac:dyDescent="0.35">
      <c r="A895" t="s">
        <v>914</v>
      </c>
      <c r="B895" s="6" t="s">
        <v>607</v>
      </c>
      <c r="C895" s="6" t="s">
        <v>946</v>
      </c>
      <c r="D895" s="1">
        <v>93.97</v>
      </c>
      <c r="E895" s="1">
        <v>90.47</v>
      </c>
      <c r="F895" s="1">
        <v>109.3</v>
      </c>
      <c r="G895" s="2">
        <v>0.2072</v>
      </c>
      <c r="H895" s="2">
        <v>35115949</v>
      </c>
      <c r="I895" s="2">
        <v>0.95</v>
      </c>
      <c r="J895" s="2">
        <v>-6.1999999999999998E-3</v>
      </c>
      <c r="K895" s="2">
        <v>88967459</v>
      </c>
      <c r="L895" s="2">
        <v>70237432</v>
      </c>
      <c r="M895" s="2">
        <v>0</v>
      </c>
      <c r="N895" s="7" t="str">
        <f>IF(AND(Table1[[#This Row],[LIQUIDEZ DIÁRIA]]&gt;1000000,Table1[[#This Row],[CAGR LUCRO]]&gt;0.05,Table1[[#This Row],[P/VP]]&gt;0.3,Table1[[#This Row],[P/VP]]&lt;1.2),"SIM","NÃO")</f>
        <v>NÃO</v>
      </c>
    </row>
    <row r="896" spans="1:14" ht="15" x14ac:dyDescent="0.35">
      <c r="A896" t="s">
        <v>915</v>
      </c>
      <c r="B896" s="6" t="s">
        <v>607</v>
      </c>
      <c r="C896" s="6" t="s">
        <v>610</v>
      </c>
      <c r="D896" s="1">
        <v>79.099999999999994</v>
      </c>
      <c r="E896" s="1">
        <v>75.25</v>
      </c>
      <c r="F896" s="1">
        <v>87.93</v>
      </c>
      <c r="G896" s="2">
        <v>9.3200000000000005E-2</v>
      </c>
      <c r="H896" s="2">
        <v>2534089</v>
      </c>
      <c r="I896" s="2">
        <v>0.89</v>
      </c>
      <c r="J896" s="2">
        <v>3.1199999999999999E-2</v>
      </c>
      <c r="K896" s="2">
        <v>223323949</v>
      </c>
      <c r="L896" s="2">
        <v>178760205</v>
      </c>
      <c r="M896" s="2">
        <v>0</v>
      </c>
      <c r="N896" s="7" t="str">
        <f>IF(AND(Table1[[#This Row],[LIQUIDEZ DIÁRIA]]&gt;1000000,Table1[[#This Row],[CAGR LUCRO]]&gt;0.05,Table1[[#This Row],[P/VP]]&gt;0.3,Table1[[#This Row],[P/VP]]&lt;1.2),"SIM","NÃO")</f>
        <v>NÃO</v>
      </c>
    </row>
    <row r="897" spans="1:14" ht="15" x14ac:dyDescent="0.35">
      <c r="A897" t="s">
        <v>837</v>
      </c>
      <c r="B897" s="6" t="s">
        <v>607</v>
      </c>
      <c r="C897" s="6" t="s">
        <v>946</v>
      </c>
      <c r="D897" s="1">
        <v>83.9</v>
      </c>
      <c r="E897" s="1">
        <v>76.14</v>
      </c>
      <c r="F897" s="1">
        <v>94.75</v>
      </c>
      <c r="G897" s="2">
        <v>0.13239999999999999</v>
      </c>
      <c r="H897" s="2">
        <v>40772397</v>
      </c>
      <c r="I897" s="2">
        <v>0.93</v>
      </c>
      <c r="J897" s="2" t="s">
        <v>9</v>
      </c>
      <c r="K897" s="2">
        <v>141976545</v>
      </c>
      <c r="L897" s="2">
        <v>1838064816</v>
      </c>
      <c r="M897" s="2">
        <v>0</v>
      </c>
      <c r="N897" s="7" t="str">
        <f>IF(AND(Table1[[#This Row],[LIQUIDEZ DIÁRIA]]&gt;1000000,Table1[[#This Row],[CAGR LUCRO]]&gt;0.05,Table1[[#This Row],[P/VP]]&gt;0.3,Table1[[#This Row],[P/VP]]&lt;1.2),"SIM","NÃO")</f>
        <v>SIM</v>
      </c>
    </row>
    <row r="898" spans="1:14" ht="15" x14ac:dyDescent="0.35">
      <c r="A898" t="s">
        <v>838</v>
      </c>
      <c r="B898" s="6" t="s">
        <v>607</v>
      </c>
      <c r="C898" s="6" t="s">
        <v>619</v>
      </c>
      <c r="D898" s="1">
        <v>71.010000000000005</v>
      </c>
      <c r="E898" s="1">
        <v>61</v>
      </c>
      <c r="F898" s="1">
        <v>88.4</v>
      </c>
      <c r="G898" s="2">
        <v>8.8200000000000001E-2</v>
      </c>
      <c r="H898" s="2">
        <v>204680657</v>
      </c>
      <c r="I898" s="2">
        <v>0.59</v>
      </c>
      <c r="J898" s="2">
        <v>-0.12889999999999999</v>
      </c>
      <c r="K898" s="2">
        <v>2340463889</v>
      </c>
      <c r="L898" s="2">
        <v>580274082</v>
      </c>
      <c r="M898" s="2">
        <v>0</v>
      </c>
      <c r="N898" s="7" t="str">
        <f>IF(AND(Table1[[#This Row],[LIQUIDEZ DIÁRIA]]&gt;1000000,Table1[[#This Row],[CAGR LUCRO]]&gt;0.05,Table1[[#This Row],[P/VP]]&gt;0.3,Table1[[#This Row],[P/VP]]&lt;1.2),"SIM","NÃO")</f>
        <v>NÃO</v>
      </c>
    </row>
    <row r="899" spans="1:14" x14ac:dyDescent="0.3">
      <c r="D899" s="11"/>
    </row>
    <row r="900" spans="1:14" x14ac:dyDescent="0.3">
      <c r="D900" s="11"/>
    </row>
  </sheetData>
  <hyperlinks>
    <hyperlink ref="C598" r:id="rId1" display="http://statusinvest.com.br/fiagros" xr:uid="{952BF21D-2CF6-4BDE-9C14-685ADE335AA3}"/>
  </hyperlinks>
  <pageMargins left="0.511811024" right="0.511811024" top="0.78740157499999996" bottom="0.78740157499999996" header="0.31496062000000002" footer="0.31496062000000002"/>
  <pageSetup paperSize="9" orientation="portrait"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05191-3674-444D-8231-2BBB6CE56FD6}">
  <dimension ref="A1:K1052"/>
  <sheetViews>
    <sheetView tabSelected="1" workbookViewId="0">
      <selection sqref="A1:A1048576"/>
    </sheetView>
  </sheetViews>
  <sheetFormatPr defaultRowHeight="14.4" x14ac:dyDescent="0.3"/>
  <cols>
    <col min="5" max="5" width="9" bestFit="1" customWidth="1"/>
  </cols>
  <sheetData>
    <row r="1" spans="1:5" x14ac:dyDescent="0.3">
      <c r="A1" t="s">
        <v>955</v>
      </c>
      <c r="B1" t="s">
        <v>956</v>
      </c>
      <c r="D1" t="s">
        <v>0</v>
      </c>
      <c r="E1" t="s">
        <v>1133</v>
      </c>
    </row>
    <row r="2" spans="1:5" x14ac:dyDescent="0.3">
      <c r="A2" t="s">
        <v>904</v>
      </c>
      <c r="B2">
        <v>52.52</v>
      </c>
      <c r="D2" t="s">
        <v>6</v>
      </c>
      <c r="E2">
        <f>VLOOKUP(D2,A:B,2,FALSE)</f>
        <v>22.66</v>
      </c>
    </row>
    <row r="3" spans="1:5" x14ac:dyDescent="0.3">
      <c r="A3" t="s">
        <v>906</v>
      </c>
      <c r="B3">
        <v>81.319999999999993</v>
      </c>
      <c r="D3" t="s">
        <v>10</v>
      </c>
      <c r="E3">
        <f t="shared" ref="E3:E66" si="0">VLOOKUP(D3,A:B,2,FALSE)</f>
        <v>16.63</v>
      </c>
    </row>
    <row r="4" spans="1:5" x14ac:dyDescent="0.3">
      <c r="A4" t="s">
        <v>907</v>
      </c>
      <c r="B4">
        <v>91.15</v>
      </c>
      <c r="D4" t="s">
        <v>11</v>
      </c>
      <c r="E4">
        <f t="shared" si="0"/>
        <v>14.4</v>
      </c>
    </row>
    <row r="5" spans="1:5" x14ac:dyDescent="0.3">
      <c r="A5" t="s">
        <v>753</v>
      </c>
      <c r="B5">
        <v>78.959999999999994</v>
      </c>
      <c r="D5" t="s">
        <v>12</v>
      </c>
      <c r="E5">
        <f t="shared" si="0"/>
        <v>1.56</v>
      </c>
    </row>
    <row r="6" spans="1:5" x14ac:dyDescent="0.3">
      <c r="A6" t="s">
        <v>754</v>
      </c>
      <c r="B6">
        <v>92</v>
      </c>
      <c r="D6" t="s">
        <v>13</v>
      </c>
      <c r="E6">
        <f t="shared" si="0"/>
        <v>1.6</v>
      </c>
    </row>
    <row r="7" spans="1:5" x14ac:dyDescent="0.3">
      <c r="A7" t="s">
        <v>756</v>
      </c>
      <c r="B7">
        <v>34.119999999999997</v>
      </c>
      <c r="D7" t="s">
        <v>14</v>
      </c>
      <c r="E7">
        <f t="shared" si="0"/>
        <v>12.4</v>
      </c>
    </row>
    <row r="8" spans="1:5" x14ac:dyDescent="0.3">
      <c r="A8" t="s">
        <v>759</v>
      </c>
      <c r="B8">
        <v>49.68</v>
      </c>
      <c r="D8" t="s">
        <v>15</v>
      </c>
      <c r="E8">
        <f t="shared" si="0"/>
        <v>8.8000000000000007</v>
      </c>
    </row>
    <row r="9" spans="1:5" x14ac:dyDescent="0.3">
      <c r="A9" t="s">
        <v>760</v>
      </c>
      <c r="B9">
        <v>89.16</v>
      </c>
      <c r="D9" t="s">
        <v>16</v>
      </c>
      <c r="E9">
        <f t="shared" si="0"/>
        <v>22.65</v>
      </c>
    </row>
    <row r="10" spans="1:5" x14ac:dyDescent="0.3">
      <c r="A10" t="s">
        <v>762</v>
      </c>
      <c r="B10">
        <v>96.73</v>
      </c>
      <c r="D10" t="s">
        <v>17</v>
      </c>
      <c r="E10">
        <f t="shared" si="0"/>
        <v>6.69</v>
      </c>
    </row>
    <row r="11" spans="1:5" x14ac:dyDescent="0.3">
      <c r="A11" t="s">
        <v>763</v>
      </c>
      <c r="B11" s="14">
        <v>1121</v>
      </c>
      <c r="D11" t="s">
        <v>18</v>
      </c>
      <c r="E11">
        <f t="shared" si="0"/>
        <v>20</v>
      </c>
    </row>
    <row r="12" spans="1:5" x14ac:dyDescent="0.3">
      <c r="A12" t="s">
        <v>764</v>
      </c>
      <c r="B12">
        <v>93.98</v>
      </c>
      <c r="D12" t="s">
        <v>19</v>
      </c>
      <c r="E12">
        <f t="shared" si="0"/>
        <v>20</v>
      </c>
    </row>
    <row r="13" spans="1:5" x14ac:dyDescent="0.3">
      <c r="A13" t="s">
        <v>765</v>
      </c>
      <c r="B13">
        <v>8.77</v>
      </c>
      <c r="D13" t="s">
        <v>20</v>
      </c>
      <c r="E13">
        <f t="shared" si="0"/>
        <v>21</v>
      </c>
    </row>
    <row r="14" spans="1:5" x14ac:dyDescent="0.3">
      <c r="A14" t="s">
        <v>957</v>
      </c>
      <c r="B14">
        <v>2.78</v>
      </c>
      <c r="D14" t="s">
        <v>21</v>
      </c>
      <c r="E14">
        <f t="shared" si="0"/>
        <v>4.9000000000000004</v>
      </c>
    </row>
    <row r="15" spans="1:5" x14ac:dyDescent="0.3">
      <c r="A15" t="s">
        <v>766</v>
      </c>
      <c r="B15">
        <v>118.48</v>
      </c>
      <c r="D15" t="s">
        <v>22</v>
      </c>
      <c r="E15">
        <f t="shared" si="0"/>
        <v>9.49</v>
      </c>
    </row>
    <row r="16" spans="1:5" x14ac:dyDescent="0.3">
      <c r="A16" t="s">
        <v>767</v>
      </c>
      <c r="B16">
        <v>23.16</v>
      </c>
      <c r="D16" t="s">
        <v>23</v>
      </c>
      <c r="E16">
        <f t="shared" si="0"/>
        <v>9.2799999999999994</v>
      </c>
    </row>
    <row r="17" spans="1:5" x14ac:dyDescent="0.3">
      <c r="A17" t="s">
        <v>768</v>
      </c>
      <c r="B17">
        <v>83.19</v>
      </c>
      <c r="D17" t="s">
        <v>24</v>
      </c>
      <c r="E17">
        <f t="shared" si="0"/>
        <v>1.42</v>
      </c>
    </row>
    <row r="18" spans="1:5" x14ac:dyDescent="0.3">
      <c r="A18" t="s">
        <v>769</v>
      </c>
      <c r="B18">
        <v>51.17</v>
      </c>
      <c r="D18" t="s">
        <v>25</v>
      </c>
      <c r="E18">
        <f t="shared" si="0"/>
        <v>19.14</v>
      </c>
    </row>
    <row r="19" spans="1:5" x14ac:dyDescent="0.3">
      <c r="A19" t="s">
        <v>705</v>
      </c>
      <c r="B19">
        <v>134.81</v>
      </c>
      <c r="D19" t="s">
        <v>26</v>
      </c>
      <c r="E19">
        <f t="shared" si="0"/>
        <v>27.7</v>
      </c>
    </row>
    <row r="20" spans="1:5" x14ac:dyDescent="0.3">
      <c r="A20" t="s">
        <v>709</v>
      </c>
      <c r="B20">
        <v>66.36</v>
      </c>
      <c r="D20" t="s">
        <v>27</v>
      </c>
      <c r="E20">
        <f t="shared" si="0"/>
        <v>9.23</v>
      </c>
    </row>
    <row r="21" spans="1:5" x14ac:dyDescent="0.3">
      <c r="A21" t="s">
        <v>958</v>
      </c>
      <c r="B21">
        <v>178</v>
      </c>
      <c r="D21" t="s">
        <v>28</v>
      </c>
      <c r="E21">
        <f t="shared" si="0"/>
        <v>9.24</v>
      </c>
    </row>
    <row r="22" spans="1:5" x14ac:dyDescent="0.3">
      <c r="A22" t="s">
        <v>771</v>
      </c>
      <c r="B22">
        <v>49.7</v>
      </c>
      <c r="D22" t="s">
        <v>29</v>
      </c>
      <c r="E22">
        <f t="shared" si="0"/>
        <v>0.7</v>
      </c>
    </row>
    <row r="23" spans="1:5" x14ac:dyDescent="0.3">
      <c r="A23" t="s">
        <v>772</v>
      </c>
      <c r="B23">
        <v>70.260000000000005</v>
      </c>
      <c r="D23" t="s">
        <v>30</v>
      </c>
      <c r="E23">
        <f t="shared" si="0"/>
        <v>20.47</v>
      </c>
    </row>
    <row r="24" spans="1:5" x14ac:dyDescent="0.3">
      <c r="A24" t="s">
        <v>775</v>
      </c>
      <c r="B24">
        <v>51.21</v>
      </c>
      <c r="D24" t="s">
        <v>31</v>
      </c>
      <c r="E24">
        <f t="shared" si="0"/>
        <v>1.1299999999999999</v>
      </c>
    </row>
    <row r="25" spans="1:5" x14ac:dyDescent="0.3">
      <c r="A25" t="s">
        <v>669</v>
      </c>
      <c r="B25">
        <v>68.02</v>
      </c>
      <c r="D25" t="s">
        <v>32</v>
      </c>
      <c r="E25">
        <f t="shared" si="0"/>
        <v>2.2799999999999998</v>
      </c>
    </row>
    <row r="26" spans="1:5" x14ac:dyDescent="0.3">
      <c r="A26" t="s">
        <v>776</v>
      </c>
      <c r="B26">
        <v>78.849999999999994</v>
      </c>
      <c r="D26" t="s">
        <v>33</v>
      </c>
      <c r="E26">
        <f t="shared" si="0"/>
        <v>27.57</v>
      </c>
    </row>
    <row r="27" spans="1:5" x14ac:dyDescent="0.3">
      <c r="A27" t="s">
        <v>779</v>
      </c>
      <c r="B27">
        <v>74.489999999999995</v>
      </c>
      <c r="D27" t="s">
        <v>34</v>
      </c>
      <c r="E27">
        <f t="shared" si="0"/>
        <v>197.64</v>
      </c>
    </row>
    <row r="28" spans="1:5" x14ac:dyDescent="0.3">
      <c r="A28" t="s">
        <v>781</v>
      </c>
      <c r="B28">
        <v>91.38</v>
      </c>
      <c r="D28" t="s">
        <v>35</v>
      </c>
      <c r="E28">
        <f t="shared" si="0"/>
        <v>3500</v>
      </c>
    </row>
    <row r="29" spans="1:5" x14ac:dyDescent="0.3">
      <c r="A29" t="s">
        <v>959</v>
      </c>
      <c r="B29">
        <v>90.52</v>
      </c>
      <c r="D29" t="s">
        <v>36</v>
      </c>
      <c r="E29">
        <f t="shared" si="0"/>
        <v>11.56</v>
      </c>
    </row>
    <row r="30" spans="1:5" x14ac:dyDescent="0.3">
      <c r="A30" t="s">
        <v>782</v>
      </c>
      <c r="B30">
        <v>86.62</v>
      </c>
      <c r="D30" t="s">
        <v>37</v>
      </c>
      <c r="E30">
        <f t="shared" si="0"/>
        <v>66.5</v>
      </c>
    </row>
    <row r="31" spans="1:5" x14ac:dyDescent="0.3">
      <c r="A31" t="s">
        <v>790</v>
      </c>
      <c r="B31">
        <v>97.61</v>
      </c>
      <c r="D31" t="s">
        <v>38</v>
      </c>
      <c r="E31">
        <f t="shared" si="0"/>
        <v>11.69</v>
      </c>
    </row>
    <row r="32" spans="1:5" x14ac:dyDescent="0.3">
      <c r="A32" t="s">
        <v>792</v>
      </c>
      <c r="B32">
        <v>33.15</v>
      </c>
      <c r="D32" t="s">
        <v>39</v>
      </c>
      <c r="E32">
        <f t="shared" si="0"/>
        <v>1</v>
      </c>
    </row>
    <row r="33" spans="1:5" x14ac:dyDescent="0.3">
      <c r="A33" t="s">
        <v>960</v>
      </c>
      <c r="B33">
        <v>69.5</v>
      </c>
      <c r="D33" t="s">
        <v>40</v>
      </c>
      <c r="E33">
        <f t="shared" si="0"/>
        <v>2.64</v>
      </c>
    </row>
    <row r="34" spans="1:5" x14ac:dyDescent="0.3">
      <c r="A34" t="s">
        <v>897</v>
      </c>
      <c r="B34">
        <v>96.99</v>
      </c>
      <c r="D34" t="s">
        <v>41</v>
      </c>
      <c r="E34">
        <f t="shared" si="0"/>
        <v>37.130000000000003</v>
      </c>
    </row>
    <row r="35" spans="1:5" x14ac:dyDescent="0.3">
      <c r="A35" t="s">
        <v>901</v>
      </c>
      <c r="B35">
        <v>78.040000000000006</v>
      </c>
      <c r="D35" t="s">
        <v>42</v>
      </c>
      <c r="E35">
        <f t="shared" si="0"/>
        <v>13.67</v>
      </c>
    </row>
    <row r="36" spans="1:5" x14ac:dyDescent="0.3">
      <c r="A36" t="s">
        <v>961</v>
      </c>
      <c r="B36" s="14">
        <v>1128.06</v>
      </c>
      <c r="D36" t="s">
        <v>43</v>
      </c>
      <c r="E36">
        <f t="shared" si="0"/>
        <v>2.94</v>
      </c>
    </row>
    <row r="37" spans="1:5" x14ac:dyDescent="0.3">
      <c r="A37" t="s">
        <v>797</v>
      </c>
      <c r="B37">
        <v>115.55</v>
      </c>
      <c r="D37" t="s">
        <v>44</v>
      </c>
      <c r="E37">
        <f t="shared" si="0"/>
        <v>1.42</v>
      </c>
    </row>
    <row r="38" spans="1:5" x14ac:dyDescent="0.3">
      <c r="A38" t="s">
        <v>636</v>
      </c>
      <c r="B38">
        <v>76.58</v>
      </c>
      <c r="D38" t="s">
        <v>45</v>
      </c>
      <c r="E38">
        <f t="shared" si="0"/>
        <v>1.38</v>
      </c>
    </row>
    <row r="39" spans="1:5" x14ac:dyDescent="0.3">
      <c r="A39" t="s">
        <v>663</v>
      </c>
      <c r="B39">
        <v>53.24</v>
      </c>
      <c r="D39" t="s">
        <v>46</v>
      </c>
      <c r="E39">
        <f t="shared" si="0"/>
        <v>12.08</v>
      </c>
    </row>
    <row r="40" spans="1:5" x14ac:dyDescent="0.3">
      <c r="A40" t="s">
        <v>895</v>
      </c>
      <c r="B40">
        <v>50</v>
      </c>
      <c r="D40" t="s">
        <v>47</v>
      </c>
      <c r="E40">
        <f t="shared" si="0"/>
        <v>12.61</v>
      </c>
    </row>
    <row r="41" spans="1:5" x14ac:dyDescent="0.3">
      <c r="A41" t="s">
        <v>896</v>
      </c>
      <c r="B41" s="14">
        <v>1715.02</v>
      </c>
      <c r="D41" t="s">
        <v>48</v>
      </c>
      <c r="E41">
        <f t="shared" si="0"/>
        <v>9.9499999999999993</v>
      </c>
    </row>
    <row r="42" spans="1:5" x14ac:dyDescent="0.3">
      <c r="A42" t="s">
        <v>962</v>
      </c>
      <c r="B42">
        <v>1.4</v>
      </c>
      <c r="D42" t="s">
        <v>49</v>
      </c>
      <c r="E42">
        <f t="shared" si="0"/>
        <v>11.01</v>
      </c>
    </row>
    <row r="43" spans="1:5" x14ac:dyDescent="0.3">
      <c r="A43" t="s">
        <v>900</v>
      </c>
      <c r="B43">
        <v>74.900000000000006</v>
      </c>
      <c r="D43" t="s">
        <v>50</v>
      </c>
      <c r="E43">
        <f t="shared" si="0"/>
        <v>10.199999999999999</v>
      </c>
    </row>
    <row r="44" spans="1:5" x14ac:dyDescent="0.3">
      <c r="A44" t="s">
        <v>637</v>
      </c>
      <c r="B44">
        <v>65.349999999999994</v>
      </c>
      <c r="D44" t="s">
        <v>51</v>
      </c>
      <c r="E44">
        <f t="shared" si="0"/>
        <v>73.709999999999994</v>
      </c>
    </row>
    <row r="45" spans="1:5" x14ac:dyDescent="0.3">
      <c r="A45" t="s">
        <v>724</v>
      </c>
      <c r="B45">
        <v>70.67</v>
      </c>
      <c r="D45" t="s">
        <v>52</v>
      </c>
      <c r="E45">
        <f t="shared" si="0"/>
        <v>68.63</v>
      </c>
    </row>
    <row r="46" spans="1:5" x14ac:dyDescent="0.3">
      <c r="A46" t="s">
        <v>846</v>
      </c>
      <c r="B46">
        <v>95.68</v>
      </c>
      <c r="D46" t="s">
        <v>53</v>
      </c>
      <c r="E46">
        <f t="shared" si="0"/>
        <v>42.81</v>
      </c>
    </row>
    <row r="47" spans="1:5" x14ac:dyDescent="0.3">
      <c r="A47" t="s">
        <v>885</v>
      </c>
      <c r="B47">
        <v>37.200000000000003</v>
      </c>
      <c r="D47" t="s">
        <v>54</v>
      </c>
      <c r="E47">
        <f t="shared" si="0"/>
        <v>13.28</v>
      </c>
    </row>
    <row r="48" spans="1:5" x14ac:dyDescent="0.3">
      <c r="A48" t="s">
        <v>891</v>
      </c>
      <c r="B48">
        <v>83.79</v>
      </c>
      <c r="D48" t="s">
        <v>55</v>
      </c>
      <c r="E48">
        <f t="shared" si="0"/>
        <v>15.2</v>
      </c>
    </row>
    <row r="49" spans="1:5" x14ac:dyDescent="0.3">
      <c r="A49" t="s">
        <v>892</v>
      </c>
      <c r="B49">
        <v>67.28</v>
      </c>
      <c r="D49" t="s">
        <v>56</v>
      </c>
      <c r="E49">
        <f t="shared" si="0"/>
        <v>3936.42</v>
      </c>
    </row>
    <row r="50" spans="1:5" x14ac:dyDescent="0.3">
      <c r="A50" t="s">
        <v>893</v>
      </c>
      <c r="B50">
        <v>19</v>
      </c>
      <c r="D50" t="s">
        <v>57</v>
      </c>
      <c r="E50">
        <f t="shared" si="0"/>
        <v>33.68</v>
      </c>
    </row>
    <row r="51" spans="1:5" x14ac:dyDescent="0.3">
      <c r="A51" t="s">
        <v>963</v>
      </c>
      <c r="B51" s="14">
        <v>1288</v>
      </c>
      <c r="D51" t="s">
        <v>58</v>
      </c>
      <c r="E51">
        <f t="shared" si="0"/>
        <v>12.5</v>
      </c>
    </row>
    <row r="52" spans="1:5" x14ac:dyDescent="0.3">
      <c r="A52" t="s">
        <v>665</v>
      </c>
      <c r="B52">
        <v>29</v>
      </c>
      <c r="D52" t="s">
        <v>59</v>
      </c>
      <c r="E52">
        <f t="shared" si="0"/>
        <v>11</v>
      </c>
    </row>
    <row r="53" spans="1:5" x14ac:dyDescent="0.3">
      <c r="A53" t="s">
        <v>964</v>
      </c>
      <c r="B53" s="14">
        <v>2870</v>
      </c>
      <c r="D53" t="s">
        <v>60</v>
      </c>
      <c r="E53">
        <f t="shared" si="0"/>
        <v>9.5</v>
      </c>
    </row>
    <row r="54" spans="1:5" x14ac:dyDescent="0.3">
      <c r="A54" t="s">
        <v>726</v>
      </c>
      <c r="B54">
        <v>202.6</v>
      </c>
      <c r="D54" t="s">
        <v>61</v>
      </c>
      <c r="E54">
        <f t="shared" si="0"/>
        <v>7.06</v>
      </c>
    </row>
    <row r="55" spans="1:5" x14ac:dyDescent="0.3">
      <c r="A55" t="s">
        <v>965</v>
      </c>
      <c r="B55">
        <v>110</v>
      </c>
      <c r="D55" t="s">
        <v>62</v>
      </c>
      <c r="E55">
        <f t="shared" si="0"/>
        <v>8.0399999999999991</v>
      </c>
    </row>
    <row r="56" spans="1:5" x14ac:dyDescent="0.3">
      <c r="A56" t="s">
        <v>842</v>
      </c>
      <c r="B56">
        <v>82.99</v>
      </c>
      <c r="D56" t="s">
        <v>63</v>
      </c>
      <c r="E56">
        <f t="shared" si="0"/>
        <v>0</v>
      </c>
    </row>
    <row r="57" spans="1:5" x14ac:dyDescent="0.3">
      <c r="A57" t="s">
        <v>966</v>
      </c>
      <c r="B57">
        <v>9.9700000000000006</v>
      </c>
      <c r="D57" t="s">
        <v>64</v>
      </c>
      <c r="E57">
        <f t="shared" si="0"/>
        <v>0</v>
      </c>
    </row>
    <row r="58" spans="1:5" x14ac:dyDescent="0.3">
      <c r="A58" t="s">
        <v>967</v>
      </c>
      <c r="B58">
        <v>926.98</v>
      </c>
      <c r="D58" t="s">
        <v>65</v>
      </c>
      <c r="E58">
        <f t="shared" si="0"/>
        <v>29.67</v>
      </c>
    </row>
    <row r="59" spans="1:5" x14ac:dyDescent="0.3">
      <c r="A59" t="s">
        <v>968</v>
      </c>
      <c r="B59">
        <v>32.01</v>
      </c>
      <c r="D59" t="s">
        <v>66</v>
      </c>
      <c r="E59">
        <f t="shared" si="0"/>
        <v>18.43</v>
      </c>
    </row>
    <row r="60" spans="1:5" x14ac:dyDescent="0.3">
      <c r="A60" t="s">
        <v>969</v>
      </c>
      <c r="B60">
        <v>142</v>
      </c>
      <c r="D60" t="s">
        <v>67</v>
      </c>
      <c r="E60">
        <f t="shared" si="0"/>
        <v>10.4</v>
      </c>
    </row>
    <row r="61" spans="1:5" x14ac:dyDescent="0.3">
      <c r="A61" t="s">
        <v>640</v>
      </c>
      <c r="B61">
        <v>101.28</v>
      </c>
      <c r="D61" t="s">
        <v>68</v>
      </c>
      <c r="E61">
        <f t="shared" si="0"/>
        <v>3.4</v>
      </c>
    </row>
    <row r="62" spans="1:5" x14ac:dyDescent="0.3">
      <c r="A62" t="s">
        <v>681</v>
      </c>
      <c r="B62">
        <v>81.61</v>
      </c>
      <c r="D62" t="s">
        <v>69</v>
      </c>
      <c r="E62">
        <f t="shared" si="0"/>
        <v>3.41</v>
      </c>
    </row>
    <row r="63" spans="1:5" x14ac:dyDescent="0.3">
      <c r="A63" t="s">
        <v>970</v>
      </c>
      <c r="B63">
        <v>0.99</v>
      </c>
      <c r="D63" t="s">
        <v>70</v>
      </c>
      <c r="E63">
        <f t="shared" si="0"/>
        <v>3.9</v>
      </c>
    </row>
    <row r="64" spans="1:5" x14ac:dyDescent="0.3">
      <c r="A64" t="s">
        <v>686</v>
      </c>
      <c r="B64">
        <v>8.7100000000000009</v>
      </c>
      <c r="D64" t="s">
        <v>71</v>
      </c>
      <c r="E64">
        <f t="shared" si="0"/>
        <v>19.489999999999998</v>
      </c>
    </row>
    <row r="65" spans="1:5" x14ac:dyDescent="0.3">
      <c r="A65" t="s">
        <v>971</v>
      </c>
      <c r="B65">
        <v>98.99</v>
      </c>
      <c r="D65" t="s">
        <v>72</v>
      </c>
      <c r="E65">
        <f t="shared" si="0"/>
        <v>5.14</v>
      </c>
    </row>
    <row r="66" spans="1:5" x14ac:dyDescent="0.3">
      <c r="A66" t="s">
        <v>881</v>
      </c>
      <c r="B66">
        <v>184.28</v>
      </c>
      <c r="D66" t="s">
        <v>73</v>
      </c>
      <c r="E66">
        <f t="shared" si="0"/>
        <v>1.52</v>
      </c>
    </row>
    <row r="67" spans="1:5" x14ac:dyDescent="0.3">
      <c r="A67" t="s">
        <v>882</v>
      </c>
      <c r="B67">
        <v>93</v>
      </c>
      <c r="D67" t="s">
        <v>74</v>
      </c>
      <c r="E67">
        <f t="shared" ref="E67:E130" si="1">VLOOKUP(D67,A:B,2,FALSE)</f>
        <v>10.6</v>
      </c>
    </row>
    <row r="68" spans="1:5" x14ac:dyDescent="0.3">
      <c r="A68" t="s">
        <v>668</v>
      </c>
      <c r="B68">
        <v>78.17</v>
      </c>
      <c r="D68" t="s">
        <v>75</v>
      </c>
      <c r="E68">
        <f t="shared" si="1"/>
        <v>10.25</v>
      </c>
    </row>
    <row r="69" spans="1:5" x14ac:dyDescent="0.3">
      <c r="A69" t="s">
        <v>864</v>
      </c>
      <c r="B69">
        <v>57.09</v>
      </c>
      <c r="D69" t="s">
        <v>76</v>
      </c>
      <c r="E69">
        <f t="shared" si="1"/>
        <v>2.12</v>
      </c>
    </row>
    <row r="70" spans="1:5" x14ac:dyDescent="0.3">
      <c r="A70" t="s">
        <v>865</v>
      </c>
      <c r="B70">
        <v>89.22</v>
      </c>
      <c r="D70" t="s">
        <v>77</v>
      </c>
      <c r="E70">
        <f t="shared" si="1"/>
        <v>17.04</v>
      </c>
    </row>
    <row r="71" spans="1:5" x14ac:dyDescent="0.3">
      <c r="A71" t="s">
        <v>866</v>
      </c>
      <c r="B71">
        <v>80.05</v>
      </c>
      <c r="D71" t="s">
        <v>78</v>
      </c>
      <c r="E71">
        <f t="shared" si="1"/>
        <v>12.23</v>
      </c>
    </row>
    <row r="72" spans="1:5" x14ac:dyDescent="0.3">
      <c r="A72" t="s">
        <v>876</v>
      </c>
      <c r="B72">
        <v>100.95</v>
      </c>
      <c r="D72" t="s">
        <v>79</v>
      </c>
      <c r="E72">
        <f t="shared" si="1"/>
        <v>357.2</v>
      </c>
    </row>
    <row r="73" spans="1:5" x14ac:dyDescent="0.3">
      <c r="A73" t="s">
        <v>972</v>
      </c>
      <c r="B73">
        <v>92.01</v>
      </c>
      <c r="D73" t="s">
        <v>80</v>
      </c>
      <c r="E73">
        <f t="shared" si="1"/>
        <v>14.73</v>
      </c>
    </row>
    <row r="74" spans="1:5" x14ac:dyDescent="0.3">
      <c r="A74" t="s">
        <v>839</v>
      </c>
      <c r="B74">
        <v>94.12</v>
      </c>
      <c r="D74" t="s">
        <v>81</v>
      </c>
      <c r="E74">
        <f t="shared" si="1"/>
        <v>82</v>
      </c>
    </row>
    <row r="75" spans="1:5" x14ac:dyDescent="0.3">
      <c r="A75" t="s">
        <v>863</v>
      </c>
      <c r="B75">
        <v>110</v>
      </c>
      <c r="D75" t="s">
        <v>82</v>
      </c>
      <c r="E75">
        <f t="shared" si="1"/>
        <v>7.7</v>
      </c>
    </row>
    <row r="76" spans="1:5" x14ac:dyDescent="0.3">
      <c r="A76" t="s">
        <v>847</v>
      </c>
      <c r="B76">
        <v>98.92</v>
      </c>
      <c r="D76" t="s">
        <v>83</v>
      </c>
      <c r="E76">
        <f t="shared" si="1"/>
        <v>0</v>
      </c>
    </row>
    <row r="77" spans="1:5" x14ac:dyDescent="0.3">
      <c r="A77" t="s">
        <v>905</v>
      </c>
      <c r="B77">
        <v>28.45</v>
      </c>
      <c r="D77" t="s">
        <v>84</v>
      </c>
      <c r="E77">
        <f t="shared" si="1"/>
        <v>1.41</v>
      </c>
    </row>
    <row r="78" spans="1:5" x14ac:dyDescent="0.3">
      <c r="A78" t="s">
        <v>638</v>
      </c>
      <c r="B78" s="14">
        <v>20999</v>
      </c>
      <c r="D78" t="s">
        <v>85</v>
      </c>
      <c r="E78">
        <f t="shared" si="1"/>
        <v>24.84</v>
      </c>
    </row>
    <row r="79" spans="1:5" x14ac:dyDescent="0.3">
      <c r="A79" t="s">
        <v>649</v>
      </c>
      <c r="B79">
        <v>93.93</v>
      </c>
      <c r="D79" t="s">
        <v>86</v>
      </c>
      <c r="E79">
        <f t="shared" si="1"/>
        <v>12.3</v>
      </c>
    </row>
    <row r="80" spans="1:5" x14ac:dyDescent="0.3">
      <c r="A80" t="s">
        <v>706</v>
      </c>
      <c r="B80">
        <v>99</v>
      </c>
      <c r="D80" t="s">
        <v>87</v>
      </c>
      <c r="E80">
        <f t="shared" si="1"/>
        <v>6.24</v>
      </c>
    </row>
    <row r="81" spans="1:5" x14ac:dyDescent="0.3">
      <c r="A81" t="s">
        <v>915</v>
      </c>
      <c r="B81">
        <v>79.099999999999994</v>
      </c>
      <c r="D81" t="s">
        <v>88</v>
      </c>
      <c r="E81">
        <f t="shared" si="1"/>
        <v>5.56</v>
      </c>
    </row>
    <row r="82" spans="1:5" x14ac:dyDescent="0.3">
      <c r="A82" t="s">
        <v>843</v>
      </c>
      <c r="B82">
        <v>9.82</v>
      </c>
      <c r="D82" t="s">
        <v>89</v>
      </c>
      <c r="E82">
        <f t="shared" si="1"/>
        <v>182.07</v>
      </c>
    </row>
    <row r="83" spans="1:5" x14ac:dyDescent="0.3">
      <c r="A83" t="s">
        <v>903</v>
      </c>
      <c r="B83">
        <v>119.11</v>
      </c>
      <c r="D83" t="s">
        <v>90</v>
      </c>
      <c r="E83">
        <f t="shared" si="1"/>
        <v>44.05</v>
      </c>
    </row>
    <row r="84" spans="1:5" x14ac:dyDescent="0.3">
      <c r="A84" t="s">
        <v>757</v>
      </c>
      <c r="B84">
        <v>70.5</v>
      </c>
      <c r="D84" t="s">
        <v>91</v>
      </c>
      <c r="E84">
        <f t="shared" si="1"/>
        <v>0.62</v>
      </c>
    </row>
    <row r="85" spans="1:5" x14ac:dyDescent="0.3">
      <c r="A85" t="s">
        <v>973</v>
      </c>
      <c r="B85">
        <v>85.6</v>
      </c>
      <c r="D85" t="s">
        <v>92</v>
      </c>
      <c r="E85">
        <f t="shared" si="1"/>
        <v>21.26</v>
      </c>
    </row>
    <row r="86" spans="1:5" x14ac:dyDescent="0.3">
      <c r="A86" t="s">
        <v>974</v>
      </c>
      <c r="B86">
        <v>100</v>
      </c>
      <c r="D86" t="s">
        <v>93</v>
      </c>
      <c r="E86">
        <f t="shared" si="1"/>
        <v>22.7</v>
      </c>
    </row>
    <row r="87" spans="1:5" x14ac:dyDescent="0.3">
      <c r="A87" t="s">
        <v>666</v>
      </c>
      <c r="B87">
        <v>61.85</v>
      </c>
      <c r="D87" t="s">
        <v>94</v>
      </c>
      <c r="E87">
        <f t="shared" si="1"/>
        <v>10.57</v>
      </c>
    </row>
    <row r="88" spans="1:5" x14ac:dyDescent="0.3">
      <c r="A88" t="s">
        <v>838</v>
      </c>
      <c r="B88">
        <v>71.010000000000005</v>
      </c>
      <c r="D88" t="s">
        <v>95</v>
      </c>
      <c r="E88">
        <f t="shared" si="1"/>
        <v>0</v>
      </c>
    </row>
    <row r="89" spans="1:5" x14ac:dyDescent="0.3">
      <c r="A89" t="s">
        <v>844</v>
      </c>
      <c r="B89">
        <v>7.9</v>
      </c>
      <c r="D89" t="s">
        <v>96</v>
      </c>
      <c r="E89">
        <f t="shared" si="1"/>
        <v>0</v>
      </c>
    </row>
    <row r="90" spans="1:5" x14ac:dyDescent="0.3">
      <c r="A90" t="s">
        <v>848</v>
      </c>
      <c r="B90">
        <v>91.95</v>
      </c>
      <c r="D90" t="s">
        <v>97</v>
      </c>
      <c r="E90">
        <f t="shared" si="1"/>
        <v>6.98</v>
      </c>
    </row>
    <row r="91" spans="1:5" x14ac:dyDescent="0.3">
      <c r="A91" t="s">
        <v>774</v>
      </c>
      <c r="B91">
        <v>112</v>
      </c>
      <c r="D91" t="s">
        <v>98</v>
      </c>
      <c r="E91">
        <f t="shared" si="1"/>
        <v>9.25</v>
      </c>
    </row>
    <row r="92" spans="1:5" x14ac:dyDescent="0.3">
      <c r="A92" t="s">
        <v>639</v>
      </c>
      <c r="B92">
        <v>6.55</v>
      </c>
      <c r="D92" t="s">
        <v>99</v>
      </c>
      <c r="E92">
        <f t="shared" si="1"/>
        <v>9.89</v>
      </c>
    </row>
    <row r="93" spans="1:5" x14ac:dyDescent="0.3">
      <c r="A93" t="s">
        <v>648</v>
      </c>
      <c r="B93">
        <v>154.9</v>
      </c>
      <c r="D93" t="s">
        <v>100</v>
      </c>
      <c r="E93">
        <f t="shared" si="1"/>
        <v>9.9499999999999993</v>
      </c>
    </row>
    <row r="94" spans="1:5" x14ac:dyDescent="0.3">
      <c r="A94" t="s">
        <v>975</v>
      </c>
      <c r="B94">
        <v>9.14</v>
      </c>
      <c r="D94" t="s">
        <v>101</v>
      </c>
      <c r="E94">
        <f t="shared" si="1"/>
        <v>11.31</v>
      </c>
    </row>
    <row r="95" spans="1:5" x14ac:dyDescent="0.3">
      <c r="A95" t="s">
        <v>674</v>
      </c>
      <c r="B95">
        <v>77.849999999999994</v>
      </c>
      <c r="D95" t="s">
        <v>102</v>
      </c>
      <c r="E95">
        <f t="shared" si="1"/>
        <v>9.41</v>
      </c>
    </row>
    <row r="96" spans="1:5" x14ac:dyDescent="0.3">
      <c r="A96" t="s">
        <v>683</v>
      </c>
      <c r="B96">
        <v>197.99</v>
      </c>
      <c r="D96" t="s">
        <v>103</v>
      </c>
      <c r="E96">
        <f t="shared" si="1"/>
        <v>5.4</v>
      </c>
    </row>
    <row r="97" spans="1:5" x14ac:dyDescent="0.3">
      <c r="A97" t="s">
        <v>701</v>
      </c>
      <c r="B97">
        <v>92.7</v>
      </c>
      <c r="D97" t="s">
        <v>104</v>
      </c>
      <c r="E97">
        <f t="shared" si="1"/>
        <v>9.6999999999999993</v>
      </c>
    </row>
    <row r="98" spans="1:5" x14ac:dyDescent="0.3">
      <c r="A98" t="s">
        <v>702</v>
      </c>
      <c r="B98">
        <v>124.52</v>
      </c>
      <c r="D98" t="s">
        <v>105</v>
      </c>
      <c r="E98">
        <f t="shared" si="1"/>
        <v>2.2799999999999998</v>
      </c>
    </row>
    <row r="99" spans="1:5" x14ac:dyDescent="0.3">
      <c r="A99" t="s">
        <v>703</v>
      </c>
      <c r="B99" s="14">
        <v>1601</v>
      </c>
      <c r="D99" t="s">
        <v>106</v>
      </c>
      <c r="E99">
        <f t="shared" si="1"/>
        <v>9.4</v>
      </c>
    </row>
    <row r="100" spans="1:5" x14ac:dyDescent="0.3">
      <c r="A100" t="s">
        <v>976</v>
      </c>
      <c r="B100">
        <v>123</v>
      </c>
      <c r="D100" t="s">
        <v>107</v>
      </c>
      <c r="E100">
        <f t="shared" si="1"/>
        <v>9.5</v>
      </c>
    </row>
    <row r="101" spans="1:5" x14ac:dyDescent="0.3">
      <c r="A101" t="s">
        <v>914</v>
      </c>
      <c r="B101">
        <v>93.97</v>
      </c>
      <c r="D101" t="s">
        <v>108</v>
      </c>
      <c r="E101">
        <f t="shared" si="1"/>
        <v>26.57</v>
      </c>
    </row>
    <row r="102" spans="1:5" x14ac:dyDescent="0.3">
      <c r="A102" t="s">
        <v>837</v>
      </c>
      <c r="B102">
        <v>83.9</v>
      </c>
      <c r="D102" t="s">
        <v>109</v>
      </c>
      <c r="E102">
        <f t="shared" si="1"/>
        <v>26.45</v>
      </c>
    </row>
    <row r="103" spans="1:5" x14ac:dyDescent="0.3">
      <c r="A103" t="s">
        <v>977</v>
      </c>
      <c r="B103" s="14">
        <v>2517</v>
      </c>
      <c r="D103" t="s">
        <v>110</v>
      </c>
      <c r="E103">
        <f t="shared" si="1"/>
        <v>17</v>
      </c>
    </row>
    <row r="104" spans="1:5" x14ac:dyDescent="0.3">
      <c r="A104" t="s">
        <v>978</v>
      </c>
      <c r="B104">
        <v>99.79</v>
      </c>
      <c r="D104" t="s">
        <v>111</v>
      </c>
      <c r="E104">
        <f t="shared" si="1"/>
        <v>8.26</v>
      </c>
    </row>
    <row r="105" spans="1:5" x14ac:dyDescent="0.3">
      <c r="A105" t="s">
        <v>682</v>
      </c>
      <c r="B105">
        <v>68</v>
      </c>
      <c r="D105" t="s">
        <v>112</v>
      </c>
      <c r="E105">
        <f t="shared" si="1"/>
        <v>49.19</v>
      </c>
    </row>
    <row r="106" spans="1:5" x14ac:dyDescent="0.3">
      <c r="A106" t="s">
        <v>718</v>
      </c>
      <c r="B106">
        <v>85.72</v>
      </c>
      <c r="D106" t="s">
        <v>113</v>
      </c>
      <c r="E106">
        <f t="shared" si="1"/>
        <v>0</v>
      </c>
    </row>
    <row r="107" spans="1:5" x14ac:dyDescent="0.3">
      <c r="A107" t="s">
        <v>720</v>
      </c>
      <c r="B107">
        <v>80.930000000000007</v>
      </c>
      <c r="D107" t="s">
        <v>114</v>
      </c>
      <c r="E107">
        <f t="shared" si="1"/>
        <v>12.05</v>
      </c>
    </row>
    <row r="108" spans="1:5" x14ac:dyDescent="0.3">
      <c r="A108" t="s">
        <v>979</v>
      </c>
      <c r="B108">
        <v>53</v>
      </c>
      <c r="D108" t="s">
        <v>115</v>
      </c>
      <c r="E108">
        <f t="shared" si="1"/>
        <v>17.940000000000001</v>
      </c>
    </row>
    <row r="109" spans="1:5" x14ac:dyDescent="0.3">
      <c r="A109" t="s">
        <v>723</v>
      </c>
      <c r="B109">
        <v>48.85</v>
      </c>
      <c r="D109" t="s">
        <v>116</v>
      </c>
      <c r="E109">
        <f t="shared" si="1"/>
        <v>11.11</v>
      </c>
    </row>
    <row r="110" spans="1:5" x14ac:dyDescent="0.3">
      <c r="A110" t="s">
        <v>980</v>
      </c>
      <c r="B110">
        <v>100</v>
      </c>
      <c r="D110" t="s">
        <v>117</v>
      </c>
      <c r="E110">
        <f t="shared" si="1"/>
        <v>9</v>
      </c>
    </row>
    <row r="111" spans="1:5" x14ac:dyDescent="0.3">
      <c r="A111" t="s">
        <v>981</v>
      </c>
      <c r="B111">
        <v>105.23</v>
      </c>
      <c r="D111" t="s">
        <v>118</v>
      </c>
      <c r="E111">
        <f t="shared" si="1"/>
        <v>14.5</v>
      </c>
    </row>
    <row r="112" spans="1:5" x14ac:dyDescent="0.3">
      <c r="A112" t="s">
        <v>651</v>
      </c>
      <c r="B112">
        <v>88</v>
      </c>
      <c r="D112" t="s">
        <v>119</v>
      </c>
      <c r="E112">
        <f t="shared" si="1"/>
        <v>11.19</v>
      </c>
    </row>
    <row r="113" spans="1:5" x14ac:dyDescent="0.3">
      <c r="A113" t="s">
        <v>707</v>
      </c>
      <c r="B113">
        <v>8.59</v>
      </c>
      <c r="D113" t="s">
        <v>120</v>
      </c>
      <c r="E113">
        <f t="shared" si="1"/>
        <v>11091.73</v>
      </c>
    </row>
    <row r="114" spans="1:5" x14ac:dyDescent="0.3">
      <c r="A114" t="s">
        <v>982</v>
      </c>
      <c r="B114">
        <v>100</v>
      </c>
      <c r="D114" t="s">
        <v>121</v>
      </c>
      <c r="E114">
        <f t="shared" si="1"/>
        <v>14.74</v>
      </c>
    </row>
    <row r="115" spans="1:5" x14ac:dyDescent="0.3">
      <c r="A115" t="s">
        <v>983</v>
      </c>
      <c r="B115">
        <v>95.3</v>
      </c>
      <c r="D115" t="s">
        <v>122</v>
      </c>
      <c r="E115">
        <f t="shared" si="1"/>
        <v>50</v>
      </c>
    </row>
    <row r="116" spans="1:5" x14ac:dyDescent="0.3">
      <c r="A116" t="s">
        <v>635</v>
      </c>
      <c r="B116">
        <v>91</v>
      </c>
      <c r="D116" t="s">
        <v>123</v>
      </c>
      <c r="E116">
        <f t="shared" si="1"/>
        <v>6.14</v>
      </c>
    </row>
    <row r="117" spans="1:5" x14ac:dyDescent="0.3">
      <c r="A117" t="s">
        <v>660</v>
      </c>
      <c r="B117">
        <v>35.590000000000003</v>
      </c>
      <c r="D117" t="s">
        <v>124</v>
      </c>
      <c r="E117">
        <f t="shared" si="1"/>
        <v>6.25</v>
      </c>
    </row>
    <row r="118" spans="1:5" x14ac:dyDescent="0.3">
      <c r="A118" t="s">
        <v>841</v>
      </c>
      <c r="B118">
        <v>999.99</v>
      </c>
      <c r="D118" t="s">
        <v>125</v>
      </c>
      <c r="E118">
        <f t="shared" si="1"/>
        <v>6.79</v>
      </c>
    </row>
    <row r="119" spans="1:5" x14ac:dyDescent="0.3">
      <c r="A119" t="s">
        <v>984</v>
      </c>
      <c r="B119">
        <v>995</v>
      </c>
      <c r="D119" t="s">
        <v>126</v>
      </c>
      <c r="E119">
        <f t="shared" si="1"/>
        <v>0.93</v>
      </c>
    </row>
    <row r="120" spans="1:5" x14ac:dyDescent="0.3">
      <c r="A120" t="s">
        <v>985</v>
      </c>
      <c r="B120">
        <v>760</v>
      </c>
      <c r="D120" t="s">
        <v>127</v>
      </c>
      <c r="E120">
        <f t="shared" si="1"/>
        <v>10.42</v>
      </c>
    </row>
    <row r="121" spans="1:5" x14ac:dyDescent="0.3">
      <c r="A121" t="s">
        <v>986</v>
      </c>
      <c r="B121">
        <v>37.880000000000003</v>
      </c>
      <c r="D121" t="s">
        <v>128</v>
      </c>
      <c r="E121">
        <f t="shared" si="1"/>
        <v>8.3699999999999992</v>
      </c>
    </row>
    <row r="122" spans="1:5" x14ac:dyDescent="0.3">
      <c r="A122" t="s">
        <v>787</v>
      </c>
      <c r="B122">
        <v>59.75</v>
      </c>
      <c r="D122" t="s">
        <v>129</v>
      </c>
      <c r="E122">
        <f t="shared" si="1"/>
        <v>103.61</v>
      </c>
    </row>
    <row r="123" spans="1:5" x14ac:dyDescent="0.3">
      <c r="A123" t="s">
        <v>987</v>
      </c>
      <c r="B123">
        <v>100</v>
      </c>
      <c r="D123" t="s">
        <v>130</v>
      </c>
      <c r="E123">
        <f t="shared" si="1"/>
        <v>0</v>
      </c>
    </row>
    <row r="124" spans="1:5" x14ac:dyDescent="0.3">
      <c r="A124" t="s">
        <v>644</v>
      </c>
      <c r="B124">
        <v>101.62</v>
      </c>
      <c r="D124" t="s">
        <v>131</v>
      </c>
      <c r="E124">
        <f t="shared" si="1"/>
        <v>4.95</v>
      </c>
    </row>
    <row r="125" spans="1:5" x14ac:dyDescent="0.3">
      <c r="A125" t="s">
        <v>661</v>
      </c>
      <c r="B125">
        <v>101</v>
      </c>
      <c r="D125" t="s">
        <v>132</v>
      </c>
      <c r="E125">
        <f t="shared" si="1"/>
        <v>13</v>
      </c>
    </row>
    <row r="126" spans="1:5" x14ac:dyDescent="0.3">
      <c r="A126" t="s">
        <v>696</v>
      </c>
      <c r="B126">
        <v>51.74</v>
      </c>
      <c r="D126" t="s">
        <v>133</v>
      </c>
      <c r="E126">
        <f t="shared" si="1"/>
        <v>13.74</v>
      </c>
    </row>
    <row r="127" spans="1:5" x14ac:dyDescent="0.3">
      <c r="A127" t="s">
        <v>704</v>
      </c>
      <c r="B127">
        <v>50.99</v>
      </c>
      <c r="D127" t="s">
        <v>134</v>
      </c>
      <c r="E127">
        <f t="shared" si="1"/>
        <v>1.1599999999999999</v>
      </c>
    </row>
    <row r="128" spans="1:5" x14ac:dyDescent="0.3">
      <c r="A128" t="s">
        <v>859</v>
      </c>
      <c r="B128">
        <v>76.760000000000005</v>
      </c>
      <c r="D128" t="s">
        <v>135</v>
      </c>
      <c r="E128">
        <f t="shared" si="1"/>
        <v>3.66</v>
      </c>
    </row>
    <row r="129" spans="1:5" x14ac:dyDescent="0.3">
      <c r="A129" t="s">
        <v>645</v>
      </c>
      <c r="B129">
        <v>56.93</v>
      </c>
      <c r="D129" t="s">
        <v>136</v>
      </c>
      <c r="E129">
        <f t="shared" si="1"/>
        <v>12</v>
      </c>
    </row>
    <row r="130" spans="1:5" x14ac:dyDescent="0.3">
      <c r="A130" t="s">
        <v>988</v>
      </c>
      <c r="B130" s="14">
        <v>1030.22</v>
      </c>
      <c r="D130" t="s">
        <v>137</v>
      </c>
      <c r="E130">
        <f t="shared" si="1"/>
        <v>12.25</v>
      </c>
    </row>
    <row r="131" spans="1:5" x14ac:dyDescent="0.3">
      <c r="A131" t="s">
        <v>989</v>
      </c>
      <c r="B131">
        <v>0</v>
      </c>
      <c r="D131" t="s">
        <v>138</v>
      </c>
      <c r="E131">
        <f t="shared" ref="E131:E194" si="2">VLOOKUP(D131,A:B,2,FALSE)</f>
        <v>12.79</v>
      </c>
    </row>
    <row r="132" spans="1:5" x14ac:dyDescent="0.3">
      <c r="A132" t="s">
        <v>688</v>
      </c>
      <c r="B132">
        <v>122.94</v>
      </c>
      <c r="D132" t="s">
        <v>139</v>
      </c>
      <c r="E132">
        <f t="shared" si="2"/>
        <v>6.5</v>
      </c>
    </row>
    <row r="133" spans="1:5" x14ac:dyDescent="0.3">
      <c r="A133" t="s">
        <v>990</v>
      </c>
      <c r="B133">
        <v>1.26</v>
      </c>
      <c r="D133" t="s">
        <v>140</v>
      </c>
      <c r="E133">
        <f t="shared" si="2"/>
        <v>3.48</v>
      </c>
    </row>
    <row r="134" spans="1:5" x14ac:dyDescent="0.3">
      <c r="A134" t="s">
        <v>991</v>
      </c>
      <c r="B134">
        <v>58.79</v>
      </c>
      <c r="D134" t="s">
        <v>141</v>
      </c>
      <c r="E134">
        <f t="shared" si="2"/>
        <v>38.72</v>
      </c>
    </row>
    <row r="135" spans="1:5" x14ac:dyDescent="0.3">
      <c r="A135" t="s">
        <v>659</v>
      </c>
      <c r="B135">
        <v>2.15</v>
      </c>
      <c r="D135" t="s">
        <v>142</v>
      </c>
      <c r="E135">
        <f t="shared" si="2"/>
        <v>35.21</v>
      </c>
    </row>
    <row r="136" spans="1:5" x14ac:dyDescent="0.3">
      <c r="A136" t="s">
        <v>796</v>
      </c>
      <c r="B136">
        <v>73.67</v>
      </c>
      <c r="D136" t="s">
        <v>143</v>
      </c>
      <c r="E136">
        <f t="shared" si="2"/>
        <v>60.68</v>
      </c>
    </row>
    <row r="137" spans="1:5" x14ac:dyDescent="0.3">
      <c r="A137" t="s">
        <v>647</v>
      </c>
      <c r="B137" s="14">
        <v>1149.99</v>
      </c>
      <c r="D137" t="s">
        <v>144</v>
      </c>
      <c r="E137">
        <f t="shared" si="2"/>
        <v>30.9</v>
      </c>
    </row>
    <row r="138" spans="1:5" x14ac:dyDescent="0.3">
      <c r="A138" t="s">
        <v>662</v>
      </c>
      <c r="B138">
        <v>77.3</v>
      </c>
      <c r="D138" t="s">
        <v>145</v>
      </c>
      <c r="E138">
        <f t="shared" si="2"/>
        <v>30</v>
      </c>
    </row>
    <row r="139" spans="1:5" x14ac:dyDescent="0.3">
      <c r="A139" t="s">
        <v>672</v>
      </c>
      <c r="B139">
        <v>76.08</v>
      </c>
      <c r="D139" t="s">
        <v>146</v>
      </c>
      <c r="E139">
        <f t="shared" si="2"/>
        <v>88.32</v>
      </c>
    </row>
    <row r="140" spans="1:5" x14ac:dyDescent="0.3">
      <c r="A140" t="s">
        <v>992</v>
      </c>
      <c r="B140">
        <v>13</v>
      </c>
      <c r="D140" t="s">
        <v>147</v>
      </c>
      <c r="E140">
        <f t="shared" si="2"/>
        <v>125.26</v>
      </c>
    </row>
    <row r="141" spans="1:5" x14ac:dyDescent="0.3">
      <c r="A141" t="s">
        <v>794</v>
      </c>
      <c r="B141">
        <v>7.07</v>
      </c>
      <c r="D141" t="s">
        <v>148</v>
      </c>
      <c r="E141">
        <f t="shared" si="2"/>
        <v>40.119999999999997</v>
      </c>
    </row>
    <row r="142" spans="1:5" x14ac:dyDescent="0.3">
      <c r="A142" t="s">
        <v>664</v>
      </c>
      <c r="B142">
        <v>60</v>
      </c>
      <c r="D142" t="s">
        <v>149</v>
      </c>
      <c r="E142">
        <f t="shared" si="2"/>
        <v>43</v>
      </c>
    </row>
    <row r="143" spans="1:5" x14ac:dyDescent="0.3">
      <c r="A143" t="s">
        <v>993</v>
      </c>
      <c r="B143" s="14">
        <v>1199.95</v>
      </c>
      <c r="D143" t="s">
        <v>150</v>
      </c>
      <c r="E143">
        <f t="shared" si="2"/>
        <v>25.55</v>
      </c>
    </row>
    <row r="144" spans="1:5" x14ac:dyDescent="0.3">
      <c r="A144" t="s">
        <v>641</v>
      </c>
      <c r="B144">
        <v>113</v>
      </c>
      <c r="D144" t="s">
        <v>151</v>
      </c>
      <c r="E144">
        <f t="shared" si="2"/>
        <v>25</v>
      </c>
    </row>
    <row r="145" spans="1:5" x14ac:dyDescent="0.3">
      <c r="A145" t="s">
        <v>646</v>
      </c>
      <c r="B145">
        <v>90</v>
      </c>
      <c r="D145" t="s">
        <v>152</v>
      </c>
      <c r="E145">
        <f t="shared" si="2"/>
        <v>25.25</v>
      </c>
    </row>
    <row r="146" spans="1:5" x14ac:dyDescent="0.3">
      <c r="A146" t="s">
        <v>994</v>
      </c>
      <c r="B146">
        <v>0</v>
      </c>
      <c r="D146" t="s">
        <v>153</v>
      </c>
      <c r="E146">
        <f t="shared" si="2"/>
        <v>116.76</v>
      </c>
    </row>
    <row r="147" spans="1:5" x14ac:dyDescent="0.3">
      <c r="A147" t="s">
        <v>652</v>
      </c>
      <c r="B147">
        <v>95.57</v>
      </c>
      <c r="D147" t="s">
        <v>154</v>
      </c>
      <c r="E147">
        <f t="shared" si="2"/>
        <v>127.05</v>
      </c>
    </row>
    <row r="148" spans="1:5" x14ac:dyDescent="0.3">
      <c r="A148" t="s">
        <v>654</v>
      </c>
      <c r="B148">
        <v>101</v>
      </c>
      <c r="D148" t="s">
        <v>155</v>
      </c>
      <c r="E148">
        <f t="shared" si="2"/>
        <v>30.98</v>
      </c>
    </row>
    <row r="149" spans="1:5" x14ac:dyDescent="0.3">
      <c r="A149" t="s">
        <v>656</v>
      </c>
      <c r="B149">
        <v>107</v>
      </c>
      <c r="D149" t="s">
        <v>156</v>
      </c>
      <c r="E149">
        <f t="shared" si="2"/>
        <v>29.02</v>
      </c>
    </row>
    <row r="150" spans="1:5" x14ac:dyDescent="0.3">
      <c r="A150" t="s">
        <v>995</v>
      </c>
      <c r="B150">
        <v>0</v>
      </c>
      <c r="D150" t="s">
        <v>157</v>
      </c>
      <c r="E150">
        <f t="shared" si="2"/>
        <v>5.47</v>
      </c>
    </row>
    <row r="151" spans="1:5" x14ac:dyDescent="0.3">
      <c r="A151" t="s">
        <v>657</v>
      </c>
      <c r="B151">
        <v>17.100000000000001</v>
      </c>
      <c r="D151" t="s">
        <v>158</v>
      </c>
      <c r="E151">
        <f t="shared" si="2"/>
        <v>6.43</v>
      </c>
    </row>
    <row r="152" spans="1:5" x14ac:dyDescent="0.3">
      <c r="A152" t="s">
        <v>658</v>
      </c>
      <c r="B152">
        <v>103.9</v>
      </c>
      <c r="D152" t="s">
        <v>159</v>
      </c>
      <c r="E152">
        <f t="shared" si="2"/>
        <v>49.5</v>
      </c>
    </row>
    <row r="153" spans="1:5" x14ac:dyDescent="0.3">
      <c r="A153" t="s">
        <v>996</v>
      </c>
      <c r="B153">
        <v>165.83</v>
      </c>
      <c r="D153" t="s">
        <v>160</v>
      </c>
      <c r="E153">
        <f t="shared" si="2"/>
        <v>53.43</v>
      </c>
    </row>
    <row r="154" spans="1:5" x14ac:dyDescent="0.3">
      <c r="A154" t="s">
        <v>997</v>
      </c>
      <c r="B154">
        <v>0</v>
      </c>
      <c r="D154" t="s">
        <v>161</v>
      </c>
      <c r="E154">
        <f t="shared" si="2"/>
        <v>19.88</v>
      </c>
    </row>
    <row r="155" spans="1:5" x14ac:dyDescent="0.3">
      <c r="A155" t="s">
        <v>998</v>
      </c>
      <c r="B155">
        <v>0</v>
      </c>
      <c r="D155" t="s">
        <v>162</v>
      </c>
      <c r="E155">
        <f t="shared" si="2"/>
        <v>12</v>
      </c>
    </row>
    <row r="156" spans="1:5" x14ac:dyDescent="0.3">
      <c r="A156" t="s">
        <v>999</v>
      </c>
      <c r="B156">
        <v>0</v>
      </c>
      <c r="D156" t="s">
        <v>163</v>
      </c>
      <c r="E156">
        <f t="shared" si="2"/>
        <v>4.53</v>
      </c>
    </row>
    <row r="157" spans="1:5" x14ac:dyDescent="0.3">
      <c r="A157" t="s">
        <v>1000</v>
      </c>
      <c r="B157">
        <v>0</v>
      </c>
      <c r="D157" t="s">
        <v>164</v>
      </c>
      <c r="E157">
        <f t="shared" si="2"/>
        <v>0</v>
      </c>
    </row>
    <row r="158" spans="1:5" x14ac:dyDescent="0.3">
      <c r="A158" t="s">
        <v>1001</v>
      </c>
      <c r="B158">
        <v>762.38</v>
      </c>
      <c r="D158" t="s">
        <v>165</v>
      </c>
      <c r="E158">
        <f t="shared" si="2"/>
        <v>0</v>
      </c>
    </row>
    <row r="159" spans="1:5" x14ac:dyDescent="0.3">
      <c r="A159" t="s">
        <v>714</v>
      </c>
      <c r="B159">
        <v>5.46</v>
      </c>
      <c r="D159" t="s">
        <v>166</v>
      </c>
      <c r="E159">
        <f t="shared" si="2"/>
        <v>30.22</v>
      </c>
    </row>
    <row r="160" spans="1:5" x14ac:dyDescent="0.3">
      <c r="A160" t="s">
        <v>869</v>
      </c>
      <c r="B160">
        <v>85.26</v>
      </c>
      <c r="D160" t="s">
        <v>167</v>
      </c>
      <c r="E160">
        <f t="shared" si="2"/>
        <v>56.69</v>
      </c>
    </row>
    <row r="161" spans="1:5" x14ac:dyDescent="0.3">
      <c r="A161" t="s">
        <v>1002</v>
      </c>
      <c r="B161">
        <v>96</v>
      </c>
      <c r="D161" t="s">
        <v>168</v>
      </c>
      <c r="E161">
        <f t="shared" si="2"/>
        <v>51.59</v>
      </c>
    </row>
    <row r="162" spans="1:5" x14ac:dyDescent="0.3">
      <c r="A162" t="s">
        <v>1003</v>
      </c>
      <c r="B162">
        <v>99</v>
      </c>
      <c r="D162" t="s">
        <v>169</v>
      </c>
      <c r="E162">
        <f t="shared" si="2"/>
        <v>19.170000000000002</v>
      </c>
    </row>
    <row r="163" spans="1:5" x14ac:dyDescent="0.3">
      <c r="A163" t="s">
        <v>795</v>
      </c>
      <c r="B163">
        <v>8.52</v>
      </c>
      <c r="D163" t="s">
        <v>170</v>
      </c>
      <c r="E163">
        <f t="shared" si="2"/>
        <v>2.25</v>
      </c>
    </row>
    <row r="164" spans="1:5" x14ac:dyDescent="0.3">
      <c r="A164" t="s">
        <v>1004</v>
      </c>
      <c r="B164">
        <v>130.78</v>
      </c>
      <c r="D164" t="s">
        <v>171</v>
      </c>
      <c r="E164">
        <f t="shared" si="2"/>
        <v>2.71</v>
      </c>
    </row>
    <row r="165" spans="1:5" x14ac:dyDescent="0.3">
      <c r="A165" t="s">
        <v>1005</v>
      </c>
      <c r="B165">
        <v>138</v>
      </c>
      <c r="D165" t="s">
        <v>172</v>
      </c>
      <c r="E165">
        <f t="shared" si="2"/>
        <v>82</v>
      </c>
    </row>
    <row r="166" spans="1:5" x14ac:dyDescent="0.3">
      <c r="A166" t="s">
        <v>799</v>
      </c>
      <c r="B166">
        <v>108</v>
      </c>
      <c r="D166" t="s">
        <v>173</v>
      </c>
      <c r="E166">
        <f t="shared" si="2"/>
        <v>31.26</v>
      </c>
    </row>
    <row r="167" spans="1:5" x14ac:dyDescent="0.3">
      <c r="A167" t="s">
        <v>1006</v>
      </c>
      <c r="B167">
        <v>86.8</v>
      </c>
      <c r="D167" t="s">
        <v>174</v>
      </c>
      <c r="E167">
        <f t="shared" si="2"/>
        <v>38.909999999999997</v>
      </c>
    </row>
    <row r="168" spans="1:5" x14ac:dyDescent="0.3">
      <c r="A168" t="s">
        <v>1007</v>
      </c>
      <c r="B168">
        <v>0</v>
      </c>
      <c r="D168" t="s">
        <v>175</v>
      </c>
      <c r="E168">
        <f t="shared" si="2"/>
        <v>7.08</v>
      </c>
    </row>
    <row r="169" spans="1:5" x14ac:dyDescent="0.3">
      <c r="A169" t="s">
        <v>1008</v>
      </c>
      <c r="B169">
        <v>0</v>
      </c>
      <c r="D169" t="s">
        <v>176</v>
      </c>
      <c r="E169">
        <f t="shared" si="2"/>
        <v>20.6</v>
      </c>
    </row>
    <row r="170" spans="1:5" x14ac:dyDescent="0.3">
      <c r="A170" t="s">
        <v>1009</v>
      </c>
      <c r="B170">
        <v>97.85</v>
      </c>
      <c r="D170" t="s">
        <v>177</v>
      </c>
      <c r="E170">
        <f t="shared" si="2"/>
        <v>7.99</v>
      </c>
    </row>
    <row r="171" spans="1:5" x14ac:dyDescent="0.3">
      <c r="A171" t="s">
        <v>689</v>
      </c>
      <c r="B171">
        <v>238.6</v>
      </c>
      <c r="D171" t="s">
        <v>178</v>
      </c>
      <c r="E171">
        <f t="shared" si="2"/>
        <v>18.23</v>
      </c>
    </row>
    <row r="172" spans="1:5" x14ac:dyDescent="0.3">
      <c r="A172" t="s">
        <v>1010</v>
      </c>
      <c r="B172">
        <v>104.51</v>
      </c>
      <c r="D172" t="s">
        <v>179</v>
      </c>
      <c r="E172">
        <f t="shared" si="2"/>
        <v>14.35</v>
      </c>
    </row>
    <row r="173" spans="1:5" x14ac:dyDescent="0.3">
      <c r="A173" t="s">
        <v>1011</v>
      </c>
      <c r="B173">
        <v>138.5</v>
      </c>
      <c r="D173" t="s">
        <v>180</v>
      </c>
      <c r="E173">
        <f t="shared" si="2"/>
        <v>14.5</v>
      </c>
    </row>
    <row r="174" spans="1:5" x14ac:dyDescent="0.3">
      <c r="A174" t="s">
        <v>1012</v>
      </c>
      <c r="B174">
        <v>8.8000000000000007</v>
      </c>
      <c r="D174" t="s">
        <v>181</v>
      </c>
      <c r="E174">
        <f t="shared" si="2"/>
        <v>9.81</v>
      </c>
    </row>
    <row r="175" spans="1:5" x14ac:dyDescent="0.3">
      <c r="A175" t="s">
        <v>1013</v>
      </c>
      <c r="B175">
        <v>0</v>
      </c>
      <c r="D175" t="s">
        <v>182</v>
      </c>
      <c r="E175">
        <f t="shared" si="2"/>
        <v>5.3</v>
      </c>
    </row>
    <row r="176" spans="1:5" x14ac:dyDescent="0.3">
      <c r="A176" t="s">
        <v>687</v>
      </c>
      <c r="B176" s="14">
        <v>76000</v>
      </c>
      <c r="D176" t="s">
        <v>183</v>
      </c>
      <c r="E176">
        <f t="shared" si="2"/>
        <v>5.4</v>
      </c>
    </row>
    <row r="177" spans="1:5" x14ac:dyDescent="0.3">
      <c r="A177" t="s">
        <v>798</v>
      </c>
      <c r="B177">
        <v>3.6</v>
      </c>
      <c r="D177" t="s">
        <v>184</v>
      </c>
      <c r="E177">
        <f t="shared" si="2"/>
        <v>50.84</v>
      </c>
    </row>
    <row r="178" spans="1:5" x14ac:dyDescent="0.3">
      <c r="A178" t="s">
        <v>809</v>
      </c>
      <c r="B178">
        <v>9.48</v>
      </c>
      <c r="D178" t="s">
        <v>185</v>
      </c>
      <c r="E178">
        <f t="shared" si="2"/>
        <v>33.24</v>
      </c>
    </row>
    <row r="179" spans="1:5" x14ac:dyDescent="0.3">
      <c r="A179" t="s">
        <v>1014</v>
      </c>
      <c r="B179">
        <v>8.32</v>
      </c>
      <c r="D179" t="s">
        <v>186</v>
      </c>
      <c r="E179">
        <f t="shared" si="2"/>
        <v>34.520000000000003</v>
      </c>
    </row>
    <row r="180" spans="1:5" x14ac:dyDescent="0.3">
      <c r="A180" t="s">
        <v>697</v>
      </c>
      <c r="B180">
        <v>466.87</v>
      </c>
      <c r="D180" t="s">
        <v>187</v>
      </c>
      <c r="E180">
        <f t="shared" si="2"/>
        <v>31</v>
      </c>
    </row>
    <row r="181" spans="1:5" x14ac:dyDescent="0.3">
      <c r="A181" t="s">
        <v>1015</v>
      </c>
      <c r="B181">
        <v>94.97</v>
      </c>
      <c r="D181" t="s">
        <v>188</v>
      </c>
      <c r="E181">
        <f t="shared" si="2"/>
        <v>40</v>
      </c>
    </row>
    <row r="182" spans="1:5" x14ac:dyDescent="0.3">
      <c r="A182" t="s">
        <v>708</v>
      </c>
      <c r="B182">
        <v>8.5</v>
      </c>
      <c r="D182" t="s">
        <v>189</v>
      </c>
      <c r="E182">
        <f t="shared" si="2"/>
        <v>15.68</v>
      </c>
    </row>
    <row r="183" spans="1:5" x14ac:dyDescent="0.3">
      <c r="A183" t="s">
        <v>1016</v>
      </c>
      <c r="B183">
        <v>117.7</v>
      </c>
      <c r="D183" t="s">
        <v>190</v>
      </c>
      <c r="E183">
        <f t="shared" si="2"/>
        <v>17.79</v>
      </c>
    </row>
    <row r="184" spans="1:5" x14ac:dyDescent="0.3">
      <c r="A184" t="s">
        <v>829</v>
      </c>
      <c r="B184">
        <v>110.2</v>
      </c>
      <c r="D184" t="s">
        <v>191</v>
      </c>
      <c r="E184">
        <f t="shared" si="2"/>
        <v>13.11</v>
      </c>
    </row>
    <row r="185" spans="1:5" x14ac:dyDescent="0.3">
      <c r="A185" t="s">
        <v>1017</v>
      </c>
      <c r="B185" s="14">
        <v>1089</v>
      </c>
      <c r="D185" t="s">
        <v>192</v>
      </c>
      <c r="E185">
        <f t="shared" si="2"/>
        <v>23</v>
      </c>
    </row>
    <row r="186" spans="1:5" x14ac:dyDescent="0.3">
      <c r="A186" t="s">
        <v>1018</v>
      </c>
      <c r="B186">
        <v>0</v>
      </c>
      <c r="D186" t="s">
        <v>193</v>
      </c>
      <c r="E186">
        <f t="shared" si="2"/>
        <v>25.51</v>
      </c>
    </row>
    <row r="187" spans="1:5" x14ac:dyDescent="0.3">
      <c r="A187" t="s">
        <v>1019</v>
      </c>
      <c r="B187" s="14">
        <v>1055</v>
      </c>
      <c r="D187" t="s">
        <v>194</v>
      </c>
      <c r="E187">
        <f t="shared" si="2"/>
        <v>21.95</v>
      </c>
    </row>
    <row r="188" spans="1:5" x14ac:dyDescent="0.3">
      <c r="A188" t="s">
        <v>1020</v>
      </c>
      <c r="B188">
        <v>115</v>
      </c>
      <c r="D188" t="s">
        <v>195</v>
      </c>
      <c r="E188">
        <f t="shared" si="2"/>
        <v>0</v>
      </c>
    </row>
    <row r="189" spans="1:5" x14ac:dyDescent="0.3">
      <c r="A189" t="s">
        <v>1021</v>
      </c>
      <c r="B189">
        <v>83.54</v>
      </c>
      <c r="D189" t="s">
        <v>196</v>
      </c>
      <c r="E189">
        <f t="shared" si="2"/>
        <v>21.46</v>
      </c>
    </row>
    <row r="190" spans="1:5" x14ac:dyDescent="0.3">
      <c r="A190" t="s">
        <v>899</v>
      </c>
      <c r="B190">
        <v>43.49</v>
      </c>
      <c r="D190" t="s">
        <v>197</v>
      </c>
      <c r="E190">
        <f t="shared" si="2"/>
        <v>7</v>
      </c>
    </row>
    <row r="191" spans="1:5" x14ac:dyDescent="0.3">
      <c r="A191" t="s">
        <v>902</v>
      </c>
      <c r="B191">
        <v>2.5</v>
      </c>
      <c r="D191" t="s">
        <v>198</v>
      </c>
      <c r="E191">
        <f t="shared" si="2"/>
        <v>10.11</v>
      </c>
    </row>
    <row r="192" spans="1:5" x14ac:dyDescent="0.3">
      <c r="A192" t="s">
        <v>755</v>
      </c>
      <c r="B192">
        <v>467.95</v>
      </c>
      <c r="D192" t="s">
        <v>199</v>
      </c>
      <c r="E192">
        <f t="shared" si="2"/>
        <v>2.37</v>
      </c>
    </row>
    <row r="193" spans="1:5" x14ac:dyDescent="0.3">
      <c r="A193" t="s">
        <v>1022</v>
      </c>
      <c r="B193">
        <v>0</v>
      </c>
      <c r="D193" t="s">
        <v>200</v>
      </c>
      <c r="E193">
        <f t="shared" si="2"/>
        <v>4.37</v>
      </c>
    </row>
    <row r="194" spans="1:5" x14ac:dyDescent="0.3">
      <c r="A194" t="s">
        <v>713</v>
      </c>
      <c r="B194">
        <v>114.64</v>
      </c>
      <c r="D194" t="s">
        <v>201</v>
      </c>
      <c r="E194">
        <f t="shared" si="2"/>
        <v>1.55</v>
      </c>
    </row>
    <row r="195" spans="1:5" x14ac:dyDescent="0.3">
      <c r="A195" t="s">
        <v>1023</v>
      </c>
      <c r="B195">
        <v>103.05</v>
      </c>
      <c r="D195" t="s">
        <v>202</v>
      </c>
      <c r="E195">
        <f t="shared" ref="E195:E258" si="3">VLOOKUP(D195,A:B,2,FALSE)</f>
        <v>0</v>
      </c>
    </row>
    <row r="196" spans="1:5" x14ac:dyDescent="0.3">
      <c r="A196" t="s">
        <v>712</v>
      </c>
      <c r="B196" s="14">
        <v>1520</v>
      </c>
      <c r="D196" t="s">
        <v>203</v>
      </c>
      <c r="E196">
        <f t="shared" si="3"/>
        <v>12.13</v>
      </c>
    </row>
    <row r="197" spans="1:5" x14ac:dyDescent="0.3">
      <c r="A197" t="s">
        <v>1024</v>
      </c>
      <c r="B197">
        <v>0</v>
      </c>
      <c r="D197" t="s">
        <v>204</v>
      </c>
      <c r="E197">
        <f t="shared" si="3"/>
        <v>3.04</v>
      </c>
    </row>
    <row r="198" spans="1:5" x14ac:dyDescent="0.3">
      <c r="A198" t="s">
        <v>738</v>
      </c>
      <c r="B198">
        <v>52.5</v>
      </c>
      <c r="D198" t="s">
        <v>205</v>
      </c>
      <c r="E198">
        <f t="shared" si="3"/>
        <v>9.74</v>
      </c>
    </row>
    <row r="199" spans="1:5" x14ac:dyDescent="0.3">
      <c r="A199" t="s">
        <v>1025</v>
      </c>
      <c r="B199">
        <v>71</v>
      </c>
      <c r="D199" t="s">
        <v>206</v>
      </c>
      <c r="E199">
        <f t="shared" si="3"/>
        <v>16.29</v>
      </c>
    </row>
    <row r="200" spans="1:5" x14ac:dyDescent="0.3">
      <c r="A200" t="s">
        <v>750</v>
      </c>
      <c r="B200">
        <v>75.09</v>
      </c>
      <c r="D200" t="s">
        <v>207</v>
      </c>
      <c r="E200">
        <f t="shared" si="3"/>
        <v>10</v>
      </c>
    </row>
    <row r="201" spans="1:5" x14ac:dyDescent="0.3">
      <c r="A201" t="s">
        <v>909</v>
      </c>
      <c r="B201">
        <v>88.04</v>
      </c>
      <c r="D201" t="s">
        <v>208</v>
      </c>
      <c r="E201">
        <f t="shared" si="3"/>
        <v>8.8800000000000008</v>
      </c>
    </row>
    <row r="202" spans="1:5" x14ac:dyDescent="0.3">
      <c r="A202" t="s">
        <v>1026</v>
      </c>
      <c r="B202">
        <v>103.9</v>
      </c>
      <c r="D202" t="s">
        <v>209</v>
      </c>
      <c r="E202">
        <f t="shared" si="3"/>
        <v>9.5500000000000007</v>
      </c>
    </row>
    <row r="203" spans="1:5" x14ac:dyDescent="0.3">
      <c r="A203" t="s">
        <v>777</v>
      </c>
      <c r="B203" s="14">
        <v>1125</v>
      </c>
      <c r="D203" t="s">
        <v>210</v>
      </c>
      <c r="E203">
        <f t="shared" si="3"/>
        <v>8.64</v>
      </c>
    </row>
    <row r="204" spans="1:5" x14ac:dyDescent="0.3">
      <c r="A204" t="s">
        <v>1027</v>
      </c>
      <c r="B204">
        <v>547.53</v>
      </c>
      <c r="D204" t="s">
        <v>211</v>
      </c>
      <c r="E204">
        <f t="shared" si="3"/>
        <v>15.44</v>
      </c>
    </row>
    <row r="205" spans="1:5" x14ac:dyDescent="0.3">
      <c r="A205" t="s">
        <v>784</v>
      </c>
      <c r="B205">
        <v>57.86</v>
      </c>
      <c r="D205" t="s">
        <v>212</v>
      </c>
      <c r="E205">
        <f t="shared" si="3"/>
        <v>1.76</v>
      </c>
    </row>
    <row r="206" spans="1:5" x14ac:dyDescent="0.3">
      <c r="A206" t="s">
        <v>655</v>
      </c>
      <c r="B206">
        <v>0</v>
      </c>
      <c r="D206" t="s">
        <v>213</v>
      </c>
      <c r="E206">
        <f t="shared" si="3"/>
        <v>3.41</v>
      </c>
    </row>
    <row r="207" spans="1:5" x14ac:dyDescent="0.3">
      <c r="A207" t="s">
        <v>727</v>
      </c>
      <c r="B207">
        <v>102.75</v>
      </c>
      <c r="D207" t="s">
        <v>214</v>
      </c>
      <c r="E207">
        <f t="shared" si="3"/>
        <v>10</v>
      </c>
    </row>
    <row r="208" spans="1:5" x14ac:dyDescent="0.3">
      <c r="A208" t="s">
        <v>910</v>
      </c>
      <c r="B208">
        <v>73.25</v>
      </c>
      <c r="D208" t="s">
        <v>215</v>
      </c>
      <c r="E208">
        <f t="shared" si="3"/>
        <v>4.2</v>
      </c>
    </row>
    <row r="209" spans="1:5" x14ac:dyDescent="0.3">
      <c r="A209" t="s">
        <v>1028</v>
      </c>
      <c r="B209">
        <v>15.56</v>
      </c>
      <c r="D209" t="s">
        <v>216</v>
      </c>
      <c r="E209">
        <f t="shared" si="3"/>
        <v>0.83</v>
      </c>
    </row>
    <row r="210" spans="1:5" x14ac:dyDescent="0.3">
      <c r="A210" t="s">
        <v>615</v>
      </c>
      <c r="B210">
        <v>88.25</v>
      </c>
      <c r="D210" t="s">
        <v>217</v>
      </c>
      <c r="E210">
        <f t="shared" si="3"/>
        <v>5.23</v>
      </c>
    </row>
    <row r="211" spans="1:5" x14ac:dyDescent="0.3">
      <c r="A211" t="s">
        <v>616</v>
      </c>
      <c r="B211">
        <v>110.83</v>
      </c>
      <c r="D211" t="s">
        <v>218</v>
      </c>
      <c r="E211">
        <f t="shared" si="3"/>
        <v>62.6</v>
      </c>
    </row>
    <row r="212" spans="1:5" x14ac:dyDescent="0.3">
      <c r="A212" t="s">
        <v>677</v>
      </c>
      <c r="B212">
        <v>344</v>
      </c>
      <c r="D212" t="s">
        <v>219</v>
      </c>
      <c r="E212">
        <f t="shared" si="3"/>
        <v>7.26</v>
      </c>
    </row>
    <row r="213" spans="1:5" x14ac:dyDescent="0.3">
      <c r="A213" t="s">
        <v>678</v>
      </c>
      <c r="B213">
        <v>8.36</v>
      </c>
      <c r="D213" t="s">
        <v>220</v>
      </c>
      <c r="E213">
        <f t="shared" si="3"/>
        <v>8.6999999999999993</v>
      </c>
    </row>
    <row r="214" spans="1:5" x14ac:dyDescent="0.3">
      <c r="A214" t="s">
        <v>1029</v>
      </c>
      <c r="B214">
        <v>0</v>
      </c>
      <c r="D214" t="s">
        <v>221</v>
      </c>
      <c r="E214">
        <f t="shared" si="3"/>
        <v>7.26</v>
      </c>
    </row>
    <row r="215" spans="1:5" x14ac:dyDescent="0.3">
      <c r="A215" t="s">
        <v>1030</v>
      </c>
      <c r="B215">
        <v>0</v>
      </c>
      <c r="D215" t="s">
        <v>222</v>
      </c>
      <c r="E215">
        <f t="shared" si="3"/>
        <v>6.89</v>
      </c>
    </row>
    <row r="216" spans="1:5" x14ac:dyDescent="0.3">
      <c r="A216" t="s">
        <v>850</v>
      </c>
      <c r="B216">
        <v>150</v>
      </c>
      <c r="D216" t="s">
        <v>223</v>
      </c>
      <c r="E216">
        <f t="shared" si="3"/>
        <v>90.25</v>
      </c>
    </row>
    <row r="217" spans="1:5" x14ac:dyDescent="0.3">
      <c r="A217" t="s">
        <v>852</v>
      </c>
      <c r="B217">
        <v>104</v>
      </c>
      <c r="D217" t="s">
        <v>224</v>
      </c>
      <c r="E217">
        <f t="shared" si="3"/>
        <v>90.74</v>
      </c>
    </row>
    <row r="218" spans="1:5" x14ac:dyDescent="0.3">
      <c r="A218" t="s">
        <v>1031</v>
      </c>
      <c r="B218">
        <v>9.51</v>
      </c>
      <c r="D218" t="s">
        <v>225</v>
      </c>
      <c r="E218">
        <f t="shared" si="3"/>
        <v>294.77</v>
      </c>
    </row>
    <row r="219" spans="1:5" x14ac:dyDescent="0.3">
      <c r="A219" t="s">
        <v>1032</v>
      </c>
      <c r="B219">
        <v>0</v>
      </c>
      <c r="D219" t="s">
        <v>226</v>
      </c>
      <c r="E219">
        <f t="shared" si="3"/>
        <v>410</v>
      </c>
    </row>
    <row r="220" spans="1:5" x14ac:dyDescent="0.3">
      <c r="A220" t="s">
        <v>1033</v>
      </c>
      <c r="B220">
        <v>0</v>
      </c>
      <c r="D220" t="s">
        <v>227</v>
      </c>
      <c r="E220">
        <f t="shared" si="3"/>
        <v>42.51</v>
      </c>
    </row>
    <row r="221" spans="1:5" x14ac:dyDescent="0.3">
      <c r="A221" t="s">
        <v>853</v>
      </c>
      <c r="B221">
        <v>65</v>
      </c>
      <c r="D221" t="s">
        <v>228</v>
      </c>
      <c r="E221">
        <f t="shared" si="3"/>
        <v>34.92</v>
      </c>
    </row>
    <row r="222" spans="1:5" x14ac:dyDescent="0.3">
      <c r="A222" t="s">
        <v>854</v>
      </c>
      <c r="B222">
        <v>77</v>
      </c>
      <c r="D222" t="s">
        <v>229</v>
      </c>
      <c r="E222">
        <f t="shared" si="3"/>
        <v>38.5</v>
      </c>
    </row>
    <row r="223" spans="1:5" x14ac:dyDescent="0.3">
      <c r="A223" t="s">
        <v>894</v>
      </c>
      <c r="B223">
        <v>83.67</v>
      </c>
      <c r="D223" t="s">
        <v>230</v>
      </c>
      <c r="E223">
        <f t="shared" si="3"/>
        <v>19.11</v>
      </c>
    </row>
    <row r="224" spans="1:5" x14ac:dyDescent="0.3">
      <c r="A224" t="s">
        <v>1034</v>
      </c>
      <c r="B224">
        <v>0</v>
      </c>
      <c r="D224" t="s">
        <v>231</v>
      </c>
      <c r="E224">
        <f t="shared" si="3"/>
        <v>36.99</v>
      </c>
    </row>
    <row r="225" spans="1:5" x14ac:dyDescent="0.3">
      <c r="A225" t="s">
        <v>1035</v>
      </c>
      <c r="B225">
        <v>0</v>
      </c>
      <c r="D225" t="s">
        <v>232</v>
      </c>
      <c r="E225">
        <f t="shared" si="3"/>
        <v>35.799999999999997</v>
      </c>
    </row>
    <row r="226" spans="1:5" x14ac:dyDescent="0.3">
      <c r="A226" t="s">
        <v>875</v>
      </c>
      <c r="B226">
        <v>8.6999999999999993</v>
      </c>
      <c r="D226" t="s">
        <v>233</v>
      </c>
      <c r="E226">
        <f t="shared" si="3"/>
        <v>68.510000000000005</v>
      </c>
    </row>
    <row r="227" spans="1:5" x14ac:dyDescent="0.3">
      <c r="A227" t="s">
        <v>877</v>
      </c>
      <c r="B227">
        <v>67.010000000000005</v>
      </c>
      <c r="D227" t="s">
        <v>234</v>
      </c>
      <c r="E227">
        <f t="shared" si="3"/>
        <v>39.4</v>
      </c>
    </row>
    <row r="228" spans="1:5" x14ac:dyDescent="0.3">
      <c r="A228" t="s">
        <v>1036</v>
      </c>
      <c r="B228">
        <v>227.5</v>
      </c>
      <c r="D228" t="s">
        <v>235</v>
      </c>
      <c r="E228">
        <f t="shared" si="3"/>
        <v>16.07</v>
      </c>
    </row>
    <row r="229" spans="1:5" x14ac:dyDescent="0.3">
      <c r="A229" t="s">
        <v>1037</v>
      </c>
      <c r="B229">
        <v>19</v>
      </c>
      <c r="D229" t="s">
        <v>236</v>
      </c>
      <c r="E229">
        <f t="shared" si="3"/>
        <v>8.31</v>
      </c>
    </row>
    <row r="230" spans="1:5" x14ac:dyDescent="0.3">
      <c r="A230" t="s">
        <v>805</v>
      </c>
      <c r="B230">
        <v>73.84</v>
      </c>
      <c r="D230" t="s">
        <v>237</v>
      </c>
      <c r="E230">
        <f t="shared" si="3"/>
        <v>25.35</v>
      </c>
    </row>
    <row r="231" spans="1:5" x14ac:dyDescent="0.3">
      <c r="A231" t="s">
        <v>806</v>
      </c>
      <c r="B231">
        <v>9.16</v>
      </c>
      <c r="D231" t="s">
        <v>238</v>
      </c>
      <c r="E231">
        <f t="shared" si="3"/>
        <v>60</v>
      </c>
    </row>
    <row r="232" spans="1:5" x14ac:dyDescent="0.3">
      <c r="A232" t="s">
        <v>808</v>
      </c>
      <c r="B232">
        <v>85.5</v>
      </c>
      <c r="D232" t="s">
        <v>239</v>
      </c>
      <c r="E232">
        <f t="shared" si="3"/>
        <v>16.649999999999999</v>
      </c>
    </row>
    <row r="233" spans="1:5" x14ac:dyDescent="0.3">
      <c r="A233" t="s">
        <v>810</v>
      </c>
      <c r="B233">
        <v>7.2</v>
      </c>
      <c r="D233" t="s">
        <v>240</v>
      </c>
      <c r="E233">
        <f t="shared" si="3"/>
        <v>12.56</v>
      </c>
    </row>
    <row r="234" spans="1:5" x14ac:dyDescent="0.3">
      <c r="A234" t="s">
        <v>811</v>
      </c>
      <c r="B234">
        <v>97.27</v>
      </c>
      <c r="D234" t="s">
        <v>241</v>
      </c>
      <c r="E234">
        <f t="shared" si="3"/>
        <v>22.55</v>
      </c>
    </row>
    <row r="235" spans="1:5" x14ac:dyDescent="0.3">
      <c r="A235" t="s">
        <v>812</v>
      </c>
      <c r="B235">
        <v>40.31</v>
      </c>
      <c r="D235" t="s">
        <v>242</v>
      </c>
      <c r="E235">
        <f t="shared" si="3"/>
        <v>11.39</v>
      </c>
    </row>
    <row r="236" spans="1:5" x14ac:dyDescent="0.3">
      <c r="A236" t="s">
        <v>1038</v>
      </c>
      <c r="B236">
        <v>9.64</v>
      </c>
      <c r="D236" t="s">
        <v>243</v>
      </c>
      <c r="E236">
        <f t="shared" si="3"/>
        <v>44.34</v>
      </c>
    </row>
    <row r="237" spans="1:5" x14ac:dyDescent="0.3">
      <c r="A237" t="s">
        <v>1039</v>
      </c>
      <c r="B237">
        <v>969.58</v>
      </c>
      <c r="D237" t="s">
        <v>244</v>
      </c>
      <c r="E237">
        <f t="shared" si="3"/>
        <v>12.97</v>
      </c>
    </row>
    <row r="238" spans="1:5" x14ac:dyDescent="0.3">
      <c r="A238" t="s">
        <v>1040</v>
      </c>
      <c r="B238">
        <v>29.9</v>
      </c>
      <c r="D238" t="s">
        <v>245</v>
      </c>
      <c r="E238">
        <f t="shared" si="3"/>
        <v>7.84</v>
      </c>
    </row>
    <row r="239" spans="1:5" x14ac:dyDescent="0.3">
      <c r="A239" t="s">
        <v>1041</v>
      </c>
      <c r="B239">
        <v>107.33</v>
      </c>
      <c r="D239" t="s">
        <v>246</v>
      </c>
      <c r="E239">
        <f t="shared" si="3"/>
        <v>0.95</v>
      </c>
    </row>
    <row r="240" spans="1:5" x14ac:dyDescent="0.3">
      <c r="A240" t="s">
        <v>856</v>
      </c>
      <c r="B240">
        <v>74.010000000000005</v>
      </c>
      <c r="D240" t="s">
        <v>247</v>
      </c>
      <c r="E240">
        <f t="shared" si="3"/>
        <v>50.49</v>
      </c>
    </row>
    <row r="241" spans="1:5" x14ac:dyDescent="0.3">
      <c r="A241" t="s">
        <v>857</v>
      </c>
      <c r="B241">
        <v>104.01</v>
      </c>
      <c r="D241" t="s">
        <v>248</v>
      </c>
      <c r="E241">
        <f t="shared" si="3"/>
        <v>83.99</v>
      </c>
    </row>
    <row r="242" spans="1:5" x14ac:dyDescent="0.3">
      <c r="A242" t="s">
        <v>1042</v>
      </c>
      <c r="B242">
        <v>101.5</v>
      </c>
      <c r="D242" t="s">
        <v>249</v>
      </c>
      <c r="E242">
        <f t="shared" si="3"/>
        <v>69.989999999999995</v>
      </c>
    </row>
    <row r="243" spans="1:5" x14ac:dyDescent="0.3">
      <c r="A243" t="s">
        <v>858</v>
      </c>
      <c r="B243">
        <v>103.67</v>
      </c>
      <c r="D243" t="s">
        <v>250</v>
      </c>
      <c r="E243">
        <f t="shared" si="3"/>
        <v>68.25</v>
      </c>
    </row>
    <row r="244" spans="1:5" x14ac:dyDescent="0.3">
      <c r="A244" t="s">
        <v>1043</v>
      </c>
      <c r="B244">
        <v>9.64</v>
      </c>
      <c r="D244" t="s">
        <v>251</v>
      </c>
      <c r="E244">
        <f t="shared" si="3"/>
        <v>12.49</v>
      </c>
    </row>
    <row r="245" spans="1:5" x14ac:dyDescent="0.3">
      <c r="A245" t="s">
        <v>860</v>
      </c>
      <c r="B245">
        <v>64.75</v>
      </c>
      <c r="D245" t="s">
        <v>252</v>
      </c>
      <c r="E245">
        <f t="shared" si="3"/>
        <v>6.15</v>
      </c>
    </row>
    <row r="246" spans="1:5" x14ac:dyDescent="0.3">
      <c r="A246" t="s">
        <v>861</v>
      </c>
      <c r="B246">
        <v>86.72</v>
      </c>
      <c r="D246" t="s">
        <v>253</v>
      </c>
      <c r="E246">
        <f t="shared" si="3"/>
        <v>8.49</v>
      </c>
    </row>
    <row r="247" spans="1:5" x14ac:dyDescent="0.3">
      <c r="A247" t="s">
        <v>862</v>
      </c>
      <c r="B247">
        <v>8.7200000000000006</v>
      </c>
      <c r="D247" t="s">
        <v>254</v>
      </c>
      <c r="E247">
        <f t="shared" si="3"/>
        <v>10.48</v>
      </c>
    </row>
    <row r="248" spans="1:5" x14ac:dyDescent="0.3">
      <c r="A248" t="s">
        <v>1044</v>
      </c>
      <c r="B248">
        <v>0</v>
      </c>
      <c r="D248" t="s">
        <v>255</v>
      </c>
      <c r="E248">
        <f t="shared" si="3"/>
        <v>7.01</v>
      </c>
    </row>
    <row r="249" spans="1:5" x14ac:dyDescent="0.3">
      <c r="A249" t="s">
        <v>1045</v>
      </c>
      <c r="B249">
        <v>0</v>
      </c>
      <c r="D249" t="s">
        <v>256</v>
      </c>
      <c r="E249">
        <f t="shared" si="3"/>
        <v>27.52</v>
      </c>
    </row>
    <row r="250" spans="1:5" x14ac:dyDescent="0.3">
      <c r="A250" t="s">
        <v>1046</v>
      </c>
      <c r="B250">
        <v>439</v>
      </c>
      <c r="D250" t="s">
        <v>257</v>
      </c>
      <c r="E250">
        <f t="shared" si="3"/>
        <v>1.37</v>
      </c>
    </row>
    <row r="251" spans="1:5" x14ac:dyDescent="0.3">
      <c r="A251" t="s">
        <v>684</v>
      </c>
      <c r="B251">
        <v>18.760000000000002</v>
      </c>
      <c r="D251" t="s">
        <v>258</v>
      </c>
      <c r="E251">
        <f t="shared" si="3"/>
        <v>17.8</v>
      </c>
    </row>
    <row r="252" spans="1:5" x14ac:dyDescent="0.3">
      <c r="A252" t="s">
        <v>867</v>
      </c>
      <c r="B252">
        <v>58.83</v>
      </c>
      <c r="D252" t="s">
        <v>259</v>
      </c>
      <c r="E252">
        <f t="shared" si="3"/>
        <v>60</v>
      </c>
    </row>
    <row r="253" spans="1:5" x14ac:dyDescent="0.3">
      <c r="A253" t="s">
        <v>868</v>
      </c>
      <c r="B253">
        <v>58.85</v>
      </c>
      <c r="D253" t="s">
        <v>260</v>
      </c>
      <c r="E253">
        <f t="shared" si="3"/>
        <v>9.7899999999999991</v>
      </c>
    </row>
    <row r="254" spans="1:5" x14ac:dyDescent="0.3">
      <c r="A254" t="s">
        <v>1047</v>
      </c>
      <c r="B254">
        <v>98.81</v>
      </c>
      <c r="D254" t="s">
        <v>261</v>
      </c>
      <c r="E254">
        <f t="shared" si="3"/>
        <v>11.3</v>
      </c>
    </row>
    <row r="255" spans="1:5" x14ac:dyDescent="0.3">
      <c r="A255" t="s">
        <v>1048</v>
      </c>
      <c r="B255">
        <v>0</v>
      </c>
      <c r="D255" t="s">
        <v>262</v>
      </c>
      <c r="E255">
        <f t="shared" si="3"/>
        <v>9.3000000000000007</v>
      </c>
    </row>
    <row r="256" spans="1:5" x14ac:dyDescent="0.3">
      <c r="A256" t="s">
        <v>1049</v>
      </c>
      <c r="B256">
        <v>0</v>
      </c>
      <c r="D256" t="s">
        <v>263</v>
      </c>
      <c r="E256">
        <f t="shared" si="3"/>
        <v>5.27</v>
      </c>
    </row>
    <row r="257" spans="1:5" x14ac:dyDescent="0.3">
      <c r="A257" t="s">
        <v>1050</v>
      </c>
      <c r="B257">
        <v>0</v>
      </c>
      <c r="D257" t="s">
        <v>264</v>
      </c>
      <c r="E257">
        <f t="shared" si="3"/>
        <v>15.77</v>
      </c>
    </row>
    <row r="258" spans="1:5" x14ac:dyDescent="0.3">
      <c r="A258" t="s">
        <v>613</v>
      </c>
      <c r="B258">
        <v>59.6</v>
      </c>
      <c r="D258" t="s">
        <v>265</v>
      </c>
      <c r="E258">
        <f t="shared" si="3"/>
        <v>0</v>
      </c>
    </row>
    <row r="259" spans="1:5" x14ac:dyDescent="0.3">
      <c r="A259" t="s">
        <v>673</v>
      </c>
      <c r="B259">
        <v>39.85</v>
      </c>
      <c r="D259" t="s">
        <v>266</v>
      </c>
      <c r="E259">
        <f t="shared" ref="E259:E322" si="4">VLOOKUP(D259,A:B,2,FALSE)</f>
        <v>1.96</v>
      </c>
    </row>
    <row r="260" spans="1:5" x14ac:dyDescent="0.3">
      <c r="A260" t="s">
        <v>711</v>
      </c>
      <c r="B260">
        <v>89.7</v>
      </c>
      <c r="D260" t="s">
        <v>267</v>
      </c>
      <c r="E260">
        <f t="shared" si="4"/>
        <v>62</v>
      </c>
    </row>
    <row r="261" spans="1:5" x14ac:dyDescent="0.3">
      <c r="A261" t="s">
        <v>871</v>
      </c>
      <c r="B261">
        <v>10.59</v>
      </c>
      <c r="D261" t="s">
        <v>268</v>
      </c>
      <c r="E261">
        <f t="shared" si="4"/>
        <v>50.22</v>
      </c>
    </row>
    <row r="262" spans="1:5" x14ac:dyDescent="0.3">
      <c r="A262" t="s">
        <v>1051</v>
      </c>
      <c r="B262">
        <v>0</v>
      </c>
      <c r="D262" t="s">
        <v>269</v>
      </c>
      <c r="E262">
        <f t="shared" si="4"/>
        <v>14.01</v>
      </c>
    </row>
    <row r="263" spans="1:5" x14ac:dyDescent="0.3">
      <c r="A263" t="s">
        <v>614</v>
      </c>
      <c r="B263">
        <v>758.01</v>
      </c>
      <c r="D263" t="s">
        <v>270</v>
      </c>
      <c r="E263">
        <f t="shared" si="4"/>
        <v>11.99</v>
      </c>
    </row>
    <row r="264" spans="1:5" x14ac:dyDescent="0.3">
      <c r="A264" t="s">
        <v>1052</v>
      </c>
      <c r="B264" s="14">
        <v>3450</v>
      </c>
      <c r="D264" t="s">
        <v>271</v>
      </c>
      <c r="E264">
        <f t="shared" si="4"/>
        <v>0</v>
      </c>
    </row>
    <row r="265" spans="1:5" x14ac:dyDescent="0.3">
      <c r="A265" t="s">
        <v>872</v>
      </c>
      <c r="B265">
        <v>75</v>
      </c>
      <c r="D265" t="s">
        <v>272</v>
      </c>
      <c r="E265">
        <f t="shared" si="4"/>
        <v>3.4</v>
      </c>
    </row>
    <row r="266" spans="1:5" x14ac:dyDescent="0.3">
      <c r="A266" t="s">
        <v>873</v>
      </c>
      <c r="B266">
        <v>83.75</v>
      </c>
      <c r="D266" t="s">
        <v>273</v>
      </c>
      <c r="E266">
        <f t="shared" si="4"/>
        <v>0</v>
      </c>
    </row>
    <row r="267" spans="1:5" x14ac:dyDescent="0.3">
      <c r="A267" t="s">
        <v>618</v>
      </c>
      <c r="B267">
        <v>8.76</v>
      </c>
      <c r="D267" t="s">
        <v>274</v>
      </c>
      <c r="E267">
        <f t="shared" si="4"/>
        <v>16.239999999999998</v>
      </c>
    </row>
    <row r="268" spans="1:5" x14ac:dyDescent="0.3">
      <c r="A268" t="s">
        <v>1053</v>
      </c>
      <c r="B268">
        <v>385.03</v>
      </c>
      <c r="D268" t="s">
        <v>275</v>
      </c>
      <c r="E268">
        <f t="shared" si="4"/>
        <v>14.25</v>
      </c>
    </row>
    <row r="269" spans="1:5" x14ac:dyDescent="0.3">
      <c r="A269" t="s">
        <v>1054</v>
      </c>
      <c r="B269">
        <v>479.99</v>
      </c>
      <c r="D269" t="s">
        <v>276</v>
      </c>
      <c r="E269">
        <f t="shared" si="4"/>
        <v>10.52</v>
      </c>
    </row>
    <row r="270" spans="1:5" x14ac:dyDescent="0.3">
      <c r="A270" t="s">
        <v>1055</v>
      </c>
      <c r="B270">
        <v>0</v>
      </c>
      <c r="D270" t="s">
        <v>277</v>
      </c>
      <c r="E270">
        <f t="shared" si="4"/>
        <v>21</v>
      </c>
    </row>
    <row r="271" spans="1:5" x14ac:dyDescent="0.3">
      <c r="A271" t="s">
        <v>620</v>
      </c>
      <c r="B271">
        <v>8.4</v>
      </c>
      <c r="D271" t="s">
        <v>278</v>
      </c>
      <c r="E271">
        <f t="shared" si="4"/>
        <v>2.23</v>
      </c>
    </row>
    <row r="272" spans="1:5" x14ac:dyDescent="0.3">
      <c r="A272" t="s">
        <v>1056</v>
      </c>
      <c r="B272">
        <v>0</v>
      </c>
      <c r="D272" t="s">
        <v>279</v>
      </c>
      <c r="E272">
        <f t="shared" si="4"/>
        <v>0</v>
      </c>
    </row>
    <row r="273" spans="1:5" x14ac:dyDescent="0.3">
      <c r="A273" t="s">
        <v>715</v>
      </c>
      <c r="B273">
        <v>97.99</v>
      </c>
      <c r="D273" t="s">
        <v>280</v>
      </c>
      <c r="E273">
        <f t="shared" si="4"/>
        <v>2</v>
      </c>
    </row>
    <row r="274" spans="1:5" x14ac:dyDescent="0.3">
      <c r="A274" t="s">
        <v>1057</v>
      </c>
      <c r="B274">
        <v>0</v>
      </c>
      <c r="D274" t="s">
        <v>281</v>
      </c>
      <c r="E274">
        <f t="shared" si="4"/>
        <v>10.4</v>
      </c>
    </row>
    <row r="275" spans="1:5" x14ac:dyDescent="0.3">
      <c r="A275" t="s">
        <v>1058</v>
      </c>
      <c r="B275">
        <v>51</v>
      </c>
      <c r="D275" t="s">
        <v>282</v>
      </c>
      <c r="E275">
        <f t="shared" si="4"/>
        <v>26.91</v>
      </c>
    </row>
    <row r="276" spans="1:5" x14ac:dyDescent="0.3">
      <c r="A276" t="s">
        <v>1059</v>
      </c>
      <c r="B276">
        <v>0</v>
      </c>
      <c r="D276" t="s">
        <v>283</v>
      </c>
      <c r="E276">
        <f t="shared" si="4"/>
        <v>25</v>
      </c>
    </row>
    <row r="277" spans="1:5" x14ac:dyDescent="0.3">
      <c r="A277" t="s">
        <v>1060</v>
      </c>
      <c r="B277">
        <v>0</v>
      </c>
      <c r="D277" t="s">
        <v>284</v>
      </c>
      <c r="E277">
        <f t="shared" si="4"/>
        <v>4.8099999999999996</v>
      </c>
    </row>
    <row r="278" spans="1:5" x14ac:dyDescent="0.3">
      <c r="A278" t="s">
        <v>878</v>
      </c>
      <c r="B278">
        <v>172.65</v>
      </c>
      <c r="D278" t="s">
        <v>285</v>
      </c>
      <c r="E278">
        <f t="shared" si="4"/>
        <v>2.4</v>
      </c>
    </row>
    <row r="279" spans="1:5" x14ac:dyDescent="0.3">
      <c r="A279" t="s">
        <v>773</v>
      </c>
      <c r="B279">
        <v>46</v>
      </c>
      <c r="D279" t="s">
        <v>286</v>
      </c>
      <c r="E279">
        <f t="shared" si="4"/>
        <v>2.4</v>
      </c>
    </row>
    <row r="280" spans="1:5" x14ac:dyDescent="0.3">
      <c r="A280" t="s">
        <v>1061</v>
      </c>
      <c r="B280">
        <v>83.07</v>
      </c>
      <c r="D280" t="s">
        <v>287</v>
      </c>
      <c r="E280">
        <f t="shared" si="4"/>
        <v>5.8</v>
      </c>
    </row>
    <row r="281" spans="1:5" x14ac:dyDescent="0.3">
      <c r="A281" t="s">
        <v>1062</v>
      </c>
      <c r="B281">
        <v>0</v>
      </c>
      <c r="D281" t="s">
        <v>288</v>
      </c>
      <c r="E281">
        <f t="shared" si="4"/>
        <v>21.51</v>
      </c>
    </row>
    <row r="282" spans="1:5" x14ac:dyDescent="0.3">
      <c r="A282" t="s">
        <v>788</v>
      </c>
      <c r="B282">
        <v>632.07000000000005</v>
      </c>
      <c r="D282" t="s">
        <v>289</v>
      </c>
      <c r="E282">
        <f t="shared" si="4"/>
        <v>24.28</v>
      </c>
    </row>
    <row r="283" spans="1:5" x14ac:dyDescent="0.3">
      <c r="A283" t="s">
        <v>1063</v>
      </c>
      <c r="B283">
        <v>0</v>
      </c>
      <c r="D283" t="s">
        <v>290</v>
      </c>
      <c r="E283">
        <f t="shared" si="4"/>
        <v>13.46</v>
      </c>
    </row>
    <row r="284" spans="1:5" x14ac:dyDescent="0.3">
      <c r="A284" t="s">
        <v>802</v>
      </c>
      <c r="B284">
        <v>89.98</v>
      </c>
      <c r="D284" t="s">
        <v>291</v>
      </c>
      <c r="E284">
        <f t="shared" si="4"/>
        <v>5.84</v>
      </c>
    </row>
    <row r="285" spans="1:5" x14ac:dyDescent="0.3">
      <c r="A285" t="s">
        <v>804</v>
      </c>
      <c r="B285">
        <v>7.98</v>
      </c>
      <c r="D285" t="s">
        <v>292</v>
      </c>
      <c r="E285">
        <f t="shared" si="4"/>
        <v>66.95</v>
      </c>
    </row>
    <row r="286" spans="1:5" x14ac:dyDescent="0.3">
      <c r="A286" t="s">
        <v>716</v>
      </c>
      <c r="B286">
        <v>80.41</v>
      </c>
      <c r="D286" t="s">
        <v>293</v>
      </c>
      <c r="E286">
        <f t="shared" si="4"/>
        <v>10.81</v>
      </c>
    </row>
    <row r="287" spans="1:5" x14ac:dyDescent="0.3">
      <c r="A287" t="s">
        <v>1064</v>
      </c>
      <c r="B287">
        <v>101</v>
      </c>
      <c r="D287" t="s">
        <v>294</v>
      </c>
      <c r="E287">
        <f t="shared" si="4"/>
        <v>11.29</v>
      </c>
    </row>
    <row r="288" spans="1:5" x14ac:dyDescent="0.3">
      <c r="A288" t="s">
        <v>717</v>
      </c>
      <c r="B288">
        <v>60</v>
      </c>
      <c r="D288" t="s">
        <v>295</v>
      </c>
      <c r="E288">
        <f t="shared" si="4"/>
        <v>7.33</v>
      </c>
    </row>
    <row r="289" spans="1:5" x14ac:dyDescent="0.3">
      <c r="A289" t="s">
        <v>879</v>
      </c>
      <c r="B289">
        <v>12.35</v>
      </c>
      <c r="D289" t="s">
        <v>296</v>
      </c>
      <c r="E289">
        <f t="shared" si="4"/>
        <v>41.92</v>
      </c>
    </row>
    <row r="290" spans="1:5" x14ac:dyDescent="0.3">
      <c r="A290" t="s">
        <v>1065</v>
      </c>
      <c r="B290">
        <v>0</v>
      </c>
      <c r="D290" t="s">
        <v>297</v>
      </c>
      <c r="E290">
        <f t="shared" si="4"/>
        <v>2.82</v>
      </c>
    </row>
    <row r="291" spans="1:5" x14ac:dyDescent="0.3">
      <c r="A291" t="s">
        <v>1066</v>
      </c>
      <c r="B291">
        <v>233.49</v>
      </c>
      <c r="D291" t="s">
        <v>298</v>
      </c>
      <c r="E291">
        <f t="shared" si="4"/>
        <v>0</v>
      </c>
    </row>
    <row r="292" spans="1:5" x14ac:dyDescent="0.3">
      <c r="A292" t="s">
        <v>621</v>
      </c>
      <c r="B292">
        <v>67.31</v>
      </c>
      <c r="D292" t="s">
        <v>299</v>
      </c>
      <c r="E292">
        <f t="shared" si="4"/>
        <v>6.79</v>
      </c>
    </row>
    <row r="293" spans="1:5" x14ac:dyDescent="0.3">
      <c r="A293" t="s">
        <v>1067</v>
      </c>
      <c r="B293">
        <v>0</v>
      </c>
      <c r="D293" t="s">
        <v>300</v>
      </c>
      <c r="E293">
        <f t="shared" si="4"/>
        <v>15.49</v>
      </c>
    </row>
    <row r="294" spans="1:5" x14ac:dyDescent="0.3">
      <c r="A294" t="s">
        <v>1068</v>
      </c>
      <c r="B294">
        <v>0</v>
      </c>
      <c r="D294" t="s">
        <v>301</v>
      </c>
      <c r="E294">
        <f t="shared" si="4"/>
        <v>4.5999999999999996</v>
      </c>
    </row>
    <row r="295" spans="1:5" x14ac:dyDescent="0.3">
      <c r="A295" t="s">
        <v>1069</v>
      </c>
      <c r="B295">
        <v>112.45</v>
      </c>
      <c r="D295" t="s">
        <v>302</v>
      </c>
      <c r="E295">
        <f t="shared" si="4"/>
        <v>2.2000000000000002</v>
      </c>
    </row>
    <row r="296" spans="1:5" x14ac:dyDescent="0.3">
      <c r="A296" t="s">
        <v>719</v>
      </c>
      <c r="B296">
        <v>92.8</v>
      </c>
      <c r="D296" t="s">
        <v>303</v>
      </c>
      <c r="E296">
        <f t="shared" si="4"/>
        <v>0.98</v>
      </c>
    </row>
    <row r="297" spans="1:5" x14ac:dyDescent="0.3">
      <c r="A297" t="s">
        <v>721</v>
      </c>
      <c r="B297">
        <v>234.97</v>
      </c>
      <c r="D297" t="s">
        <v>304</v>
      </c>
      <c r="E297">
        <f t="shared" si="4"/>
        <v>2.95</v>
      </c>
    </row>
    <row r="298" spans="1:5" x14ac:dyDescent="0.3">
      <c r="A298" t="s">
        <v>728</v>
      </c>
      <c r="B298">
        <v>75.23</v>
      </c>
      <c r="D298" t="s">
        <v>305</v>
      </c>
      <c r="E298">
        <f t="shared" si="4"/>
        <v>2.54</v>
      </c>
    </row>
    <row r="299" spans="1:5" x14ac:dyDescent="0.3">
      <c r="A299" t="s">
        <v>729</v>
      </c>
      <c r="B299">
        <v>98.96</v>
      </c>
      <c r="D299" t="s">
        <v>306</v>
      </c>
      <c r="E299">
        <f t="shared" si="4"/>
        <v>3.76</v>
      </c>
    </row>
    <row r="300" spans="1:5" x14ac:dyDescent="0.3">
      <c r="A300" t="s">
        <v>730</v>
      </c>
      <c r="B300">
        <v>163.4</v>
      </c>
      <c r="D300" t="s">
        <v>307</v>
      </c>
      <c r="E300">
        <f t="shared" si="4"/>
        <v>2.66</v>
      </c>
    </row>
    <row r="301" spans="1:5" x14ac:dyDescent="0.3">
      <c r="A301" t="s">
        <v>731</v>
      </c>
      <c r="B301">
        <v>248.85</v>
      </c>
      <c r="D301" t="s">
        <v>308</v>
      </c>
      <c r="E301">
        <f t="shared" si="4"/>
        <v>29.99</v>
      </c>
    </row>
    <row r="302" spans="1:5" x14ac:dyDescent="0.3">
      <c r="A302" t="s">
        <v>732</v>
      </c>
      <c r="B302">
        <v>125.96</v>
      </c>
      <c r="D302" t="s">
        <v>309</v>
      </c>
      <c r="E302">
        <f t="shared" si="4"/>
        <v>96</v>
      </c>
    </row>
    <row r="303" spans="1:5" x14ac:dyDescent="0.3">
      <c r="A303" t="s">
        <v>735</v>
      </c>
      <c r="B303">
        <v>124.34</v>
      </c>
      <c r="D303" t="s">
        <v>310</v>
      </c>
      <c r="E303">
        <f t="shared" si="4"/>
        <v>4.17</v>
      </c>
    </row>
    <row r="304" spans="1:5" x14ac:dyDescent="0.3">
      <c r="A304" t="s">
        <v>1070</v>
      </c>
      <c r="B304">
        <v>262.5</v>
      </c>
      <c r="D304" t="s">
        <v>311</v>
      </c>
      <c r="E304">
        <f t="shared" si="4"/>
        <v>37.5</v>
      </c>
    </row>
    <row r="305" spans="1:5" x14ac:dyDescent="0.3">
      <c r="A305" t="s">
        <v>1071</v>
      </c>
      <c r="B305">
        <v>116</v>
      </c>
      <c r="D305" t="s">
        <v>312</v>
      </c>
      <c r="E305">
        <f t="shared" si="4"/>
        <v>0</v>
      </c>
    </row>
    <row r="306" spans="1:5" x14ac:dyDescent="0.3">
      <c r="A306" t="s">
        <v>801</v>
      </c>
      <c r="B306">
        <v>89.56</v>
      </c>
      <c r="D306" t="s">
        <v>313</v>
      </c>
      <c r="E306">
        <f t="shared" si="4"/>
        <v>1.04</v>
      </c>
    </row>
    <row r="307" spans="1:5" x14ac:dyDescent="0.3">
      <c r="A307" t="s">
        <v>736</v>
      </c>
      <c r="B307">
        <v>81.63</v>
      </c>
      <c r="D307" t="s">
        <v>314</v>
      </c>
      <c r="E307">
        <f t="shared" si="4"/>
        <v>38.49</v>
      </c>
    </row>
    <row r="308" spans="1:5" x14ac:dyDescent="0.3">
      <c r="A308" t="s">
        <v>1072</v>
      </c>
      <c r="B308">
        <v>226.95</v>
      </c>
      <c r="D308" t="s">
        <v>315</v>
      </c>
      <c r="E308">
        <f t="shared" si="4"/>
        <v>2.16</v>
      </c>
    </row>
    <row r="309" spans="1:5" x14ac:dyDescent="0.3">
      <c r="A309" t="s">
        <v>737</v>
      </c>
      <c r="B309">
        <v>24.85</v>
      </c>
      <c r="D309" t="s">
        <v>316</v>
      </c>
      <c r="E309">
        <f t="shared" si="4"/>
        <v>2.67</v>
      </c>
    </row>
    <row r="310" spans="1:5" x14ac:dyDescent="0.3">
      <c r="A310" t="s">
        <v>739</v>
      </c>
      <c r="B310">
        <v>68</v>
      </c>
      <c r="D310" t="s">
        <v>317</v>
      </c>
      <c r="E310">
        <f t="shared" si="4"/>
        <v>1.1399999999999999</v>
      </c>
    </row>
    <row r="311" spans="1:5" x14ac:dyDescent="0.3">
      <c r="A311" t="s">
        <v>740</v>
      </c>
      <c r="B311">
        <v>0.89</v>
      </c>
      <c r="D311" t="s">
        <v>318</v>
      </c>
      <c r="E311">
        <f t="shared" si="4"/>
        <v>117</v>
      </c>
    </row>
    <row r="312" spans="1:5" x14ac:dyDescent="0.3">
      <c r="A312" t="s">
        <v>741</v>
      </c>
      <c r="B312">
        <v>78.2</v>
      </c>
      <c r="D312" t="s">
        <v>319</v>
      </c>
      <c r="E312">
        <f t="shared" si="4"/>
        <v>0</v>
      </c>
    </row>
    <row r="313" spans="1:5" x14ac:dyDescent="0.3">
      <c r="A313" t="s">
        <v>742</v>
      </c>
      <c r="B313">
        <v>81.99</v>
      </c>
      <c r="D313" t="s">
        <v>320</v>
      </c>
      <c r="E313">
        <f t="shared" si="4"/>
        <v>33</v>
      </c>
    </row>
    <row r="314" spans="1:5" x14ac:dyDescent="0.3">
      <c r="A314" t="s">
        <v>743</v>
      </c>
      <c r="B314">
        <v>84.19</v>
      </c>
      <c r="D314" t="s">
        <v>321</v>
      </c>
      <c r="E314">
        <f t="shared" si="4"/>
        <v>20.84</v>
      </c>
    </row>
    <row r="315" spans="1:5" x14ac:dyDescent="0.3">
      <c r="A315" t="s">
        <v>744</v>
      </c>
      <c r="B315">
        <v>84.43</v>
      </c>
      <c r="D315" t="s">
        <v>322</v>
      </c>
      <c r="E315">
        <f t="shared" si="4"/>
        <v>2.63</v>
      </c>
    </row>
    <row r="316" spans="1:5" x14ac:dyDescent="0.3">
      <c r="A316" t="s">
        <v>745</v>
      </c>
      <c r="B316">
        <v>103</v>
      </c>
      <c r="D316" t="s">
        <v>323</v>
      </c>
      <c r="E316">
        <f t="shared" si="4"/>
        <v>8.92</v>
      </c>
    </row>
    <row r="317" spans="1:5" x14ac:dyDescent="0.3">
      <c r="A317" t="s">
        <v>746</v>
      </c>
      <c r="B317">
        <v>110.5</v>
      </c>
      <c r="D317" t="s">
        <v>324</v>
      </c>
      <c r="E317">
        <f t="shared" si="4"/>
        <v>1.08</v>
      </c>
    </row>
    <row r="318" spans="1:5" x14ac:dyDescent="0.3">
      <c r="A318" t="s">
        <v>748</v>
      </c>
      <c r="B318">
        <v>98.87</v>
      </c>
      <c r="D318" t="s">
        <v>325</v>
      </c>
      <c r="E318">
        <f t="shared" si="4"/>
        <v>0.83</v>
      </c>
    </row>
    <row r="319" spans="1:5" x14ac:dyDescent="0.3">
      <c r="A319" t="s">
        <v>749</v>
      </c>
      <c r="B319">
        <v>691</v>
      </c>
      <c r="D319" t="s">
        <v>326</v>
      </c>
      <c r="E319">
        <f t="shared" si="4"/>
        <v>0</v>
      </c>
    </row>
    <row r="320" spans="1:5" x14ac:dyDescent="0.3">
      <c r="A320" t="s">
        <v>751</v>
      </c>
      <c r="B320">
        <v>66.400000000000006</v>
      </c>
      <c r="D320" t="s">
        <v>327</v>
      </c>
      <c r="E320">
        <f t="shared" si="4"/>
        <v>25.62</v>
      </c>
    </row>
    <row r="321" spans="1:5" x14ac:dyDescent="0.3">
      <c r="A321" t="s">
        <v>752</v>
      </c>
      <c r="B321">
        <v>45.85</v>
      </c>
      <c r="D321" t="s">
        <v>328</v>
      </c>
      <c r="E321">
        <f t="shared" si="4"/>
        <v>35.35</v>
      </c>
    </row>
    <row r="322" spans="1:5" x14ac:dyDescent="0.3">
      <c r="A322" t="s">
        <v>622</v>
      </c>
      <c r="B322">
        <v>77.62</v>
      </c>
      <c r="D322" t="s">
        <v>329</v>
      </c>
      <c r="E322">
        <f t="shared" si="4"/>
        <v>40.1</v>
      </c>
    </row>
    <row r="323" spans="1:5" x14ac:dyDescent="0.3">
      <c r="A323" t="s">
        <v>690</v>
      </c>
      <c r="B323">
        <v>93.93</v>
      </c>
      <c r="D323" t="s">
        <v>330</v>
      </c>
      <c r="E323">
        <f t="shared" ref="E323:E386" si="5">VLOOKUP(D323,A:B,2,FALSE)</f>
        <v>8.94</v>
      </c>
    </row>
    <row r="324" spans="1:5" x14ac:dyDescent="0.3">
      <c r="A324" t="s">
        <v>623</v>
      </c>
      <c r="B324" s="14">
        <v>1405</v>
      </c>
      <c r="D324" t="s">
        <v>331</v>
      </c>
      <c r="E324">
        <f t="shared" si="5"/>
        <v>8.85</v>
      </c>
    </row>
    <row r="325" spans="1:5" x14ac:dyDescent="0.3">
      <c r="A325" t="s">
        <v>624</v>
      </c>
      <c r="B325">
        <v>66.650000000000006</v>
      </c>
      <c r="D325" t="s">
        <v>332</v>
      </c>
      <c r="E325">
        <f t="shared" si="5"/>
        <v>22.66</v>
      </c>
    </row>
    <row r="326" spans="1:5" x14ac:dyDescent="0.3">
      <c r="A326" t="s">
        <v>1073</v>
      </c>
      <c r="B326">
        <v>0</v>
      </c>
      <c r="D326" t="s">
        <v>333</v>
      </c>
      <c r="E326">
        <f t="shared" si="5"/>
        <v>26.67</v>
      </c>
    </row>
    <row r="327" spans="1:5" x14ac:dyDescent="0.3">
      <c r="A327" t="s">
        <v>626</v>
      </c>
      <c r="B327">
        <v>87.79</v>
      </c>
      <c r="D327" t="s">
        <v>334</v>
      </c>
      <c r="E327">
        <f t="shared" si="5"/>
        <v>7.56</v>
      </c>
    </row>
    <row r="328" spans="1:5" x14ac:dyDescent="0.3">
      <c r="A328" t="s">
        <v>627</v>
      </c>
      <c r="B328">
        <v>93.94</v>
      </c>
      <c r="D328" t="s">
        <v>335</v>
      </c>
      <c r="E328">
        <f t="shared" si="5"/>
        <v>17.27</v>
      </c>
    </row>
    <row r="329" spans="1:5" x14ac:dyDescent="0.3">
      <c r="A329" t="s">
        <v>628</v>
      </c>
      <c r="B329">
        <v>67.03</v>
      </c>
      <c r="D329" t="s">
        <v>336</v>
      </c>
      <c r="E329">
        <f t="shared" si="5"/>
        <v>2.37</v>
      </c>
    </row>
    <row r="330" spans="1:5" x14ac:dyDescent="0.3">
      <c r="A330" t="s">
        <v>629</v>
      </c>
      <c r="B330">
        <v>86.98</v>
      </c>
      <c r="D330" t="s">
        <v>337</v>
      </c>
      <c r="E330">
        <f t="shared" si="5"/>
        <v>3.97</v>
      </c>
    </row>
    <row r="331" spans="1:5" x14ac:dyDescent="0.3">
      <c r="A331" t="s">
        <v>630</v>
      </c>
      <c r="B331">
        <v>69.010000000000005</v>
      </c>
      <c r="D331" t="s">
        <v>338</v>
      </c>
      <c r="E331">
        <f t="shared" si="5"/>
        <v>21.68</v>
      </c>
    </row>
    <row r="332" spans="1:5" x14ac:dyDescent="0.3">
      <c r="A332" t="s">
        <v>691</v>
      </c>
      <c r="B332">
        <v>142</v>
      </c>
      <c r="D332" t="s">
        <v>339</v>
      </c>
      <c r="E332">
        <f t="shared" si="5"/>
        <v>34.200000000000003</v>
      </c>
    </row>
    <row r="333" spans="1:5" x14ac:dyDescent="0.3">
      <c r="A333" t="s">
        <v>692</v>
      </c>
      <c r="B333">
        <v>756</v>
      </c>
      <c r="D333" t="s">
        <v>340</v>
      </c>
      <c r="E333">
        <f t="shared" si="5"/>
        <v>7.9</v>
      </c>
    </row>
    <row r="334" spans="1:5" x14ac:dyDescent="0.3">
      <c r="A334" t="s">
        <v>908</v>
      </c>
      <c r="B334">
        <v>85.62</v>
      </c>
      <c r="D334" t="s">
        <v>341</v>
      </c>
      <c r="E334">
        <f t="shared" si="5"/>
        <v>7.46</v>
      </c>
    </row>
    <row r="335" spans="1:5" x14ac:dyDescent="0.3">
      <c r="A335" t="s">
        <v>911</v>
      </c>
      <c r="B335">
        <v>72.3</v>
      </c>
      <c r="D335" t="s">
        <v>342</v>
      </c>
      <c r="E335">
        <f t="shared" si="5"/>
        <v>20.2</v>
      </c>
    </row>
    <row r="336" spans="1:5" x14ac:dyDescent="0.3">
      <c r="A336" t="s">
        <v>693</v>
      </c>
      <c r="B336">
        <v>93.7</v>
      </c>
      <c r="D336" t="s">
        <v>343</v>
      </c>
      <c r="E336">
        <f t="shared" si="5"/>
        <v>4.09</v>
      </c>
    </row>
    <row r="337" spans="1:5" x14ac:dyDescent="0.3">
      <c r="A337" t="s">
        <v>1074</v>
      </c>
      <c r="B337">
        <v>0</v>
      </c>
      <c r="D337" t="s">
        <v>344</v>
      </c>
      <c r="E337">
        <f t="shared" si="5"/>
        <v>4.03</v>
      </c>
    </row>
    <row r="338" spans="1:5" x14ac:dyDescent="0.3">
      <c r="A338" t="s">
        <v>694</v>
      </c>
      <c r="B338">
        <v>110</v>
      </c>
      <c r="D338" t="s">
        <v>345</v>
      </c>
      <c r="E338">
        <f t="shared" si="5"/>
        <v>1.18</v>
      </c>
    </row>
    <row r="339" spans="1:5" x14ac:dyDescent="0.3">
      <c r="A339" t="s">
        <v>912</v>
      </c>
      <c r="B339">
        <v>66.930000000000007</v>
      </c>
      <c r="D339" t="s">
        <v>346</v>
      </c>
      <c r="E339">
        <f t="shared" si="5"/>
        <v>6.6</v>
      </c>
    </row>
    <row r="340" spans="1:5" x14ac:dyDescent="0.3">
      <c r="A340" t="s">
        <v>886</v>
      </c>
      <c r="B340">
        <v>76.03</v>
      </c>
      <c r="D340" t="s">
        <v>347</v>
      </c>
      <c r="E340">
        <f t="shared" si="5"/>
        <v>6.57</v>
      </c>
    </row>
    <row r="341" spans="1:5" x14ac:dyDescent="0.3">
      <c r="A341" t="s">
        <v>887</v>
      </c>
      <c r="B341">
        <v>12.49</v>
      </c>
      <c r="D341" t="s">
        <v>348</v>
      </c>
      <c r="E341">
        <f t="shared" si="5"/>
        <v>28.96</v>
      </c>
    </row>
    <row r="342" spans="1:5" x14ac:dyDescent="0.3">
      <c r="A342" t="s">
        <v>888</v>
      </c>
      <c r="B342">
        <v>67.52</v>
      </c>
      <c r="D342" t="s">
        <v>349</v>
      </c>
      <c r="E342">
        <f t="shared" si="5"/>
        <v>5.45</v>
      </c>
    </row>
    <row r="343" spans="1:5" x14ac:dyDescent="0.3">
      <c r="A343" t="s">
        <v>889</v>
      </c>
      <c r="B343">
        <v>64.180000000000007</v>
      </c>
      <c r="D343" t="s">
        <v>350</v>
      </c>
      <c r="E343">
        <f t="shared" si="5"/>
        <v>24.15</v>
      </c>
    </row>
    <row r="344" spans="1:5" x14ac:dyDescent="0.3">
      <c r="A344" t="s">
        <v>849</v>
      </c>
      <c r="B344">
        <v>0.64</v>
      </c>
      <c r="D344" t="s">
        <v>351</v>
      </c>
      <c r="E344">
        <f t="shared" si="5"/>
        <v>31.39</v>
      </c>
    </row>
    <row r="345" spans="1:5" x14ac:dyDescent="0.3">
      <c r="A345" t="s">
        <v>1075</v>
      </c>
      <c r="B345">
        <v>0</v>
      </c>
      <c r="D345" t="s">
        <v>352</v>
      </c>
      <c r="E345">
        <f t="shared" si="5"/>
        <v>0</v>
      </c>
    </row>
    <row r="346" spans="1:5" x14ac:dyDescent="0.3">
      <c r="A346" t="s">
        <v>1076</v>
      </c>
      <c r="B346">
        <v>100</v>
      </c>
      <c r="D346" t="s">
        <v>353</v>
      </c>
      <c r="E346">
        <f t="shared" si="5"/>
        <v>0</v>
      </c>
    </row>
    <row r="347" spans="1:5" x14ac:dyDescent="0.3">
      <c r="A347" t="s">
        <v>770</v>
      </c>
      <c r="B347">
        <v>65.91</v>
      </c>
      <c r="D347" t="s">
        <v>354</v>
      </c>
      <c r="E347">
        <f t="shared" si="5"/>
        <v>4.05</v>
      </c>
    </row>
    <row r="348" spans="1:5" x14ac:dyDescent="0.3">
      <c r="A348" t="s">
        <v>1077</v>
      </c>
      <c r="B348">
        <v>106.09</v>
      </c>
      <c r="D348" t="s">
        <v>355</v>
      </c>
      <c r="E348">
        <f t="shared" si="5"/>
        <v>37.4</v>
      </c>
    </row>
    <row r="349" spans="1:5" x14ac:dyDescent="0.3">
      <c r="A349" t="s">
        <v>851</v>
      </c>
      <c r="B349">
        <v>87.97</v>
      </c>
      <c r="D349" t="s">
        <v>356</v>
      </c>
      <c r="E349">
        <f t="shared" si="5"/>
        <v>69.5</v>
      </c>
    </row>
    <row r="350" spans="1:5" x14ac:dyDescent="0.3">
      <c r="A350" t="s">
        <v>883</v>
      </c>
      <c r="B350">
        <v>63.4</v>
      </c>
      <c r="D350" t="s">
        <v>357</v>
      </c>
      <c r="E350">
        <f t="shared" si="5"/>
        <v>4.26</v>
      </c>
    </row>
    <row r="351" spans="1:5" x14ac:dyDescent="0.3">
      <c r="A351" t="s">
        <v>884</v>
      </c>
      <c r="B351">
        <v>96.7</v>
      </c>
      <c r="D351" t="s">
        <v>358</v>
      </c>
      <c r="E351">
        <f t="shared" si="5"/>
        <v>18.149999999999999</v>
      </c>
    </row>
    <row r="352" spans="1:5" x14ac:dyDescent="0.3">
      <c r="A352" t="s">
        <v>785</v>
      </c>
      <c r="B352">
        <v>5.29</v>
      </c>
      <c r="D352" t="s">
        <v>359</v>
      </c>
      <c r="E352">
        <f t="shared" si="5"/>
        <v>44.63</v>
      </c>
    </row>
    <row r="353" spans="1:5" x14ac:dyDescent="0.3">
      <c r="A353" t="s">
        <v>786</v>
      </c>
      <c r="B353">
        <v>93.75</v>
      </c>
      <c r="D353" t="s">
        <v>360</v>
      </c>
      <c r="E353">
        <f t="shared" si="5"/>
        <v>1.75</v>
      </c>
    </row>
    <row r="354" spans="1:5" x14ac:dyDescent="0.3">
      <c r="A354" t="s">
        <v>642</v>
      </c>
      <c r="B354">
        <v>62.03</v>
      </c>
      <c r="D354" t="s">
        <v>361</v>
      </c>
      <c r="E354">
        <f t="shared" si="5"/>
        <v>17.72</v>
      </c>
    </row>
    <row r="355" spans="1:5" x14ac:dyDescent="0.3">
      <c r="A355" t="s">
        <v>643</v>
      </c>
      <c r="B355">
        <v>55</v>
      </c>
      <c r="D355" t="s">
        <v>362</v>
      </c>
      <c r="E355">
        <f t="shared" si="5"/>
        <v>86.61</v>
      </c>
    </row>
    <row r="356" spans="1:5" x14ac:dyDescent="0.3">
      <c r="A356" t="s">
        <v>870</v>
      </c>
      <c r="B356">
        <v>66.040000000000006</v>
      </c>
      <c r="D356" t="s">
        <v>363</v>
      </c>
      <c r="E356">
        <f t="shared" si="5"/>
        <v>3.45</v>
      </c>
    </row>
    <row r="357" spans="1:5" x14ac:dyDescent="0.3">
      <c r="A357" t="s">
        <v>1078</v>
      </c>
      <c r="B357">
        <v>100</v>
      </c>
      <c r="D357" t="s">
        <v>364</v>
      </c>
      <c r="E357">
        <f t="shared" si="5"/>
        <v>0</v>
      </c>
    </row>
    <row r="358" spans="1:5" x14ac:dyDescent="0.3">
      <c r="A358" t="s">
        <v>653</v>
      </c>
      <c r="B358">
        <v>79.150000000000006</v>
      </c>
      <c r="D358" t="s">
        <v>365</v>
      </c>
      <c r="E358">
        <f t="shared" si="5"/>
        <v>20.5</v>
      </c>
    </row>
    <row r="359" spans="1:5" x14ac:dyDescent="0.3">
      <c r="A359" t="s">
        <v>1079</v>
      </c>
      <c r="B359">
        <v>12.82</v>
      </c>
      <c r="D359" t="s">
        <v>366</v>
      </c>
      <c r="E359">
        <f t="shared" si="5"/>
        <v>5.77</v>
      </c>
    </row>
    <row r="360" spans="1:5" x14ac:dyDescent="0.3">
      <c r="A360" t="s">
        <v>758</v>
      </c>
      <c r="B360">
        <v>79.36</v>
      </c>
      <c r="D360" t="s">
        <v>367</v>
      </c>
      <c r="E360">
        <f t="shared" si="5"/>
        <v>6.19</v>
      </c>
    </row>
    <row r="361" spans="1:5" x14ac:dyDescent="0.3">
      <c r="A361" t="s">
        <v>1080</v>
      </c>
      <c r="B361" s="14">
        <v>94794.81</v>
      </c>
      <c r="D361" t="s">
        <v>368</v>
      </c>
      <c r="E361">
        <f t="shared" si="5"/>
        <v>30.05</v>
      </c>
    </row>
    <row r="362" spans="1:5" x14ac:dyDescent="0.3">
      <c r="A362" t="s">
        <v>1081</v>
      </c>
      <c r="B362">
        <v>0</v>
      </c>
      <c r="D362" t="s">
        <v>369</v>
      </c>
      <c r="E362">
        <f t="shared" si="5"/>
        <v>6.82</v>
      </c>
    </row>
    <row r="363" spans="1:5" x14ac:dyDescent="0.3">
      <c r="A363" t="s">
        <v>1082</v>
      </c>
      <c r="B363">
        <v>0</v>
      </c>
      <c r="D363" t="s">
        <v>370</v>
      </c>
      <c r="E363">
        <f t="shared" si="5"/>
        <v>8.75</v>
      </c>
    </row>
    <row r="364" spans="1:5" x14ac:dyDescent="0.3">
      <c r="A364" t="s">
        <v>800</v>
      </c>
      <c r="B364">
        <v>103.26</v>
      </c>
      <c r="D364" t="s">
        <v>371</v>
      </c>
      <c r="E364">
        <f t="shared" si="5"/>
        <v>2.23</v>
      </c>
    </row>
    <row r="365" spans="1:5" x14ac:dyDescent="0.3">
      <c r="A365" t="s">
        <v>1083</v>
      </c>
      <c r="B365">
        <v>100</v>
      </c>
      <c r="D365" t="s">
        <v>372</v>
      </c>
      <c r="E365">
        <f t="shared" si="5"/>
        <v>31.67</v>
      </c>
    </row>
    <row r="366" spans="1:5" x14ac:dyDescent="0.3">
      <c r="A366" t="s">
        <v>1084</v>
      </c>
      <c r="B366">
        <v>0</v>
      </c>
      <c r="D366" t="s">
        <v>373</v>
      </c>
      <c r="E366">
        <f t="shared" si="5"/>
        <v>5.76</v>
      </c>
    </row>
    <row r="367" spans="1:5" x14ac:dyDescent="0.3">
      <c r="A367" t="s">
        <v>816</v>
      </c>
      <c r="B367">
        <v>98</v>
      </c>
      <c r="D367" t="s">
        <v>374</v>
      </c>
      <c r="E367">
        <f t="shared" si="5"/>
        <v>2.23</v>
      </c>
    </row>
    <row r="368" spans="1:5" x14ac:dyDescent="0.3">
      <c r="A368" t="s">
        <v>1085</v>
      </c>
      <c r="B368">
        <v>0</v>
      </c>
      <c r="D368" t="s">
        <v>375</v>
      </c>
      <c r="E368">
        <f t="shared" si="5"/>
        <v>8.52</v>
      </c>
    </row>
    <row r="369" spans="1:5" x14ac:dyDescent="0.3">
      <c r="A369" t="s">
        <v>1086</v>
      </c>
      <c r="B369">
        <v>9.8000000000000007</v>
      </c>
      <c r="D369" t="s">
        <v>376</v>
      </c>
      <c r="E369">
        <f t="shared" si="5"/>
        <v>3.55</v>
      </c>
    </row>
    <row r="370" spans="1:5" x14ac:dyDescent="0.3">
      <c r="A370" t="s">
        <v>1087</v>
      </c>
      <c r="B370">
        <v>100</v>
      </c>
      <c r="D370" t="s">
        <v>377</v>
      </c>
      <c r="E370">
        <f t="shared" si="5"/>
        <v>15.11</v>
      </c>
    </row>
    <row r="371" spans="1:5" x14ac:dyDescent="0.3">
      <c r="A371" t="s">
        <v>823</v>
      </c>
      <c r="B371" s="14">
        <v>1001</v>
      </c>
      <c r="D371" t="s">
        <v>378</v>
      </c>
      <c r="E371">
        <f t="shared" si="5"/>
        <v>6.51</v>
      </c>
    </row>
    <row r="372" spans="1:5" x14ac:dyDescent="0.3">
      <c r="A372" t="s">
        <v>898</v>
      </c>
      <c r="B372">
        <v>94.58</v>
      </c>
      <c r="D372" t="s">
        <v>379</v>
      </c>
      <c r="E372">
        <f t="shared" si="5"/>
        <v>19.13</v>
      </c>
    </row>
    <row r="373" spans="1:5" x14ac:dyDescent="0.3">
      <c r="A373" t="s">
        <v>1088</v>
      </c>
      <c r="B373">
        <v>70.5</v>
      </c>
      <c r="D373" t="s">
        <v>380</v>
      </c>
      <c r="E373">
        <f t="shared" si="5"/>
        <v>13.99</v>
      </c>
    </row>
    <row r="374" spans="1:5" x14ac:dyDescent="0.3">
      <c r="A374" t="s">
        <v>1089</v>
      </c>
      <c r="B374">
        <v>100</v>
      </c>
      <c r="D374" t="s">
        <v>381</v>
      </c>
      <c r="E374">
        <f t="shared" si="5"/>
        <v>4.32</v>
      </c>
    </row>
    <row r="375" spans="1:5" x14ac:dyDescent="0.3">
      <c r="A375" t="s">
        <v>1090</v>
      </c>
      <c r="B375">
        <v>93.73</v>
      </c>
      <c r="D375" t="s">
        <v>382</v>
      </c>
      <c r="E375">
        <f t="shared" si="5"/>
        <v>9.3800000000000008</v>
      </c>
    </row>
    <row r="376" spans="1:5" x14ac:dyDescent="0.3">
      <c r="A376" t="s">
        <v>670</v>
      </c>
      <c r="B376">
        <v>10.78</v>
      </c>
      <c r="D376" t="s">
        <v>383</v>
      </c>
      <c r="E376">
        <f t="shared" si="5"/>
        <v>2.21</v>
      </c>
    </row>
    <row r="377" spans="1:5" x14ac:dyDescent="0.3">
      <c r="A377" t="s">
        <v>671</v>
      </c>
      <c r="B377">
        <v>88.01</v>
      </c>
      <c r="D377" t="s">
        <v>384</v>
      </c>
      <c r="E377">
        <f t="shared" si="5"/>
        <v>14</v>
      </c>
    </row>
    <row r="378" spans="1:5" x14ac:dyDescent="0.3">
      <c r="A378" t="s">
        <v>675</v>
      </c>
      <c r="B378">
        <v>70.11</v>
      </c>
      <c r="D378" t="s">
        <v>385</v>
      </c>
      <c r="E378">
        <f t="shared" si="5"/>
        <v>50.14</v>
      </c>
    </row>
    <row r="379" spans="1:5" x14ac:dyDescent="0.3">
      <c r="A379" t="s">
        <v>676</v>
      </c>
      <c r="B379">
        <v>68.88</v>
      </c>
      <c r="D379" t="s">
        <v>386</v>
      </c>
      <c r="E379">
        <f t="shared" si="5"/>
        <v>9.02</v>
      </c>
    </row>
    <row r="380" spans="1:5" x14ac:dyDescent="0.3">
      <c r="A380" t="s">
        <v>761</v>
      </c>
      <c r="B380">
        <v>51.5</v>
      </c>
      <c r="D380" t="s">
        <v>387</v>
      </c>
      <c r="E380">
        <f t="shared" si="5"/>
        <v>355</v>
      </c>
    </row>
    <row r="381" spans="1:5" x14ac:dyDescent="0.3">
      <c r="A381" t="s">
        <v>791</v>
      </c>
      <c r="B381">
        <v>86.5</v>
      </c>
      <c r="D381" t="s">
        <v>388</v>
      </c>
      <c r="E381">
        <f t="shared" si="5"/>
        <v>8.4600000000000009</v>
      </c>
    </row>
    <row r="382" spans="1:5" x14ac:dyDescent="0.3">
      <c r="A382" t="s">
        <v>1091</v>
      </c>
      <c r="B382">
        <v>14.99</v>
      </c>
      <c r="D382" t="s">
        <v>389</v>
      </c>
      <c r="E382">
        <f t="shared" si="5"/>
        <v>2.06</v>
      </c>
    </row>
    <row r="383" spans="1:5" x14ac:dyDescent="0.3">
      <c r="A383" t="s">
        <v>680</v>
      </c>
      <c r="B383">
        <v>54.69</v>
      </c>
      <c r="D383" t="s">
        <v>390</v>
      </c>
      <c r="E383">
        <f t="shared" si="5"/>
        <v>2.72</v>
      </c>
    </row>
    <row r="384" spans="1:5" x14ac:dyDescent="0.3">
      <c r="A384" t="s">
        <v>1092</v>
      </c>
      <c r="B384">
        <v>0</v>
      </c>
      <c r="D384" t="s">
        <v>391</v>
      </c>
      <c r="E384">
        <f t="shared" si="5"/>
        <v>8.24</v>
      </c>
    </row>
    <row r="385" spans="1:5" x14ac:dyDescent="0.3">
      <c r="A385" t="s">
        <v>793</v>
      </c>
      <c r="B385">
        <v>38.81</v>
      </c>
      <c r="D385" t="s">
        <v>392</v>
      </c>
      <c r="E385">
        <f t="shared" si="5"/>
        <v>9.85</v>
      </c>
    </row>
    <row r="386" spans="1:5" x14ac:dyDescent="0.3">
      <c r="A386" t="s">
        <v>1093</v>
      </c>
      <c r="B386">
        <v>81</v>
      </c>
      <c r="D386" t="s">
        <v>393</v>
      </c>
      <c r="E386">
        <f t="shared" si="5"/>
        <v>6.7</v>
      </c>
    </row>
    <row r="387" spans="1:5" x14ac:dyDescent="0.3">
      <c r="A387" t="s">
        <v>783</v>
      </c>
      <c r="B387">
        <v>81.39</v>
      </c>
      <c r="D387" t="s">
        <v>395</v>
      </c>
      <c r="E387">
        <f t="shared" ref="E387:E450" si="6">VLOOKUP(D387,A:B,2,FALSE)</f>
        <v>26</v>
      </c>
    </row>
    <row r="388" spans="1:5" x14ac:dyDescent="0.3">
      <c r="A388" t="s">
        <v>698</v>
      </c>
      <c r="B388">
        <v>147.35</v>
      </c>
      <c r="D388" t="s">
        <v>396</v>
      </c>
      <c r="E388">
        <f t="shared" si="6"/>
        <v>27</v>
      </c>
    </row>
    <row r="389" spans="1:5" x14ac:dyDescent="0.3">
      <c r="A389" t="s">
        <v>1094</v>
      </c>
      <c r="B389">
        <v>0</v>
      </c>
      <c r="D389" t="s">
        <v>397</v>
      </c>
      <c r="E389">
        <f t="shared" si="6"/>
        <v>23.06</v>
      </c>
    </row>
    <row r="390" spans="1:5" x14ac:dyDescent="0.3">
      <c r="A390" t="s">
        <v>699</v>
      </c>
      <c r="B390">
        <v>165</v>
      </c>
      <c r="D390" t="s">
        <v>398</v>
      </c>
      <c r="E390">
        <f t="shared" si="6"/>
        <v>8.5500000000000007</v>
      </c>
    </row>
    <row r="391" spans="1:5" x14ac:dyDescent="0.3">
      <c r="A391" t="s">
        <v>1095</v>
      </c>
      <c r="B391">
        <v>0</v>
      </c>
      <c r="D391" t="s">
        <v>399</v>
      </c>
      <c r="E391">
        <f t="shared" si="6"/>
        <v>46.25</v>
      </c>
    </row>
    <row r="392" spans="1:5" x14ac:dyDescent="0.3">
      <c r="A392" t="s">
        <v>700</v>
      </c>
      <c r="B392">
        <v>3.2</v>
      </c>
      <c r="D392" t="s">
        <v>400</v>
      </c>
      <c r="E392">
        <f t="shared" si="6"/>
        <v>40.93</v>
      </c>
    </row>
    <row r="393" spans="1:5" x14ac:dyDescent="0.3">
      <c r="A393" t="s">
        <v>824</v>
      </c>
      <c r="B393">
        <v>63</v>
      </c>
      <c r="D393" t="s">
        <v>401</v>
      </c>
      <c r="E393">
        <f t="shared" si="6"/>
        <v>702.5</v>
      </c>
    </row>
    <row r="394" spans="1:5" x14ac:dyDescent="0.3">
      <c r="A394" t="s">
        <v>825</v>
      </c>
      <c r="B394">
        <v>34.79</v>
      </c>
      <c r="D394" t="s">
        <v>402</v>
      </c>
      <c r="E394">
        <f t="shared" si="6"/>
        <v>0</v>
      </c>
    </row>
    <row r="395" spans="1:5" x14ac:dyDescent="0.3">
      <c r="A395" t="s">
        <v>1096</v>
      </c>
      <c r="B395">
        <v>0</v>
      </c>
      <c r="D395" t="s">
        <v>403</v>
      </c>
      <c r="E395">
        <f t="shared" si="6"/>
        <v>23</v>
      </c>
    </row>
    <row r="396" spans="1:5" x14ac:dyDescent="0.3">
      <c r="A396" t="s">
        <v>827</v>
      </c>
      <c r="B396">
        <v>82.99</v>
      </c>
      <c r="D396" t="s">
        <v>404</v>
      </c>
      <c r="E396">
        <f t="shared" si="6"/>
        <v>3.92</v>
      </c>
    </row>
    <row r="397" spans="1:5" x14ac:dyDescent="0.3">
      <c r="A397" t="s">
        <v>1097</v>
      </c>
      <c r="B397">
        <v>0</v>
      </c>
      <c r="D397" t="s">
        <v>405</v>
      </c>
      <c r="E397">
        <f t="shared" si="6"/>
        <v>73.89</v>
      </c>
    </row>
    <row r="398" spans="1:5" x14ac:dyDescent="0.3">
      <c r="A398" t="s">
        <v>733</v>
      </c>
      <c r="B398">
        <v>0</v>
      </c>
      <c r="D398" t="s">
        <v>406</v>
      </c>
      <c r="E398">
        <f t="shared" si="6"/>
        <v>40.5</v>
      </c>
    </row>
    <row r="399" spans="1:5" x14ac:dyDescent="0.3">
      <c r="A399" t="s">
        <v>813</v>
      </c>
      <c r="B399">
        <v>110.09</v>
      </c>
      <c r="D399" t="s">
        <v>407</v>
      </c>
      <c r="E399">
        <f t="shared" si="6"/>
        <v>27</v>
      </c>
    </row>
    <row r="400" spans="1:5" x14ac:dyDescent="0.3">
      <c r="A400" t="s">
        <v>814</v>
      </c>
      <c r="B400">
        <v>7.33</v>
      </c>
      <c r="D400" t="s">
        <v>408</v>
      </c>
      <c r="E400">
        <f t="shared" si="6"/>
        <v>29.98</v>
      </c>
    </row>
    <row r="401" spans="1:5" x14ac:dyDescent="0.3">
      <c r="A401" t="s">
        <v>1098</v>
      </c>
      <c r="B401">
        <v>0</v>
      </c>
      <c r="D401" t="s">
        <v>409</v>
      </c>
      <c r="E401">
        <f t="shared" si="6"/>
        <v>10.3</v>
      </c>
    </row>
    <row r="402" spans="1:5" x14ac:dyDescent="0.3">
      <c r="A402" t="s">
        <v>1099</v>
      </c>
      <c r="B402" s="14">
        <v>1141.1400000000001</v>
      </c>
      <c r="D402" t="s">
        <v>410</v>
      </c>
      <c r="E402">
        <f t="shared" si="6"/>
        <v>10.85</v>
      </c>
    </row>
    <row r="403" spans="1:5" x14ac:dyDescent="0.3">
      <c r="A403" t="s">
        <v>817</v>
      </c>
      <c r="B403">
        <v>81.55</v>
      </c>
      <c r="D403" t="s">
        <v>411</v>
      </c>
      <c r="E403">
        <f t="shared" si="6"/>
        <v>64.37</v>
      </c>
    </row>
    <row r="404" spans="1:5" x14ac:dyDescent="0.3">
      <c r="A404" t="s">
        <v>818</v>
      </c>
      <c r="B404">
        <v>85.63</v>
      </c>
      <c r="D404" t="s">
        <v>412</v>
      </c>
      <c r="E404">
        <f t="shared" si="6"/>
        <v>19.02</v>
      </c>
    </row>
    <row r="405" spans="1:5" x14ac:dyDescent="0.3">
      <c r="A405" t="s">
        <v>1100</v>
      </c>
      <c r="B405">
        <v>3.49</v>
      </c>
      <c r="D405" t="s">
        <v>413</v>
      </c>
      <c r="E405">
        <f t="shared" si="6"/>
        <v>0</v>
      </c>
    </row>
    <row r="406" spans="1:5" x14ac:dyDescent="0.3">
      <c r="A406" t="s">
        <v>822</v>
      </c>
      <c r="B406">
        <v>101.5</v>
      </c>
      <c r="D406" t="s">
        <v>414</v>
      </c>
      <c r="E406">
        <f t="shared" si="6"/>
        <v>52.97</v>
      </c>
    </row>
    <row r="407" spans="1:5" x14ac:dyDescent="0.3">
      <c r="A407" t="s">
        <v>1101</v>
      </c>
      <c r="B407">
        <v>90.9</v>
      </c>
      <c r="D407" t="s">
        <v>415</v>
      </c>
      <c r="E407">
        <f t="shared" si="6"/>
        <v>0</v>
      </c>
    </row>
    <row r="408" spans="1:5" x14ac:dyDescent="0.3">
      <c r="A408" t="s">
        <v>828</v>
      </c>
      <c r="B408">
        <v>12.9</v>
      </c>
      <c r="D408" t="s">
        <v>416</v>
      </c>
      <c r="E408">
        <f t="shared" si="6"/>
        <v>15.34</v>
      </c>
    </row>
    <row r="409" spans="1:5" x14ac:dyDescent="0.3">
      <c r="A409" t="s">
        <v>1102</v>
      </c>
      <c r="B409">
        <v>0</v>
      </c>
      <c r="D409" t="s">
        <v>417</v>
      </c>
      <c r="E409">
        <f t="shared" si="6"/>
        <v>3.94</v>
      </c>
    </row>
    <row r="410" spans="1:5" x14ac:dyDescent="0.3">
      <c r="A410" t="s">
        <v>1103</v>
      </c>
      <c r="B410">
        <v>0</v>
      </c>
      <c r="D410" t="s">
        <v>418</v>
      </c>
      <c r="E410">
        <f t="shared" si="6"/>
        <v>1.51</v>
      </c>
    </row>
    <row r="411" spans="1:5" x14ac:dyDescent="0.3">
      <c r="A411" t="s">
        <v>631</v>
      </c>
      <c r="B411">
        <v>998</v>
      </c>
      <c r="D411" t="s">
        <v>419</v>
      </c>
      <c r="E411">
        <f t="shared" si="6"/>
        <v>3.03</v>
      </c>
    </row>
    <row r="412" spans="1:5" x14ac:dyDescent="0.3">
      <c r="A412" t="s">
        <v>632</v>
      </c>
      <c r="B412">
        <v>92.92</v>
      </c>
      <c r="D412" t="s">
        <v>420</v>
      </c>
      <c r="E412">
        <f t="shared" si="6"/>
        <v>6.99</v>
      </c>
    </row>
    <row r="413" spans="1:5" x14ac:dyDescent="0.3">
      <c r="A413" t="s">
        <v>633</v>
      </c>
      <c r="B413">
        <v>6.98</v>
      </c>
      <c r="D413" t="s">
        <v>421</v>
      </c>
      <c r="E413">
        <f t="shared" si="6"/>
        <v>0</v>
      </c>
    </row>
    <row r="414" spans="1:5" x14ac:dyDescent="0.3">
      <c r="A414" t="s">
        <v>1104</v>
      </c>
      <c r="B414">
        <v>0</v>
      </c>
      <c r="D414" t="s">
        <v>422</v>
      </c>
      <c r="E414">
        <f t="shared" si="6"/>
        <v>12.89</v>
      </c>
    </row>
    <row r="415" spans="1:5" x14ac:dyDescent="0.3">
      <c r="A415" t="s">
        <v>634</v>
      </c>
      <c r="B415">
        <v>110</v>
      </c>
      <c r="D415" t="s">
        <v>423</v>
      </c>
      <c r="E415">
        <f t="shared" si="6"/>
        <v>6</v>
      </c>
    </row>
    <row r="416" spans="1:5" x14ac:dyDescent="0.3">
      <c r="A416" t="s">
        <v>1105</v>
      </c>
      <c r="B416">
        <v>0</v>
      </c>
      <c r="D416" t="s">
        <v>424</v>
      </c>
      <c r="E416">
        <f t="shared" si="6"/>
        <v>857.15</v>
      </c>
    </row>
    <row r="417" spans="1:5" x14ac:dyDescent="0.3">
      <c r="A417" t="s">
        <v>1106</v>
      </c>
      <c r="B417">
        <v>0</v>
      </c>
      <c r="D417" t="s">
        <v>425</v>
      </c>
      <c r="E417">
        <f t="shared" si="6"/>
        <v>10.3</v>
      </c>
    </row>
    <row r="418" spans="1:5" x14ac:dyDescent="0.3">
      <c r="A418" t="s">
        <v>1107</v>
      </c>
      <c r="B418">
        <v>0</v>
      </c>
      <c r="D418" t="s">
        <v>426</v>
      </c>
      <c r="E418">
        <f t="shared" si="6"/>
        <v>24.97</v>
      </c>
    </row>
    <row r="419" spans="1:5" x14ac:dyDescent="0.3">
      <c r="A419" t="s">
        <v>1108</v>
      </c>
      <c r="B419">
        <v>0</v>
      </c>
      <c r="D419" t="s">
        <v>427</v>
      </c>
      <c r="E419">
        <f t="shared" si="6"/>
        <v>1.63</v>
      </c>
    </row>
    <row r="420" spans="1:5" x14ac:dyDescent="0.3">
      <c r="A420" t="s">
        <v>1109</v>
      </c>
      <c r="B420">
        <v>0</v>
      </c>
      <c r="D420" t="s">
        <v>428</v>
      </c>
      <c r="E420">
        <f t="shared" si="6"/>
        <v>1.1000000000000001</v>
      </c>
    </row>
    <row r="421" spans="1:5" x14ac:dyDescent="0.3">
      <c r="A421" t="s">
        <v>819</v>
      </c>
      <c r="B421">
        <v>69.06</v>
      </c>
      <c r="D421" t="s">
        <v>429</v>
      </c>
      <c r="E421">
        <f t="shared" si="6"/>
        <v>2.52</v>
      </c>
    </row>
    <row r="422" spans="1:5" x14ac:dyDescent="0.3">
      <c r="A422" t="s">
        <v>820</v>
      </c>
      <c r="B422">
        <v>4.6500000000000004</v>
      </c>
      <c r="D422" t="s">
        <v>430</v>
      </c>
      <c r="E422">
        <f t="shared" si="6"/>
        <v>27.57</v>
      </c>
    </row>
    <row r="423" spans="1:5" x14ac:dyDescent="0.3">
      <c r="A423" t="s">
        <v>821</v>
      </c>
      <c r="B423">
        <v>92.43</v>
      </c>
      <c r="D423" t="s">
        <v>431</v>
      </c>
      <c r="E423">
        <f t="shared" si="6"/>
        <v>9.56</v>
      </c>
    </row>
    <row r="424" spans="1:5" x14ac:dyDescent="0.3">
      <c r="A424" t="s">
        <v>1110</v>
      </c>
      <c r="B424">
        <v>0</v>
      </c>
      <c r="D424" t="s">
        <v>432</v>
      </c>
      <c r="E424">
        <f t="shared" si="6"/>
        <v>3.19</v>
      </c>
    </row>
    <row r="425" spans="1:5" x14ac:dyDescent="0.3">
      <c r="A425" t="s">
        <v>1111</v>
      </c>
      <c r="B425">
        <v>0</v>
      </c>
      <c r="D425" t="s">
        <v>433</v>
      </c>
      <c r="E425">
        <f t="shared" si="6"/>
        <v>36.71</v>
      </c>
    </row>
    <row r="426" spans="1:5" x14ac:dyDescent="0.3">
      <c r="A426" t="s">
        <v>1112</v>
      </c>
      <c r="B426">
        <v>0</v>
      </c>
      <c r="D426" t="s">
        <v>434</v>
      </c>
      <c r="E426">
        <f t="shared" si="6"/>
        <v>4.49</v>
      </c>
    </row>
    <row r="427" spans="1:5" x14ac:dyDescent="0.3">
      <c r="A427" t="s">
        <v>1113</v>
      </c>
      <c r="B427">
        <v>0</v>
      </c>
      <c r="D427" t="s">
        <v>435</v>
      </c>
      <c r="E427">
        <f t="shared" si="6"/>
        <v>20.25</v>
      </c>
    </row>
    <row r="428" spans="1:5" x14ac:dyDescent="0.3">
      <c r="A428" t="s">
        <v>1114</v>
      </c>
      <c r="B428">
        <v>0</v>
      </c>
      <c r="D428" t="s">
        <v>436</v>
      </c>
      <c r="E428">
        <f t="shared" si="6"/>
        <v>45.3</v>
      </c>
    </row>
    <row r="429" spans="1:5" x14ac:dyDescent="0.3">
      <c r="A429" t="s">
        <v>1115</v>
      </c>
      <c r="B429">
        <v>0</v>
      </c>
      <c r="D429" t="s">
        <v>437</v>
      </c>
      <c r="E429">
        <f t="shared" si="6"/>
        <v>40.89</v>
      </c>
    </row>
    <row r="430" spans="1:5" x14ac:dyDescent="0.3">
      <c r="A430" t="s">
        <v>1116</v>
      </c>
      <c r="B430">
        <v>0</v>
      </c>
      <c r="D430" t="s">
        <v>438</v>
      </c>
      <c r="E430">
        <f t="shared" si="6"/>
        <v>16.2</v>
      </c>
    </row>
    <row r="431" spans="1:5" x14ac:dyDescent="0.3">
      <c r="A431" t="s">
        <v>1117</v>
      </c>
      <c r="B431" s="14">
        <v>1200</v>
      </c>
      <c r="D431" t="s">
        <v>439</v>
      </c>
      <c r="E431">
        <f t="shared" si="6"/>
        <v>72.11</v>
      </c>
    </row>
    <row r="432" spans="1:5" x14ac:dyDescent="0.3">
      <c r="A432" t="s">
        <v>1118</v>
      </c>
      <c r="B432">
        <v>0</v>
      </c>
      <c r="D432" t="s">
        <v>440</v>
      </c>
      <c r="E432">
        <f t="shared" si="6"/>
        <v>6.9</v>
      </c>
    </row>
    <row r="433" spans="1:5" x14ac:dyDescent="0.3">
      <c r="A433" t="s">
        <v>1119</v>
      </c>
      <c r="B433">
        <v>0</v>
      </c>
      <c r="D433" t="s">
        <v>441</v>
      </c>
      <c r="E433">
        <f t="shared" si="6"/>
        <v>2.42</v>
      </c>
    </row>
    <row r="434" spans="1:5" x14ac:dyDescent="0.3">
      <c r="A434" t="s">
        <v>609</v>
      </c>
      <c r="B434">
        <v>68.010000000000005</v>
      </c>
      <c r="D434" t="s">
        <v>442</v>
      </c>
      <c r="E434">
        <f t="shared" si="6"/>
        <v>28.35</v>
      </c>
    </row>
    <row r="435" spans="1:5" x14ac:dyDescent="0.3">
      <c r="A435" t="s">
        <v>611</v>
      </c>
      <c r="B435">
        <v>95.27</v>
      </c>
      <c r="D435" t="s">
        <v>443</v>
      </c>
      <c r="E435">
        <f t="shared" si="6"/>
        <v>57.9</v>
      </c>
    </row>
    <row r="436" spans="1:5" x14ac:dyDescent="0.3">
      <c r="A436" t="s">
        <v>1120</v>
      </c>
      <c r="B436">
        <v>0</v>
      </c>
      <c r="D436" t="s">
        <v>444</v>
      </c>
      <c r="E436">
        <f t="shared" si="6"/>
        <v>27.45</v>
      </c>
    </row>
    <row r="437" spans="1:5" x14ac:dyDescent="0.3">
      <c r="A437" t="s">
        <v>1121</v>
      </c>
      <c r="B437">
        <v>0</v>
      </c>
      <c r="D437" t="s">
        <v>445</v>
      </c>
      <c r="E437">
        <f t="shared" si="6"/>
        <v>24.58</v>
      </c>
    </row>
    <row r="438" spans="1:5" x14ac:dyDescent="0.3">
      <c r="A438" t="s">
        <v>1122</v>
      </c>
      <c r="B438">
        <v>0</v>
      </c>
      <c r="D438" t="s">
        <v>446</v>
      </c>
      <c r="E438">
        <f t="shared" si="6"/>
        <v>7.41</v>
      </c>
    </row>
    <row r="439" spans="1:5" x14ac:dyDescent="0.3">
      <c r="A439" t="s">
        <v>1123</v>
      </c>
      <c r="B439">
        <v>0</v>
      </c>
      <c r="D439" t="s">
        <v>447</v>
      </c>
      <c r="E439">
        <f t="shared" si="6"/>
        <v>3.29</v>
      </c>
    </row>
    <row r="440" spans="1:5" x14ac:dyDescent="0.3">
      <c r="A440" t="s">
        <v>1124</v>
      </c>
      <c r="B440">
        <v>0</v>
      </c>
      <c r="D440" t="s">
        <v>448</v>
      </c>
      <c r="E440">
        <f t="shared" si="6"/>
        <v>2.95</v>
      </c>
    </row>
    <row r="441" spans="1:5" x14ac:dyDescent="0.3">
      <c r="A441" t="s">
        <v>1125</v>
      </c>
      <c r="B441">
        <v>0</v>
      </c>
      <c r="D441" t="s">
        <v>449</v>
      </c>
      <c r="E441">
        <f t="shared" si="6"/>
        <v>0</v>
      </c>
    </row>
    <row r="442" spans="1:5" x14ac:dyDescent="0.3">
      <c r="A442" t="s">
        <v>1126</v>
      </c>
      <c r="B442">
        <v>0</v>
      </c>
      <c r="D442" t="s">
        <v>450</v>
      </c>
      <c r="E442">
        <f t="shared" si="6"/>
        <v>1.59</v>
      </c>
    </row>
    <row r="443" spans="1:5" x14ac:dyDescent="0.3">
      <c r="A443" t="s">
        <v>815</v>
      </c>
      <c r="B443">
        <v>0</v>
      </c>
      <c r="D443" t="s">
        <v>451</v>
      </c>
      <c r="E443">
        <f t="shared" si="6"/>
        <v>9</v>
      </c>
    </row>
    <row r="444" spans="1:5" x14ac:dyDescent="0.3">
      <c r="A444" t="s">
        <v>1127</v>
      </c>
      <c r="B444">
        <v>30.5</v>
      </c>
      <c r="D444" t="s">
        <v>452</v>
      </c>
      <c r="E444">
        <f t="shared" si="6"/>
        <v>6.27</v>
      </c>
    </row>
    <row r="445" spans="1:5" x14ac:dyDescent="0.3">
      <c r="A445" t="s">
        <v>830</v>
      </c>
      <c r="B445">
        <v>74.75</v>
      </c>
      <c r="D445" t="s">
        <v>453</v>
      </c>
      <c r="E445">
        <f t="shared" si="6"/>
        <v>4.03</v>
      </c>
    </row>
    <row r="446" spans="1:5" x14ac:dyDescent="0.3">
      <c r="A446" t="s">
        <v>831</v>
      </c>
      <c r="B446">
        <v>101.37</v>
      </c>
      <c r="D446" t="s">
        <v>454</v>
      </c>
      <c r="E446">
        <f t="shared" si="6"/>
        <v>10.79</v>
      </c>
    </row>
    <row r="447" spans="1:5" x14ac:dyDescent="0.3">
      <c r="A447" t="s">
        <v>832</v>
      </c>
      <c r="B447">
        <v>101.64</v>
      </c>
      <c r="D447" t="s">
        <v>455</v>
      </c>
      <c r="E447">
        <f t="shared" si="6"/>
        <v>18.62</v>
      </c>
    </row>
    <row r="448" spans="1:5" x14ac:dyDescent="0.3">
      <c r="A448" t="s">
        <v>833</v>
      </c>
      <c r="B448">
        <v>23.84</v>
      </c>
      <c r="D448" t="s">
        <v>456</v>
      </c>
      <c r="E448">
        <f t="shared" si="6"/>
        <v>3.36</v>
      </c>
    </row>
    <row r="449" spans="1:5" x14ac:dyDescent="0.3">
      <c r="A449" t="s">
        <v>834</v>
      </c>
      <c r="B449">
        <v>7.14</v>
      </c>
      <c r="D449" t="s">
        <v>457</v>
      </c>
      <c r="E449">
        <f t="shared" si="6"/>
        <v>4.25</v>
      </c>
    </row>
    <row r="450" spans="1:5" x14ac:dyDescent="0.3">
      <c r="A450" t="s">
        <v>835</v>
      </c>
      <c r="B450">
        <v>100</v>
      </c>
      <c r="D450" t="s">
        <v>458</v>
      </c>
      <c r="E450">
        <f t="shared" si="6"/>
        <v>10.220000000000001</v>
      </c>
    </row>
    <row r="451" spans="1:5" x14ac:dyDescent="0.3">
      <c r="A451" t="s">
        <v>836</v>
      </c>
      <c r="B451">
        <v>125.99</v>
      </c>
      <c r="D451" t="s">
        <v>459</v>
      </c>
      <c r="E451">
        <f t="shared" ref="E451:E514" si="7">VLOOKUP(D451,A:B,2,FALSE)</f>
        <v>7.38</v>
      </c>
    </row>
    <row r="452" spans="1:5" x14ac:dyDescent="0.3">
      <c r="A452" t="s">
        <v>6</v>
      </c>
      <c r="B452">
        <v>22.66</v>
      </c>
      <c r="D452" t="s">
        <v>460</v>
      </c>
      <c r="E452">
        <f t="shared" si="7"/>
        <v>10.9</v>
      </c>
    </row>
    <row r="453" spans="1:5" x14ac:dyDescent="0.3">
      <c r="A453" t="s">
        <v>10</v>
      </c>
      <c r="B453">
        <v>16.63</v>
      </c>
      <c r="D453" t="s">
        <v>461</v>
      </c>
      <c r="E453">
        <f t="shared" si="7"/>
        <v>14.6</v>
      </c>
    </row>
    <row r="454" spans="1:5" x14ac:dyDescent="0.3">
      <c r="A454" t="s">
        <v>11</v>
      </c>
      <c r="B454">
        <v>14.4</v>
      </c>
      <c r="D454" t="s">
        <v>462</v>
      </c>
      <c r="E454">
        <f t="shared" si="7"/>
        <v>3.95</v>
      </c>
    </row>
    <row r="455" spans="1:5" x14ac:dyDescent="0.3">
      <c r="A455" t="s">
        <v>12</v>
      </c>
      <c r="B455">
        <v>1.56</v>
      </c>
      <c r="D455" t="s">
        <v>463</v>
      </c>
      <c r="E455">
        <f t="shared" si="7"/>
        <v>34.5</v>
      </c>
    </row>
    <row r="456" spans="1:5" x14ac:dyDescent="0.3">
      <c r="A456" t="s">
        <v>13</v>
      </c>
      <c r="B456">
        <v>1.6</v>
      </c>
      <c r="D456" t="s">
        <v>464</v>
      </c>
      <c r="E456">
        <f t="shared" si="7"/>
        <v>8.99</v>
      </c>
    </row>
    <row r="457" spans="1:5" x14ac:dyDescent="0.3">
      <c r="A457" t="s">
        <v>14</v>
      </c>
      <c r="B457">
        <v>12.4</v>
      </c>
      <c r="D457" t="s">
        <v>465</v>
      </c>
      <c r="E457">
        <f t="shared" si="7"/>
        <v>23.52</v>
      </c>
    </row>
    <row r="458" spans="1:5" x14ac:dyDescent="0.3">
      <c r="A458" t="s">
        <v>15</v>
      </c>
      <c r="B458">
        <v>8.8000000000000007</v>
      </c>
      <c r="D458" t="s">
        <v>466</v>
      </c>
      <c r="E458">
        <f t="shared" si="7"/>
        <v>6.23</v>
      </c>
    </row>
    <row r="459" spans="1:5" x14ac:dyDescent="0.3">
      <c r="A459" t="s">
        <v>16</v>
      </c>
      <c r="B459">
        <v>22.65</v>
      </c>
      <c r="D459" t="s">
        <v>467</v>
      </c>
      <c r="E459">
        <f t="shared" si="7"/>
        <v>0</v>
      </c>
    </row>
    <row r="460" spans="1:5" x14ac:dyDescent="0.3">
      <c r="A460" t="s">
        <v>17</v>
      </c>
      <c r="B460">
        <v>6.69</v>
      </c>
      <c r="D460" t="s">
        <v>468</v>
      </c>
      <c r="E460">
        <f t="shared" si="7"/>
        <v>0</v>
      </c>
    </row>
    <row r="461" spans="1:5" x14ac:dyDescent="0.3">
      <c r="A461" t="s">
        <v>18</v>
      </c>
      <c r="B461">
        <v>20</v>
      </c>
      <c r="D461" t="s">
        <v>469</v>
      </c>
      <c r="E461">
        <f t="shared" si="7"/>
        <v>7.93</v>
      </c>
    </row>
    <row r="462" spans="1:5" x14ac:dyDescent="0.3">
      <c r="A462" t="s">
        <v>19</v>
      </c>
      <c r="B462">
        <v>20</v>
      </c>
      <c r="D462" t="s">
        <v>470</v>
      </c>
      <c r="E462">
        <f t="shared" si="7"/>
        <v>6.54</v>
      </c>
    </row>
    <row r="463" spans="1:5" x14ac:dyDescent="0.3">
      <c r="A463" t="s">
        <v>20</v>
      </c>
      <c r="B463">
        <v>21</v>
      </c>
      <c r="D463" t="s">
        <v>471</v>
      </c>
      <c r="E463">
        <f t="shared" si="7"/>
        <v>4.43</v>
      </c>
    </row>
    <row r="464" spans="1:5" x14ac:dyDescent="0.3">
      <c r="A464" t="s">
        <v>21</v>
      </c>
      <c r="B464">
        <v>4.9000000000000004</v>
      </c>
      <c r="D464" t="s">
        <v>472</v>
      </c>
      <c r="E464">
        <f t="shared" si="7"/>
        <v>0</v>
      </c>
    </row>
    <row r="465" spans="1:5" x14ac:dyDescent="0.3">
      <c r="A465" t="s">
        <v>22</v>
      </c>
      <c r="B465">
        <v>9.49</v>
      </c>
      <c r="D465" t="s">
        <v>473</v>
      </c>
      <c r="E465">
        <f t="shared" si="7"/>
        <v>0</v>
      </c>
    </row>
    <row r="466" spans="1:5" x14ac:dyDescent="0.3">
      <c r="A466" t="s">
        <v>23</v>
      </c>
      <c r="B466">
        <v>9.2799999999999994</v>
      </c>
      <c r="D466" t="s">
        <v>474</v>
      </c>
      <c r="E466">
        <f t="shared" si="7"/>
        <v>27.46</v>
      </c>
    </row>
    <row r="467" spans="1:5" x14ac:dyDescent="0.3">
      <c r="A467" t="s">
        <v>24</v>
      </c>
      <c r="B467">
        <v>1.42</v>
      </c>
      <c r="D467" t="s">
        <v>475</v>
      </c>
      <c r="E467">
        <f t="shared" si="7"/>
        <v>20.45</v>
      </c>
    </row>
    <row r="468" spans="1:5" x14ac:dyDescent="0.3">
      <c r="A468" t="s">
        <v>25</v>
      </c>
      <c r="B468">
        <v>19.14</v>
      </c>
      <c r="D468" t="s">
        <v>476</v>
      </c>
      <c r="E468">
        <f t="shared" si="7"/>
        <v>3.18</v>
      </c>
    </row>
    <row r="469" spans="1:5" x14ac:dyDescent="0.3">
      <c r="A469" t="s">
        <v>26</v>
      </c>
      <c r="B469">
        <v>27.7</v>
      </c>
      <c r="D469" t="s">
        <v>477</v>
      </c>
      <c r="E469">
        <f t="shared" si="7"/>
        <v>8.25</v>
      </c>
    </row>
    <row r="470" spans="1:5" x14ac:dyDescent="0.3">
      <c r="A470" t="s">
        <v>27</v>
      </c>
      <c r="B470">
        <v>9.23</v>
      </c>
      <c r="D470" t="s">
        <v>478</v>
      </c>
      <c r="E470">
        <f t="shared" si="7"/>
        <v>5.5</v>
      </c>
    </row>
    <row r="471" spans="1:5" x14ac:dyDescent="0.3">
      <c r="A471" t="s">
        <v>28</v>
      </c>
      <c r="B471">
        <v>9.24</v>
      </c>
      <c r="D471" t="s">
        <v>479</v>
      </c>
      <c r="E471">
        <f t="shared" si="7"/>
        <v>8.2799999999999994</v>
      </c>
    </row>
    <row r="472" spans="1:5" x14ac:dyDescent="0.3">
      <c r="A472" t="s">
        <v>29</v>
      </c>
      <c r="B472">
        <v>0.7</v>
      </c>
      <c r="D472" t="s">
        <v>480</v>
      </c>
      <c r="E472">
        <f t="shared" si="7"/>
        <v>9.43</v>
      </c>
    </row>
    <row r="473" spans="1:5" x14ac:dyDescent="0.3">
      <c r="A473" t="s">
        <v>30</v>
      </c>
      <c r="B473">
        <v>20.47</v>
      </c>
      <c r="D473" t="s">
        <v>481</v>
      </c>
      <c r="E473">
        <f t="shared" si="7"/>
        <v>1.71</v>
      </c>
    </row>
    <row r="474" spans="1:5" x14ac:dyDescent="0.3">
      <c r="A474" t="s">
        <v>31</v>
      </c>
      <c r="B474">
        <v>1.1299999999999999</v>
      </c>
      <c r="D474" t="s">
        <v>482</v>
      </c>
      <c r="E474">
        <f t="shared" si="7"/>
        <v>0.82</v>
      </c>
    </row>
    <row r="475" spans="1:5" x14ac:dyDescent="0.3">
      <c r="A475" t="s">
        <v>32</v>
      </c>
      <c r="B475">
        <v>2.2799999999999998</v>
      </c>
      <c r="D475" t="s">
        <v>483</v>
      </c>
      <c r="E475">
        <f t="shared" si="7"/>
        <v>5.23</v>
      </c>
    </row>
    <row r="476" spans="1:5" x14ac:dyDescent="0.3">
      <c r="A476" t="s">
        <v>33</v>
      </c>
      <c r="B476">
        <v>27.57</v>
      </c>
      <c r="D476" t="s">
        <v>484</v>
      </c>
      <c r="E476">
        <f t="shared" si="7"/>
        <v>24.67</v>
      </c>
    </row>
    <row r="477" spans="1:5" x14ac:dyDescent="0.3">
      <c r="A477" t="s">
        <v>34</v>
      </c>
      <c r="B477">
        <v>197.64</v>
      </c>
      <c r="D477" t="s">
        <v>485</v>
      </c>
      <c r="E477">
        <f t="shared" si="7"/>
        <v>19.41</v>
      </c>
    </row>
    <row r="478" spans="1:5" x14ac:dyDescent="0.3">
      <c r="A478" t="s">
        <v>35</v>
      </c>
      <c r="B478" s="14">
        <v>3500</v>
      </c>
      <c r="D478" t="s">
        <v>486</v>
      </c>
      <c r="E478">
        <f t="shared" si="7"/>
        <v>5.46</v>
      </c>
    </row>
    <row r="479" spans="1:5" x14ac:dyDescent="0.3">
      <c r="A479" t="s">
        <v>36</v>
      </c>
      <c r="B479">
        <v>11.56</v>
      </c>
      <c r="D479" t="s">
        <v>487</v>
      </c>
      <c r="E479">
        <f t="shared" si="7"/>
        <v>59.65</v>
      </c>
    </row>
    <row r="480" spans="1:5" x14ac:dyDescent="0.3">
      <c r="A480" t="s">
        <v>37</v>
      </c>
      <c r="B480">
        <v>66.5</v>
      </c>
      <c r="D480" t="s">
        <v>488</v>
      </c>
      <c r="E480">
        <f t="shared" si="7"/>
        <v>23.08</v>
      </c>
    </row>
    <row r="481" spans="1:5" x14ac:dyDescent="0.3">
      <c r="A481" t="s">
        <v>38</v>
      </c>
      <c r="B481">
        <v>11.69</v>
      </c>
      <c r="D481" t="s">
        <v>489</v>
      </c>
      <c r="E481">
        <f t="shared" si="7"/>
        <v>4.6399999999999997</v>
      </c>
    </row>
    <row r="482" spans="1:5" x14ac:dyDescent="0.3">
      <c r="A482" t="s">
        <v>39</v>
      </c>
      <c r="B482">
        <v>1</v>
      </c>
      <c r="D482" t="s">
        <v>490</v>
      </c>
      <c r="E482">
        <f t="shared" si="7"/>
        <v>1.53</v>
      </c>
    </row>
    <row r="483" spans="1:5" x14ac:dyDescent="0.3">
      <c r="A483" t="s">
        <v>40</v>
      </c>
      <c r="B483">
        <v>2.64</v>
      </c>
      <c r="D483" t="s">
        <v>491</v>
      </c>
      <c r="E483">
        <f t="shared" si="7"/>
        <v>1.54</v>
      </c>
    </row>
    <row r="484" spans="1:5" x14ac:dyDescent="0.3">
      <c r="A484" t="s">
        <v>41</v>
      </c>
      <c r="B484">
        <v>37.130000000000003</v>
      </c>
      <c r="D484" t="s">
        <v>492</v>
      </c>
      <c r="E484">
        <f t="shared" si="7"/>
        <v>14.51</v>
      </c>
    </row>
    <row r="485" spans="1:5" x14ac:dyDescent="0.3">
      <c r="A485" t="s">
        <v>42</v>
      </c>
      <c r="B485">
        <v>13.67</v>
      </c>
      <c r="D485" t="s">
        <v>493</v>
      </c>
      <c r="E485">
        <f t="shared" si="7"/>
        <v>6.43</v>
      </c>
    </row>
    <row r="486" spans="1:5" x14ac:dyDescent="0.3">
      <c r="A486" t="s">
        <v>43</v>
      </c>
      <c r="B486">
        <v>2.94</v>
      </c>
      <c r="D486" t="s">
        <v>494</v>
      </c>
      <c r="E486">
        <f t="shared" si="7"/>
        <v>7.25</v>
      </c>
    </row>
    <row r="487" spans="1:5" x14ac:dyDescent="0.3">
      <c r="A487" t="s">
        <v>44</v>
      </c>
      <c r="B487">
        <v>1.42</v>
      </c>
      <c r="D487" t="s">
        <v>495</v>
      </c>
      <c r="E487">
        <f t="shared" si="7"/>
        <v>6.69</v>
      </c>
    </row>
    <row r="488" spans="1:5" x14ac:dyDescent="0.3">
      <c r="A488" t="s">
        <v>45</v>
      </c>
      <c r="B488">
        <v>1.38</v>
      </c>
      <c r="D488" t="s">
        <v>496</v>
      </c>
      <c r="E488">
        <f t="shared" si="7"/>
        <v>1.76</v>
      </c>
    </row>
    <row r="489" spans="1:5" x14ac:dyDescent="0.3">
      <c r="A489" t="s">
        <v>46</v>
      </c>
      <c r="B489">
        <v>12.08</v>
      </c>
      <c r="D489" t="s">
        <v>497</v>
      </c>
      <c r="E489">
        <f t="shared" si="7"/>
        <v>32.729999999999997</v>
      </c>
    </row>
    <row r="490" spans="1:5" x14ac:dyDescent="0.3">
      <c r="A490" t="s">
        <v>47</v>
      </c>
      <c r="B490">
        <v>12.61</v>
      </c>
      <c r="D490" t="s">
        <v>498</v>
      </c>
      <c r="E490">
        <f t="shared" si="7"/>
        <v>3.17</v>
      </c>
    </row>
    <row r="491" spans="1:5" x14ac:dyDescent="0.3">
      <c r="A491" t="s">
        <v>48</v>
      </c>
      <c r="B491">
        <v>9.9499999999999993</v>
      </c>
      <c r="D491" t="s">
        <v>499</v>
      </c>
      <c r="E491">
        <f t="shared" si="7"/>
        <v>0</v>
      </c>
    </row>
    <row r="492" spans="1:5" x14ac:dyDescent="0.3">
      <c r="A492" t="s">
        <v>49</v>
      </c>
      <c r="B492">
        <v>11.01</v>
      </c>
      <c r="D492" t="s">
        <v>500</v>
      </c>
      <c r="E492">
        <f t="shared" si="7"/>
        <v>68.930000000000007</v>
      </c>
    </row>
    <row r="493" spans="1:5" x14ac:dyDescent="0.3">
      <c r="A493" t="s">
        <v>50</v>
      </c>
      <c r="B493">
        <v>10.199999999999999</v>
      </c>
      <c r="D493" t="s">
        <v>501</v>
      </c>
      <c r="E493">
        <f t="shared" si="7"/>
        <v>29.14</v>
      </c>
    </row>
    <row r="494" spans="1:5" x14ac:dyDescent="0.3">
      <c r="A494" t="s">
        <v>51</v>
      </c>
      <c r="B494">
        <v>73.709999999999994</v>
      </c>
      <c r="D494" t="s">
        <v>502</v>
      </c>
      <c r="E494">
        <f t="shared" si="7"/>
        <v>13.5</v>
      </c>
    </row>
    <row r="495" spans="1:5" x14ac:dyDescent="0.3">
      <c r="A495" t="s">
        <v>52</v>
      </c>
      <c r="B495">
        <v>68.63</v>
      </c>
      <c r="D495" t="s">
        <v>503</v>
      </c>
      <c r="E495">
        <f t="shared" si="7"/>
        <v>15.58</v>
      </c>
    </row>
    <row r="496" spans="1:5" x14ac:dyDescent="0.3">
      <c r="A496" t="s">
        <v>53</v>
      </c>
      <c r="B496">
        <v>42.81</v>
      </c>
      <c r="D496" t="s">
        <v>504</v>
      </c>
      <c r="E496">
        <f t="shared" si="7"/>
        <v>19.34</v>
      </c>
    </row>
    <row r="497" spans="1:5" x14ac:dyDescent="0.3">
      <c r="A497" t="s">
        <v>54</v>
      </c>
      <c r="B497">
        <v>13.28</v>
      </c>
      <c r="D497" t="s">
        <v>505</v>
      </c>
      <c r="E497">
        <f t="shared" si="7"/>
        <v>3.74</v>
      </c>
    </row>
    <row r="498" spans="1:5" x14ac:dyDescent="0.3">
      <c r="A498" t="s">
        <v>55</v>
      </c>
      <c r="B498">
        <v>15.2</v>
      </c>
      <c r="D498" t="s">
        <v>506</v>
      </c>
      <c r="E498">
        <f t="shared" si="7"/>
        <v>3.89</v>
      </c>
    </row>
    <row r="499" spans="1:5" x14ac:dyDescent="0.3">
      <c r="A499" t="s">
        <v>56</v>
      </c>
      <c r="B499" s="14">
        <v>3936.42</v>
      </c>
      <c r="D499" t="s">
        <v>507</v>
      </c>
      <c r="E499">
        <f t="shared" si="7"/>
        <v>8.3699999999999992</v>
      </c>
    </row>
    <row r="500" spans="1:5" x14ac:dyDescent="0.3">
      <c r="A500" t="s">
        <v>57</v>
      </c>
      <c r="B500">
        <v>33.68</v>
      </c>
      <c r="D500" t="s">
        <v>508</v>
      </c>
      <c r="E500">
        <f t="shared" si="7"/>
        <v>46.4</v>
      </c>
    </row>
    <row r="501" spans="1:5" x14ac:dyDescent="0.3">
      <c r="A501" t="s">
        <v>58</v>
      </c>
      <c r="B501">
        <v>12.5</v>
      </c>
      <c r="D501" t="s">
        <v>509</v>
      </c>
      <c r="E501">
        <f t="shared" si="7"/>
        <v>17.399999999999999</v>
      </c>
    </row>
    <row r="502" spans="1:5" x14ac:dyDescent="0.3">
      <c r="A502" t="s">
        <v>59</v>
      </c>
      <c r="B502">
        <v>11</v>
      </c>
      <c r="D502" t="s">
        <v>510</v>
      </c>
      <c r="E502">
        <f t="shared" si="7"/>
        <v>23.8</v>
      </c>
    </row>
    <row r="503" spans="1:5" x14ac:dyDescent="0.3">
      <c r="A503" t="s">
        <v>60</v>
      </c>
      <c r="B503">
        <v>9.5</v>
      </c>
      <c r="D503" t="s">
        <v>511</v>
      </c>
      <c r="E503">
        <f t="shared" si="7"/>
        <v>3.53</v>
      </c>
    </row>
    <row r="504" spans="1:5" x14ac:dyDescent="0.3">
      <c r="A504" t="s">
        <v>61</v>
      </c>
      <c r="B504">
        <v>7.06</v>
      </c>
      <c r="D504" t="s">
        <v>512</v>
      </c>
      <c r="E504">
        <f t="shared" si="7"/>
        <v>1.61</v>
      </c>
    </row>
    <row r="505" spans="1:5" x14ac:dyDescent="0.3">
      <c r="A505" t="s">
        <v>62</v>
      </c>
      <c r="B505">
        <v>8.0399999999999991</v>
      </c>
      <c r="D505" t="s">
        <v>513</v>
      </c>
      <c r="E505">
        <f t="shared" si="7"/>
        <v>1.26</v>
      </c>
    </row>
    <row r="506" spans="1:5" x14ac:dyDescent="0.3">
      <c r="A506" t="s">
        <v>63</v>
      </c>
      <c r="B506">
        <v>0</v>
      </c>
      <c r="D506" t="s">
        <v>514</v>
      </c>
      <c r="E506">
        <f t="shared" si="7"/>
        <v>1.54</v>
      </c>
    </row>
    <row r="507" spans="1:5" x14ac:dyDescent="0.3">
      <c r="A507" t="s">
        <v>64</v>
      </c>
      <c r="B507">
        <v>0</v>
      </c>
      <c r="D507" t="s">
        <v>515</v>
      </c>
      <c r="E507">
        <f t="shared" si="7"/>
        <v>111.89</v>
      </c>
    </row>
    <row r="508" spans="1:5" x14ac:dyDescent="0.3">
      <c r="A508" t="s">
        <v>65</v>
      </c>
      <c r="B508">
        <v>29.67</v>
      </c>
      <c r="D508" t="s">
        <v>516</v>
      </c>
      <c r="E508">
        <f t="shared" si="7"/>
        <v>4.8</v>
      </c>
    </row>
    <row r="509" spans="1:5" x14ac:dyDescent="0.3">
      <c r="A509" t="s">
        <v>66</v>
      </c>
      <c r="B509">
        <v>18.43</v>
      </c>
      <c r="D509" t="s">
        <v>517</v>
      </c>
      <c r="E509">
        <f t="shared" si="7"/>
        <v>7.98</v>
      </c>
    </row>
    <row r="510" spans="1:5" x14ac:dyDescent="0.3">
      <c r="A510" t="s">
        <v>67</v>
      </c>
      <c r="B510">
        <v>10.4</v>
      </c>
      <c r="D510" t="s">
        <v>518</v>
      </c>
      <c r="E510">
        <f t="shared" si="7"/>
        <v>35.479999999999997</v>
      </c>
    </row>
    <row r="511" spans="1:5" x14ac:dyDescent="0.3">
      <c r="A511" t="s">
        <v>68</v>
      </c>
      <c r="B511">
        <v>3.4</v>
      </c>
      <c r="D511" t="s">
        <v>519</v>
      </c>
      <c r="E511">
        <f t="shared" si="7"/>
        <v>6.97</v>
      </c>
    </row>
    <row r="512" spans="1:5" x14ac:dyDescent="0.3">
      <c r="A512" t="s">
        <v>69</v>
      </c>
      <c r="B512">
        <v>3.41</v>
      </c>
      <c r="D512" t="s">
        <v>520</v>
      </c>
      <c r="E512">
        <f t="shared" si="7"/>
        <v>1</v>
      </c>
    </row>
    <row r="513" spans="1:5" x14ac:dyDescent="0.3">
      <c r="A513" t="s">
        <v>70</v>
      </c>
      <c r="B513">
        <v>3.9</v>
      </c>
      <c r="D513" t="s">
        <v>521</v>
      </c>
      <c r="E513">
        <f t="shared" si="7"/>
        <v>15.62</v>
      </c>
    </row>
    <row r="514" spans="1:5" x14ac:dyDescent="0.3">
      <c r="A514" t="s">
        <v>71</v>
      </c>
      <c r="B514">
        <v>19.489999999999998</v>
      </c>
      <c r="D514" t="s">
        <v>522</v>
      </c>
      <c r="E514">
        <f t="shared" si="7"/>
        <v>22.4</v>
      </c>
    </row>
    <row r="515" spans="1:5" x14ac:dyDescent="0.3">
      <c r="A515" t="s">
        <v>72</v>
      </c>
      <c r="B515">
        <v>5.14</v>
      </c>
      <c r="D515" t="s">
        <v>523</v>
      </c>
      <c r="E515">
        <f t="shared" ref="E515:E578" si="8">VLOOKUP(D515,A:B,2,FALSE)</f>
        <v>33.35</v>
      </c>
    </row>
    <row r="516" spans="1:5" x14ac:dyDescent="0.3">
      <c r="A516" t="s">
        <v>73</v>
      </c>
      <c r="B516">
        <v>1.52</v>
      </c>
      <c r="D516" t="s">
        <v>524</v>
      </c>
      <c r="E516">
        <f t="shared" si="8"/>
        <v>4.34</v>
      </c>
    </row>
    <row r="517" spans="1:5" x14ac:dyDescent="0.3">
      <c r="A517" t="s">
        <v>74</v>
      </c>
      <c r="B517">
        <v>10.6</v>
      </c>
      <c r="D517" t="s">
        <v>525</v>
      </c>
      <c r="E517">
        <f t="shared" si="8"/>
        <v>2.5299999999999998</v>
      </c>
    </row>
    <row r="518" spans="1:5" x14ac:dyDescent="0.3">
      <c r="A518" t="s">
        <v>75</v>
      </c>
      <c r="B518">
        <v>10.25</v>
      </c>
      <c r="D518" t="s">
        <v>526</v>
      </c>
      <c r="E518">
        <f t="shared" si="8"/>
        <v>13.33</v>
      </c>
    </row>
    <row r="519" spans="1:5" x14ac:dyDescent="0.3">
      <c r="A519" t="s">
        <v>76</v>
      </c>
      <c r="B519">
        <v>2.12</v>
      </c>
      <c r="D519" t="s">
        <v>527</v>
      </c>
      <c r="E519">
        <f t="shared" si="8"/>
        <v>11.29</v>
      </c>
    </row>
    <row r="520" spans="1:5" x14ac:dyDescent="0.3">
      <c r="A520" t="s">
        <v>77</v>
      </c>
      <c r="B520">
        <v>17.04</v>
      </c>
      <c r="D520" t="s">
        <v>528</v>
      </c>
      <c r="E520">
        <f t="shared" si="8"/>
        <v>9.61</v>
      </c>
    </row>
    <row r="521" spans="1:5" x14ac:dyDescent="0.3">
      <c r="A521" t="s">
        <v>78</v>
      </c>
      <c r="B521">
        <v>12.23</v>
      </c>
      <c r="D521" t="s">
        <v>529</v>
      </c>
      <c r="E521">
        <f t="shared" si="8"/>
        <v>46.01</v>
      </c>
    </row>
    <row r="522" spans="1:5" x14ac:dyDescent="0.3">
      <c r="A522" t="s">
        <v>79</v>
      </c>
      <c r="B522">
        <v>357.2</v>
      </c>
      <c r="D522" t="s">
        <v>530</v>
      </c>
      <c r="E522">
        <f t="shared" si="8"/>
        <v>33</v>
      </c>
    </row>
    <row r="523" spans="1:5" x14ac:dyDescent="0.3">
      <c r="A523" t="s">
        <v>80</v>
      </c>
      <c r="B523">
        <v>14.73</v>
      </c>
      <c r="D523" t="s">
        <v>531</v>
      </c>
      <c r="E523">
        <f t="shared" si="8"/>
        <v>26.25</v>
      </c>
    </row>
    <row r="524" spans="1:5" x14ac:dyDescent="0.3">
      <c r="A524" t="s">
        <v>81</v>
      </c>
      <c r="B524">
        <v>82</v>
      </c>
      <c r="D524" t="s">
        <v>532</v>
      </c>
      <c r="E524">
        <f t="shared" si="8"/>
        <v>76.400000000000006</v>
      </c>
    </row>
    <row r="525" spans="1:5" x14ac:dyDescent="0.3">
      <c r="A525" t="s">
        <v>82</v>
      </c>
      <c r="B525">
        <v>7.7</v>
      </c>
      <c r="D525" t="s">
        <v>533</v>
      </c>
      <c r="E525">
        <f t="shared" si="8"/>
        <v>16.8</v>
      </c>
    </row>
    <row r="526" spans="1:5" x14ac:dyDescent="0.3">
      <c r="A526" t="s">
        <v>83</v>
      </c>
      <c r="B526">
        <v>0</v>
      </c>
      <c r="D526" t="s">
        <v>534</v>
      </c>
      <c r="E526">
        <f t="shared" si="8"/>
        <v>8.69</v>
      </c>
    </row>
    <row r="527" spans="1:5" x14ac:dyDescent="0.3">
      <c r="A527" t="s">
        <v>84</v>
      </c>
      <c r="B527">
        <v>1.41</v>
      </c>
      <c r="D527" t="s">
        <v>535</v>
      </c>
      <c r="E527">
        <f t="shared" si="8"/>
        <v>0</v>
      </c>
    </row>
    <row r="528" spans="1:5" x14ac:dyDescent="0.3">
      <c r="A528" t="s">
        <v>85</v>
      </c>
      <c r="B528">
        <v>24.84</v>
      </c>
      <c r="D528" t="s">
        <v>536</v>
      </c>
      <c r="E528">
        <f t="shared" si="8"/>
        <v>0</v>
      </c>
    </row>
    <row r="529" spans="1:5" x14ac:dyDescent="0.3">
      <c r="A529" t="s">
        <v>86</v>
      </c>
      <c r="B529">
        <v>12.3</v>
      </c>
      <c r="D529" t="s">
        <v>537</v>
      </c>
      <c r="E529">
        <f t="shared" si="8"/>
        <v>22.25</v>
      </c>
    </row>
    <row r="530" spans="1:5" x14ac:dyDescent="0.3">
      <c r="A530" t="s">
        <v>87</v>
      </c>
      <c r="B530">
        <v>6.24</v>
      </c>
      <c r="D530" t="s">
        <v>538</v>
      </c>
      <c r="E530">
        <f t="shared" si="8"/>
        <v>7.43</v>
      </c>
    </row>
    <row r="531" spans="1:5" x14ac:dyDescent="0.3">
      <c r="A531" t="s">
        <v>88</v>
      </c>
      <c r="B531">
        <v>5.56</v>
      </c>
      <c r="D531" t="s">
        <v>539</v>
      </c>
      <c r="E531">
        <f t="shared" si="8"/>
        <v>7.63</v>
      </c>
    </row>
    <row r="532" spans="1:5" x14ac:dyDescent="0.3">
      <c r="A532" t="s">
        <v>89</v>
      </c>
      <c r="B532">
        <v>182.07</v>
      </c>
      <c r="D532" t="s">
        <v>540</v>
      </c>
      <c r="E532">
        <f t="shared" si="8"/>
        <v>41.81</v>
      </c>
    </row>
    <row r="533" spans="1:5" x14ac:dyDescent="0.3">
      <c r="A533" t="s">
        <v>90</v>
      </c>
      <c r="B533">
        <v>44.05</v>
      </c>
      <c r="D533" t="s">
        <v>541</v>
      </c>
      <c r="E533">
        <f t="shared" si="8"/>
        <v>3.6</v>
      </c>
    </row>
    <row r="534" spans="1:5" x14ac:dyDescent="0.3">
      <c r="A534" t="s">
        <v>91</v>
      </c>
      <c r="B534">
        <v>0.62</v>
      </c>
      <c r="D534" t="s">
        <v>542</v>
      </c>
      <c r="E534">
        <f t="shared" si="8"/>
        <v>36.4</v>
      </c>
    </row>
    <row r="535" spans="1:5" x14ac:dyDescent="0.3">
      <c r="A535" t="s">
        <v>92</v>
      </c>
      <c r="B535">
        <v>21.26</v>
      </c>
      <c r="D535" t="s">
        <v>543</v>
      </c>
      <c r="E535">
        <f t="shared" si="8"/>
        <v>12.1</v>
      </c>
    </row>
    <row r="536" spans="1:5" x14ac:dyDescent="0.3">
      <c r="A536" t="s">
        <v>93</v>
      </c>
      <c r="B536">
        <v>22.7</v>
      </c>
      <c r="D536" t="s">
        <v>544</v>
      </c>
      <c r="E536">
        <f t="shared" si="8"/>
        <v>12.12</v>
      </c>
    </row>
    <row r="537" spans="1:5" x14ac:dyDescent="0.3">
      <c r="A537" t="s">
        <v>94</v>
      </c>
      <c r="B537">
        <v>10.57</v>
      </c>
      <c r="D537" t="s">
        <v>545</v>
      </c>
      <c r="E537">
        <f t="shared" si="8"/>
        <v>15.81</v>
      </c>
    </row>
    <row r="538" spans="1:5" x14ac:dyDescent="0.3">
      <c r="A538" t="s">
        <v>95</v>
      </c>
      <c r="B538">
        <v>0</v>
      </c>
      <c r="D538" t="s">
        <v>546</v>
      </c>
      <c r="E538">
        <f t="shared" si="8"/>
        <v>15.89</v>
      </c>
    </row>
    <row r="539" spans="1:5" x14ac:dyDescent="0.3">
      <c r="A539" t="s">
        <v>96</v>
      </c>
      <c r="B539">
        <v>0</v>
      </c>
      <c r="D539" t="s">
        <v>547</v>
      </c>
      <c r="E539">
        <f t="shared" si="8"/>
        <v>1.2</v>
      </c>
    </row>
    <row r="540" spans="1:5" x14ac:dyDescent="0.3">
      <c r="A540" t="s">
        <v>97</v>
      </c>
      <c r="B540">
        <v>6.98</v>
      </c>
      <c r="D540" t="s">
        <v>548</v>
      </c>
      <c r="E540">
        <f t="shared" si="8"/>
        <v>0.85</v>
      </c>
    </row>
    <row r="541" spans="1:5" x14ac:dyDescent="0.3">
      <c r="A541" t="s">
        <v>98</v>
      </c>
      <c r="B541">
        <v>9.25</v>
      </c>
      <c r="D541" t="s">
        <v>549</v>
      </c>
      <c r="E541">
        <f t="shared" si="8"/>
        <v>3.11</v>
      </c>
    </row>
    <row r="542" spans="1:5" x14ac:dyDescent="0.3">
      <c r="A542" t="s">
        <v>99</v>
      </c>
      <c r="B542">
        <v>9.89</v>
      </c>
      <c r="D542" t="s">
        <v>550</v>
      </c>
      <c r="E542">
        <f t="shared" si="8"/>
        <v>3.14</v>
      </c>
    </row>
    <row r="543" spans="1:5" x14ac:dyDescent="0.3">
      <c r="A543" t="s">
        <v>100</v>
      </c>
      <c r="B543">
        <v>9.9499999999999993</v>
      </c>
      <c r="D543" t="s">
        <v>551</v>
      </c>
      <c r="E543">
        <f t="shared" si="8"/>
        <v>8.23</v>
      </c>
    </row>
    <row r="544" spans="1:5" x14ac:dyDescent="0.3">
      <c r="A544" t="s">
        <v>101</v>
      </c>
      <c r="B544">
        <v>11.31</v>
      </c>
      <c r="D544" t="s">
        <v>552</v>
      </c>
      <c r="E544">
        <f t="shared" si="8"/>
        <v>13.49</v>
      </c>
    </row>
    <row r="545" spans="1:5" x14ac:dyDescent="0.3">
      <c r="A545" t="s">
        <v>102</v>
      </c>
      <c r="B545">
        <v>9.41</v>
      </c>
      <c r="D545" t="s">
        <v>553</v>
      </c>
      <c r="E545">
        <f t="shared" si="8"/>
        <v>16.7</v>
      </c>
    </row>
    <row r="546" spans="1:5" x14ac:dyDescent="0.3">
      <c r="A546" t="s">
        <v>103</v>
      </c>
      <c r="B546">
        <v>5.4</v>
      </c>
      <c r="D546" t="s">
        <v>554</v>
      </c>
      <c r="E546">
        <f t="shared" si="8"/>
        <v>12.56</v>
      </c>
    </row>
    <row r="547" spans="1:5" x14ac:dyDescent="0.3">
      <c r="A547" t="s">
        <v>104</v>
      </c>
      <c r="B547">
        <v>9.6999999999999993</v>
      </c>
      <c r="D547" t="s">
        <v>555</v>
      </c>
      <c r="E547">
        <f t="shared" si="8"/>
        <v>7.31</v>
      </c>
    </row>
    <row r="548" spans="1:5" x14ac:dyDescent="0.3">
      <c r="A548" t="s">
        <v>105</v>
      </c>
      <c r="B548">
        <v>2.2799999999999998</v>
      </c>
      <c r="D548" t="s">
        <v>556</v>
      </c>
      <c r="E548">
        <f t="shared" si="8"/>
        <v>48</v>
      </c>
    </row>
    <row r="549" spans="1:5" x14ac:dyDescent="0.3">
      <c r="A549" t="s">
        <v>106</v>
      </c>
      <c r="B549">
        <v>9.4</v>
      </c>
      <c r="D549" t="s">
        <v>557</v>
      </c>
      <c r="E549">
        <f t="shared" si="8"/>
        <v>9.7799999999999994</v>
      </c>
    </row>
    <row r="550" spans="1:5" x14ac:dyDescent="0.3">
      <c r="A550" t="s">
        <v>107</v>
      </c>
      <c r="B550">
        <v>9.5</v>
      </c>
      <c r="D550" t="s">
        <v>558</v>
      </c>
      <c r="E550">
        <f t="shared" si="8"/>
        <v>19.010000000000002</v>
      </c>
    </row>
    <row r="551" spans="1:5" x14ac:dyDescent="0.3">
      <c r="A551" t="s">
        <v>108</v>
      </c>
      <c r="B551">
        <v>26.57</v>
      </c>
      <c r="D551" t="s">
        <v>559</v>
      </c>
      <c r="E551">
        <f t="shared" si="8"/>
        <v>12.54</v>
      </c>
    </row>
    <row r="552" spans="1:5" x14ac:dyDescent="0.3">
      <c r="A552" t="s">
        <v>109</v>
      </c>
      <c r="B552">
        <v>26.45</v>
      </c>
      <c r="D552" t="s">
        <v>560</v>
      </c>
      <c r="E552">
        <f t="shared" si="8"/>
        <v>3.49</v>
      </c>
    </row>
    <row r="553" spans="1:5" x14ac:dyDescent="0.3">
      <c r="A553" t="s">
        <v>110</v>
      </c>
      <c r="B553">
        <v>17</v>
      </c>
      <c r="D553" t="s">
        <v>561</v>
      </c>
      <c r="E553">
        <f t="shared" si="8"/>
        <v>3.51</v>
      </c>
    </row>
    <row r="554" spans="1:5" x14ac:dyDescent="0.3">
      <c r="A554" t="s">
        <v>111</v>
      </c>
      <c r="B554">
        <v>8.26</v>
      </c>
      <c r="D554" t="s">
        <v>562</v>
      </c>
      <c r="E554">
        <f t="shared" si="8"/>
        <v>13.54</v>
      </c>
    </row>
    <row r="555" spans="1:5" x14ac:dyDescent="0.3">
      <c r="A555" t="s">
        <v>112</v>
      </c>
      <c r="B555">
        <v>49.19</v>
      </c>
      <c r="D555" t="s">
        <v>563</v>
      </c>
      <c r="E555">
        <f t="shared" si="8"/>
        <v>69.63</v>
      </c>
    </row>
    <row r="556" spans="1:5" x14ac:dyDescent="0.3">
      <c r="A556" t="s">
        <v>113</v>
      </c>
      <c r="B556">
        <v>0</v>
      </c>
      <c r="D556" t="s">
        <v>564</v>
      </c>
      <c r="E556">
        <f t="shared" si="8"/>
        <v>53.65</v>
      </c>
    </row>
    <row r="557" spans="1:5" x14ac:dyDescent="0.3">
      <c r="A557" t="s">
        <v>114</v>
      </c>
      <c r="B557">
        <v>12.05</v>
      </c>
      <c r="D557" t="s">
        <v>565</v>
      </c>
      <c r="E557">
        <f t="shared" si="8"/>
        <v>28.26</v>
      </c>
    </row>
    <row r="558" spans="1:5" x14ac:dyDescent="0.3">
      <c r="A558" t="s">
        <v>115</v>
      </c>
      <c r="B558">
        <v>17.940000000000001</v>
      </c>
      <c r="D558" t="s">
        <v>566</v>
      </c>
      <c r="E558">
        <f t="shared" si="8"/>
        <v>2.29</v>
      </c>
    </row>
    <row r="559" spans="1:5" x14ac:dyDescent="0.3">
      <c r="A559" t="s">
        <v>116</v>
      </c>
      <c r="B559">
        <v>11.11</v>
      </c>
      <c r="D559" t="s">
        <v>567</v>
      </c>
      <c r="E559">
        <f t="shared" si="8"/>
        <v>2.5</v>
      </c>
    </row>
    <row r="560" spans="1:5" x14ac:dyDescent="0.3">
      <c r="A560" t="s">
        <v>117</v>
      </c>
      <c r="B560">
        <v>9</v>
      </c>
      <c r="D560" t="s">
        <v>568</v>
      </c>
      <c r="E560">
        <f t="shared" si="8"/>
        <v>3.43</v>
      </c>
    </row>
    <row r="561" spans="1:5" x14ac:dyDescent="0.3">
      <c r="A561" t="s">
        <v>118</v>
      </c>
      <c r="B561">
        <v>14.5</v>
      </c>
      <c r="D561" t="s">
        <v>569</v>
      </c>
      <c r="E561">
        <f t="shared" si="8"/>
        <v>1.07</v>
      </c>
    </row>
    <row r="562" spans="1:5" x14ac:dyDescent="0.3">
      <c r="A562" t="s">
        <v>119</v>
      </c>
      <c r="B562">
        <v>11.19</v>
      </c>
      <c r="D562" t="s">
        <v>570</v>
      </c>
      <c r="E562">
        <f t="shared" si="8"/>
        <v>3.73</v>
      </c>
    </row>
    <row r="563" spans="1:5" x14ac:dyDescent="0.3">
      <c r="A563" t="s">
        <v>120</v>
      </c>
      <c r="B563" s="14">
        <v>11091.73</v>
      </c>
      <c r="D563" t="s">
        <v>571</v>
      </c>
      <c r="E563">
        <f t="shared" si="8"/>
        <v>29.43</v>
      </c>
    </row>
    <row r="564" spans="1:5" x14ac:dyDescent="0.3">
      <c r="A564" t="s">
        <v>121</v>
      </c>
      <c r="B564">
        <v>14.74</v>
      </c>
      <c r="D564" t="s">
        <v>572</v>
      </c>
      <c r="E564">
        <f t="shared" si="8"/>
        <v>24.35</v>
      </c>
    </row>
    <row r="565" spans="1:5" x14ac:dyDescent="0.3">
      <c r="A565" t="s">
        <v>122</v>
      </c>
      <c r="B565">
        <v>50</v>
      </c>
      <c r="D565" t="s">
        <v>573</v>
      </c>
      <c r="E565">
        <f t="shared" si="8"/>
        <v>11.46</v>
      </c>
    </row>
    <row r="566" spans="1:5" x14ac:dyDescent="0.3">
      <c r="A566" t="s">
        <v>123</v>
      </c>
      <c r="B566">
        <v>6.14</v>
      </c>
      <c r="D566" t="s">
        <v>574</v>
      </c>
      <c r="E566">
        <f t="shared" si="8"/>
        <v>22.4</v>
      </c>
    </row>
    <row r="567" spans="1:5" x14ac:dyDescent="0.3">
      <c r="A567" t="s">
        <v>124</v>
      </c>
      <c r="B567">
        <v>6.25</v>
      </c>
      <c r="D567" t="s">
        <v>575</v>
      </c>
      <c r="E567">
        <f t="shared" si="8"/>
        <v>8.6999999999999993</v>
      </c>
    </row>
    <row r="568" spans="1:5" x14ac:dyDescent="0.3">
      <c r="A568" t="s">
        <v>125</v>
      </c>
      <c r="B568">
        <v>6.79</v>
      </c>
      <c r="D568" t="s">
        <v>576</v>
      </c>
      <c r="E568">
        <f t="shared" si="8"/>
        <v>3.05</v>
      </c>
    </row>
    <row r="569" spans="1:5" x14ac:dyDescent="0.3">
      <c r="A569" t="s">
        <v>126</v>
      </c>
      <c r="B569">
        <v>0.93</v>
      </c>
      <c r="D569" t="s">
        <v>577</v>
      </c>
      <c r="E569">
        <f t="shared" si="8"/>
        <v>2.4</v>
      </c>
    </row>
    <row r="570" spans="1:5" x14ac:dyDescent="0.3">
      <c r="A570" t="s">
        <v>127</v>
      </c>
      <c r="B570">
        <v>10.42</v>
      </c>
      <c r="D570" t="s">
        <v>578</v>
      </c>
      <c r="E570">
        <f t="shared" si="8"/>
        <v>16.559999999999999</v>
      </c>
    </row>
    <row r="571" spans="1:5" x14ac:dyDescent="0.3">
      <c r="A571" t="s">
        <v>128</v>
      </c>
      <c r="B571">
        <v>8.3699999999999992</v>
      </c>
      <c r="D571" t="s">
        <v>579</v>
      </c>
      <c r="E571">
        <f t="shared" si="8"/>
        <v>61.9</v>
      </c>
    </row>
    <row r="572" spans="1:5" x14ac:dyDescent="0.3">
      <c r="A572" t="s">
        <v>129</v>
      </c>
      <c r="B572">
        <v>103.61</v>
      </c>
      <c r="D572" t="s">
        <v>580</v>
      </c>
      <c r="E572">
        <f t="shared" si="8"/>
        <v>80.06</v>
      </c>
    </row>
    <row r="573" spans="1:5" x14ac:dyDescent="0.3">
      <c r="A573" t="s">
        <v>130</v>
      </c>
      <c r="B573">
        <v>0</v>
      </c>
      <c r="D573" t="s">
        <v>581</v>
      </c>
      <c r="E573">
        <f t="shared" si="8"/>
        <v>63.92</v>
      </c>
    </row>
    <row r="574" spans="1:5" x14ac:dyDescent="0.3">
      <c r="A574" t="s">
        <v>131</v>
      </c>
      <c r="B574">
        <v>4.95</v>
      </c>
      <c r="D574" t="s">
        <v>582</v>
      </c>
      <c r="E574">
        <f t="shared" si="8"/>
        <v>7.24</v>
      </c>
    </row>
    <row r="575" spans="1:5" x14ac:dyDescent="0.3">
      <c r="A575" t="s">
        <v>132</v>
      </c>
      <c r="B575">
        <v>13</v>
      </c>
      <c r="D575" t="s">
        <v>583</v>
      </c>
      <c r="E575">
        <f t="shared" si="8"/>
        <v>7.59</v>
      </c>
    </row>
    <row r="576" spans="1:5" x14ac:dyDescent="0.3">
      <c r="A576" t="s">
        <v>133</v>
      </c>
      <c r="B576">
        <v>13.74</v>
      </c>
      <c r="D576" t="s">
        <v>584</v>
      </c>
      <c r="E576">
        <f t="shared" si="8"/>
        <v>15.28</v>
      </c>
    </row>
    <row r="577" spans="1:5" x14ac:dyDescent="0.3">
      <c r="A577" t="s">
        <v>134</v>
      </c>
      <c r="B577">
        <v>1.1599999999999999</v>
      </c>
      <c r="D577" t="s">
        <v>585</v>
      </c>
      <c r="E577">
        <f t="shared" si="8"/>
        <v>69.63</v>
      </c>
    </row>
    <row r="578" spans="1:5" x14ac:dyDescent="0.3">
      <c r="A578" t="s">
        <v>135</v>
      </c>
      <c r="B578">
        <v>3.66</v>
      </c>
      <c r="D578" t="s">
        <v>586</v>
      </c>
      <c r="E578">
        <f t="shared" si="8"/>
        <v>11.47</v>
      </c>
    </row>
    <row r="579" spans="1:5" x14ac:dyDescent="0.3">
      <c r="A579" t="s">
        <v>136</v>
      </c>
      <c r="B579">
        <v>12</v>
      </c>
      <c r="D579" t="s">
        <v>587</v>
      </c>
      <c r="E579">
        <f t="shared" ref="E579:E642" si="9">VLOOKUP(D579,A:B,2,FALSE)</f>
        <v>14.41</v>
      </c>
    </row>
    <row r="580" spans="1:5" x14ac:dyDescent="0.3">
      <c r="A580" t="s">
        <v>137</v>
      </c>
      <c r="B580">
        <v>12.25</v>
      </c>
      <c r="D580" t="s">
        <v>588</v>
      </c>
      <c r="E580">
        <f t="shared" si="9"/>
        <v>2.14</v>
      </c>
    </row>
    <row r="581" spans="1:5" x14ac:dyDescent="0.3">
      <c r="A581" t="s">
        <v>138</v>
      </c>
      <c r="B581">
        <v>12.79</v>
      </c>
      <c r="D581" t="s">
        <v>589</v>
      </c>
      <c r="E581">
        <f t="shared" si="9"/>
        <v>10.72</v>
      </c>
    </row>
    <row r="582" spans="1:5" x14ac:dyDescent="0.3">
      <c r="A582" t="s">
        <v>139</v>
      </c>
      <c r="B582">
        <v>6.5</v>
      </c>
      <c r="D582" t="s">
        <v>590</v>
      </c>
      <c r="E582">
        <f t="shared" si="9"/>
        <v>22.12</v>
      </c>
    </row>
    <row r="583" spans="1:5" x14ac:dyDescent="0.3">
      <c r="A583" t="s">
        <v>140</v>
      </c>
      <c r="B583">
        <v>3.48</v>
      </c>
      <c r="D583" t="s">
        <v>591</v>
      </c>
      <c r="E583">
        <f t="shared" si="9"/>
        <v>0.43</v>
      </c>
    </row>
    <row r="584" spans="1:5" x14ac:dyDescent="0.3">
      <c r="A584" t="s">
        <v>141</v>
      </c>
      <c r="B584">
        <v>38.72</v>
      </c>
      <c r="D584" t="s">
        <v>592</v>
      </c>
      <c r="E584">
        <f t="shared" si="9"/>
        <v>41.12</v>
      </c>
    </row>
    <row r="585" spans="1:5" x14ac:dyDescent="0.3">
      <c r="A585" t="s">
        <v>142</v>
      </c>
      <c r="B585">
        <v>35.21</v>
      </c>
      <c r="D585" t="s">
        <v>593</v>
      </c>
      <c r="E585">
        <f t="shared" si="9"/>
        <v>45.34</v>
      </c>
    </row>
    <row r="586" spans="1:5" x14ac:dyDescent="0.3">
      <c r="A586" t="s">
        <v>143</v>
      </c>
      <c r="B586">
        <v>60.68</v>
      </c>
      <c r="D586" t="s">
        <v>594</v>
      </c>
      <c r="E586">
        <f t="shared" si="9"/>
        <v>12.83</v>
      </c>
    </row>
    <row r="587" spans="1:5" x14ac:dyDescent="0.3">
      <c r="A587" t="s">
        <v>144</v>
      </c>
      <c r="B587">
        <v>30.9</v>
      </c>
      <c r="D587" t="s">
        <v>595</v>
      </c>
      <c r="E587">
        <f t="shared" si="9"/>
        <v>4.99</v>
      </c>
    </row>
    <row r="588" spans="1:5" x14ac:dyDescent="0.3">
      <c r="A588" t="s">
        <v>145</v>
      </c>
      <c r="B588">
        <v>30</v>
      </c>
      <c r="D588" t="s">
        <v>596</v>
      </c>
      <c r="E588">
        <f t="shared" si="9"/>
        <v>0</v>
      </c>
    </row>
    <row r="589" spans="1:5" x14ac:dyDescent="0.3">
      <c r="A589" t="s">
        <v>146</v>
      </c>
      <c r="B589">
        <v>88.32</v>
      </c>
      <c r="D589" t="s">
        <v>597</v>
      </c>
      <c r="E589">
        <f t="shared" si="9"/>
        <v>14.13</v>
      </c>
    </row>
    <row r="590" spans="1:5" x14ac:dyDescent="0.3">
      <c r="A590" t="s">
        <v>147</v>
      </c>
      <c r="B590">
        <v>125.26</v>
      </c>
      <c r="D590" t="s">
        <v>598</v>
      </c>
      <c r="E590">
        <f t="shared" si="9"/>
        <v>16.25</v>
      </c>
    </row>
    <row r="591" spans="1:5" x14ac:dyDescent="0.3">
      <c r="A591" t="s">
        <v>148</v>
      </c>
      <c r="B591">
        <v>40.119999999999997</v>
      </c>
      <c r="D591" t="s">
        <v>599</v>
      </c>
      <c r="E591">
        <f t="shared" si="9"/>
        <v>39.81</v>
      </c>
    </row>
    <row r="592" spans="1:5" x14ac:dyDescent="0.3">
      <c r="A592" t="s">
        <v>149</v>
      </c>
      <c r="B592">
        <v>43</v>
      </c>
      <c r="D592" t="s">
        <v>600</v>
      </c>
      <c r="E592">
        <f t="shared" si="9"/>
        <v>1.1299999999999999</v>
      </c>
    </row>
    <row r="593" spans="1:5" x14ac:dyDescent="0.3">
      <c r="A593" t="s">
        <v>150</v>
      </c>
      <c r="B593">
        <v>25.55</v>
      </c>
      <c r="D593" t="s">
        <v>601</v>
      </c>
      <c r="E593">
        <f t="shared" si="9"/>
        <v>4.42</v>
      </c>
    </row>
    <row r="594" spans="1:5" x14ac:dyDescent="0.3">
      <c r="A594" t="s">
        <v>151</v>
      </c>
      <c r="B594">
        <v>25</v>
      </c>
      <c r="D594" t="s">
        <v>602</v>
      </c>
      <c r="E594">
        <f t="shared" si="9"/>
        <v>4.43</v>
      </c>
    </row>
    <row r="595" spans="1:5" x14ac:dyDescent="0.3">
      <c r="A595" t="s">
        <v>152</v>
      </c>
      <c r="B595">
        <v>25.25</v>
      </c>
      <c r="D595" t="s">
        <v>603</v>
      </c>
      <c r="E595">
        <f t="shared" si="9"/>
        <v>19.600000000000001</v>
      </c>
    </row>
    <row r="596" spans="1:5" x14ac:dyDescent="0.3">
      <c r="A596" t="s">
        <v>153</v>
      </c>
      <c r="B596">
        <v>116.76</v>
      </c>
      <c r="D596" t="s">
        <v>604</v>
      </c>
      <c r="E596">
        <f t="shared" si="9"/>
        <v>20.5</v>
      </c>
    </row>
    <row r="597" spans="1:5" x14ac:dyDescent="0.3">
      <c r="A597" t="s">
        <v>154</v>
      </c>
      <c r="B597">
        <v>127.05</v>
      </c>
      <c r="D597" t="s">
        <v>605</v>
      </c>
      <c r="E597">
        <f t="shared" si="9"/>
        <v>11.15</v>
      </c>
    </row>
    <row r="598" spans="1:5" x14ac:dyDescent="0.3">
      <c r="A598" t="s">
        <v>155</v>
      </c>
      <c r="B598">
        <v>30.98</v>
      </c>
      <c r="D598" t="s">
        <v>606</v>
      </c>
      <c r="E598">
        <v>9.6300000000000008</v>
      </c>
    </row>
    <row r="599" spans="1:5" x14ac:dyDescent="0.3">
      <c r="A599" t="s">
        <v>156</v>
      </c>
      <c r="B599">
        <v>29.02</v>
      </c>
      <c r="D599" t="s">
        <v>609</v>
      </c>
      <c r="E599">
        <f t="shared" si="9"/>
        <v>68.010000000000005</v>
      </c>
    </row>
    <row r="600" spans="1:5" x14ac:dyDescent="0.3">
      <c r="A600" t="s">
        <v>157</v>
      </c>
      <c r="B600">
        <v>5.47</v>
      </c>
      <c r="D600" t="s">
        <v>611</v>
      </c>
      <c r="E600">
        <f t="shared" si="9"/>
        <v>95.27</v>
      </c>
    </row>
    <row r="601" spans="1:5" ht="16.8" x14ac:dyDescent="0.4">
      <c r="A601" t="s">
        <v>158</v>
      </c>
      <c r="B601">
        <v>6.43</v>
      </c>
      <c r="D601" t="s">
        <v>612</v>
      </c>
      <c r="E601" s="15" t="s">
        <v>1134</v>
      </c>
    </row>
    <row r="602" spans="1:5" x14ac:dyDescent="0.3">
      <c r="A602" t="s">
        <v>159</v>
      </c>
      <c r="B602">
        <v>49.5</v>
      </c>
      <c r="D602" t="s">
        <v>613</v>
      </c>
      <c r="E602">
        <f t="shared" si="9"/>
        <v>59.6</v>
      </c>
    </row>
    <row r="603" spans="1:5" x14ac:dyDescent="0.3">
      <c r="A603" t="s">
        <v>160</v>
      </c>
      <c r="B603">
        <v>53.43</v>
      </c>
      <c r="D603" t="s">
        <v>614</v>
      </c>
      <c r="E603">
        <f t="shared" si="9"/>
        <v>758.01</v>
      </c>
    </row>
    <row r="604" spans="1:5" x14ac:dyDescent="0.3">
      <c r="A604" t="s">
        <v>161</v>
      </c>
      <c r="B604">
        <v>19.88</v>
      </c>
      <c r="D604" t="s">
        <v>615</v>
      </c>
      <c r="E604">
        <f t="shared" si="9"/>
        <v>88.25</v>
      </c>
    </row>
    <row r="605" spans="1:5" x14ac:dyDescent="0.3">
      <c r="A605" t="s">
        <v>162</v>
      </c>
      <c r="B605">
        <v>12</v>
      </c>
      <c r="D605" t="s">
        <v>616</v>
      </c>
      <c r="E605">
        <f t="shared" si="9"/>
        <v>110.83</v>
      </c>
    </row>
    <row r="606" spans="1:5" x14ac:dyDescent="0.3">
      <c r="A606" t="s">
        <v>163</v>
      </c>
      <c r="B606">
        <v>4.53</v>
      </c>
      <c r="D606" t="s">
        <v>618</v>
      </c>
      <c r="E606">
        <f t="shared" si="9"/>
        <v>8.76</v>
      </c>
    </row>
    <row r="607" spans="1:5" x14ac:dyDescent="0.3">
      <c r="A607" t="s">
        <v>164</v>
      </c>
      <c r="B607">
        <v>0</v>
      </c>
      <c r="D607" t="s">
        <v>620</v>
      </c>
      <c r="E607">
        <f t="shared" si="9"/>
        <v>8.4</v>
      </c>
    </row>
    <row r="608" spans="1:5" x14ac:dyDescent="0.3">
      <c r="A608" t="s">
        <v>165</v>
      </c>
      <c r="B608">
        <v>0</v>
      </c>
      <c r="D608" t="s">
        <v>621</v>
      </c>
      <c r="E608">
        <f t="shared" si="9"/>
        <v>67.31</v>
      </c>
    </row>
    <row r="609" spans="1:11" x14ac:dyDescent="0.3">
      <c r="A609" t="s">
        <v>166</v>
      </c>
      <c r="B609">
        <v>30.22</v>
      </c>
      <c r="D609" t="s">
        <v>622</v>
      </c>
      <c r="E609">
        <f t="shared" si="9"/>
        <v>77.62</v>
      </c>
    </row>
    <row r="610" spans="1:11" x14ac:dyDescent="0.3">
      <c r="A610" t="s">
        <v>167</v>
      </c>
      <c r="B610">
        <v>56.69</v>
      </c>
      <c r="D610" t="s">
        <v>623</v>
      </c>
      <c r="E610">
        <f t="shared" si="9"/>
        <v>1405</v>
      </c>
    </row>
    <row r="611" spans="1:11" x14ac:dyDescent="0.3">
      <c r="A611" t="s">
        <v>168</v>
      </c>
      <c r="B611">
        <v>51.59</v>
      </c>
      <c r="D611" t="s">
        <v>624</v>
      </c>
      <c r="E611">
        <f t="shared" si="9"/>
        <v>66.650000000000006</v>
      </c>
    </row>
    <row r="612" spans="1:11" x14ac:dyDescent="0.3">
      <c r="A612" t="s">
        <v>169</v>
      </c>
      <c r="B612">
        <v>19.170000000000002</v>
      </c>
      <c r="D612" t="s">
        <v>625</v>
      </c>
      <c r="E612" t="s">
        <v>1135</v>
      </c>
      <c r="K612">
        <f>120/100</f>
        <v>1.2</v>
      </c>
    </row>
    <row r="613" spans="1:11" x14ac:dyDescent="0.3">
      <c r="A613" t="s">
        <v>170</v>
      </c>
      <c r="B613">
        <v>2.25</v>
      </c>
      <c r="D613" t="s">
        <v>626</v>
      </c>
      <c r="E613">
        <f t="shared" si="9"/>
        <v>87.79</v>
      </c>
    </row>
    <row r="614" spans="1:11" x14ac:dyDescent="0.3">
      <c r="A614" t="s">
        <v>171</v>
      </c>
      <c r="B614">
        <v>2.71</v>
      </c>
      <c r="D614" t="s">
        <v>627</v>
      </c>
      <c r="E614">
        <f t="shared" si="9"/>
        <v>93.94</v>
      </c>
    </row>
    <row r="615" spans="1:11" x14ac:dyDescent="0.3">
      <c r="A615" t="s">
        <v>172</v>
      </c>
      <c r="B615">
        <v>82</v>
      </c>
      <c r="D615" t="s">
        <v>628</v>
      </c>
      <c r="E615">
        <f t="shared" si="9"/>
        <v>67.03</v>
      </c>
    </row>
    <row r="616" spans="1:11" x14ac:dyDescent="0.3">
      <c r="A616" t="s">
        <v>173</v>
      </c>
      <c r="B616">
        <v>31.26</v>
      </c>
      <c r="D616" t="s">
        <v>629</v>
      </c>
      <c r="E616">
        <f t="shared" si="9"/>
        <v>86.98</v>
      </c>
    </row>
    <row r="617" spans="1:11" x14ac:dyDescent="0.3">
      <c r="A617" t="s">
        <v>174</v>
      </c>
      <c r="B617">
        <v>38.909999999999997</v>
      </c>
      <c r="D617" t="s">
        <v>630</v>
      </c>
      <c r="E617">
        <f t="shared" si="9"/>
        <v>69.010000000000005</v>
      </c>
    </row>
    <row r="618" spans="1:11" x14ac:dyDescent="0.3">
      <c r="A618" t="s">
        <v>175</v>
      </c>
      <c r="B618">
        <v>7.08</v>
      </c>
      <c r="D618" t="s">
        <v>631</v>
      </c>
      <c r="E618">
        <f t="shared" si="9"/>
        <v>998</v>
      </c>
    </row>
    <row r="619" spans="1:11" x14ac:dyDescent="0.3">
      <c r="A619" t="s">
        <v>176</v>
      </c>
      <c r="B619">
        <v>20.6</v>
      </c>
      <c r="D619" t="s">
        <v>632</v>
      </c>
      <c r="E619">
        <f t="shared" si="9"/>
        <v>92.92</v>
      </c>
    </row>
    <row r="620" spans="1:11" x14ac:dyDescent="0.3">
      <c r="A620" t="s">
        <v>177</v>
      </c>
      <c r="B620">
        <v>7.99</v>
      </c>
      <c r="D620" t="s">
        <v>633</v>
      </c>
      <c r="E620">
        <f t="shared" si="9"/>
        <v>6.98</v>
      </c>
    </row>
    <row r="621" spans="1:11" x14ac:dyDescent="0.3">
      <c r="A621" t="s">
        <v>178</v>
      </c>
      <c r="B621">
        <v>18.23</v>
      </c>
      <c r="D621" t="s">
        <v>634</v>
      </c>
      <c r="E621">
        <f t="shared" si="9"/>
        <v>110</v>
      </c>
    </row>
    <row r="622" spans="1:11" x14ac:dyDescent="0.3">
      <c r="A622" t="s">
        <v>179</v>
      </c>
      <c r="B622">
        <v>14.35</v>
      </c>
      <c r="D622" t="s">
        <v>635</v>
      </c>
      <c r="E622">
        <f t="shared" si="9"/>
        <v>91</v>
      </c>
    </row>
    <row r="623" spans="1:11" x14ac:dyDescent="0.3">
      <c r="A623" t="s">
        <v>180</v>
      </c>
      <c r="B623">
        <v>14.5</v>
      </c>
      <c r="D623" t="s">
        <v>636</v>
      </c>
      <c r="E623">
        <f t="shared" si="9"/>
        <v>76.58</v>
      </c>
    </row>
    <row r="624" spans="1:11" x14ac:dyDescent="0.3">
      <c r="A624" t="s">
        <v>181</v>
      </c>
      <c r="B624">
        <v>9.81</v>
      </c>
      <c r="D624" t="s">
        <v>637</v>
      </c>
      <c r="E624">
        <f t="shared" si="9"/>
        <v>65.349999999999994</v>
      </c>
    </row>
    <row r="625" spans="1:5" x14ac:dyDescent="0.3">
      <c r="A625" t="s">
        <v>182</v>
      </c>
      <c r="B625">
        <v>5.3</v>
      </c>
      <c r="D625" t="s">
        <v>638</v>
      </c>
      <c r="E625">
        <f t="shared" si="9"/>
        <v>20999</v>
      </c>
    </row>
    <row r="626" spans="1:5" x14ac:dyDescent="0.3">
      <c r="A626" t="s">
        <v>183</v>
      </c>
      <c r="B626">
        <v>5.4</v>
      </c>
      <c r="D626" t="s">
        <v>639</v>
      </c>
      <c r="E626">
        <f t="shared" si="9"/>
        <v>6.55</v>
      </c>
    </row>
    <row r="627" spans="1:5" x14ac:dyDescent="0.3">
      <c r="A627" t="s">
        <v>184</v>
      </c>
      <c r="B627">
        <v>50.84</v>
      </c>
      <c r="D627" t="s">
        <v>640</v>
      </c>
      <c r="E627">
        <f t="shared" si="9"/>
        <v>101.28</v>
      </c>
    </row>
    <row r="628" spans="1:5" x14ac:dyDescent="0.3">
      <c r="A628" t="s">
        <v>185</v>
      </c>
      <c r="B628">
        <v>33.24</v>
      </c>
      <c r="D628" t="s">
        <v>641</v>
      </c>
      <c r="E628">
        <f t="shared" si="9"/>
        <v>113</v>
      </c>
    </row>
    <row r="629" spans="1:5" x14ac:dyDescent="0.3">
      <c r="A629" t="s">
        <v>186</v>
      </c>
      <c r="B629">
        <v>34.520000000000003</v>
      </c>
      <c r="D629" t="s">
        <v>642</v>
      </c>
      <c r="E629">
        <f t="shared" si="9"/>
        <v>62.03</v>
      </c>
    </row>
    <row r="630" spans="1:5" x14ac:dyDescent="0.3">
      <c r="A630" t="s">
        <v>187</v>
      </c>
      <c r="B630">
        <v>31</v>
      </c>
      <c r="D630" t="s">
        <v>643</v>
      </c>
      <c r="E630">
        <f t="shared" si="9"/>
        <v>55</v>
      </c>
    </row>
    <row r="631" spans="1:5" x14ac:dyDescent="0.3">
      <c r="A631" t="s">
        <v>188</v>
      </c>
      <c r="B631">
        <v>40</v>
      </c>
      <c r="D631" t="s">
        <v>644</v>
      </c>
      <c r="E631">
        <f t="shared" si="9"/>
        <v>101.62</v>
      </c>
    </row>
    <row r="632" spans="1:5" x14ac:dyDescent="0.3">
      <c r="A632" t="s">
        <v>189</v>
      </c>
      <c r="B632">
        <v>15.68</v>
      </c>
      <c r="D632" t="s">
        <v>645</v>
      </c>
      <c r="E632">
        <f t="shared" si="9"/>
        <v>56.93</v>
      </c>
    </row>
    <row r="633" spans="1:5" x14ac:dyDescent="0.3">
      <c r="A633" t="s">
        <v>1128</v>
      </c>
      <c r="B633">
        <v>2.7</v>
      </c>
      <c r="D633" t="s">
        <v>646</v>
      </c>
      <c r="E633">
        <f t="shared" si="9"/>
        <v>90</v>
      </c>
    </row>
    <row r="634" spans="1:5" x14ac:dyDescent="0.3">
      <c r="A634" t="s">
        <v>190</v>
      </c>
      <c r="B634">
        <v>17.79</v>
      </c>
      <c r="D634" t="s">
        <v>647</v>
      </c>
      <c r="E634">
        <f t="shared" si="9"/>
        <v>1149.99</v>
      </c>
    </row>
    <row r="635" spans="1:5" x14ac:dyDescent="0.3">
      <c r="A635" t="s">
        <v>191</v>
      </c>
      <c r="B635">
        <v>13.11</v>
      </c>
      <c r="D635" t="s">
        <v>648</v>
      </c>
      <c r="E635">
        <f t="shared" si="9"/>
        <v>154.9</v>
      </c>
    </row>
    <row r="636" spans="1:5" x14ac:dyDescent="0.3">
      <c r="A636" t="s">
        <v>192</v>
      </c>
      <c r="B636">
        <v>23</v>
      </c>
      <c r="D636" t="s">
        <v>649</v>
      </c>
      <c r="E636">
        <f t="shared" si="9"/>
        <v>93.93</v>
      </c>
    </row>
    <row r="637" spans="1:5" x14ac:dyDescent="0.3">
      <c r="A637" t="s">
        <v>193</v>
      </c>
      <c r="B637">
        <v>25.51</v>
      </c>
      <c r="D637" t="s">
        <v>651</v>
      </c>
      <c r="E637">
        <f t="shared" si="9"/>
        <v>88</v>
      </c>
    </row>
    <row r="638" spans="1:5" x14ac:dyDescent="0.3">
      <c r="A638" t="s">
        <v>194</v>
      </c>
      <c r="B638">
        <v>21.95</v>
      </c>
      <c r="D638" t="s">
        <v>652</v>
      </c>
      <c r="E638">
        <f t="shared" si="9"/>
        <v>95.57</v>
      </c>
    </row>
    <row r="639" spans="1:5" x14ac:dyDescent="0.3">
      <c r="A639" t="s">
        <v>1129</v>
      </c>
      <c r="B639">
        <v>11.87</v>
      </c>
      <c r="D639" t="s">
        <v>653</v>
      </c>
      <c r="E639">
        <f t="shared" si="9"/>
        <v>79.150000000000006</v>
      </c>
    </row>
    <row r="640" spans="1:5" x14ac:dyDescent="0.3">
      <c r="A640" t="s">
        <v>195</v>
      </c>
      <c r="B640">
        <v>0</v>
      </c>
      <c r="D640" t="s">
        <v>654</v>
      </c>
      <c r="E640">
        <f t="shared" si="9"/>
        <v>101</v>
      </c>
    </row>
    <row r="641" spans="1:5" x14ac:dyDescent="0.3">
      <c r="A641" t="s">
        <v>196</v>
      </c>
      <c r="B641">
        <v>21.46</v>
      </c>
      <c r="D641" t="s">
        <v>655</v>
      </c>
      <c r="E641">
        <f t="shared" si="9"/>
        <v>0</v>
      </c>
    </row>
    <row r="642" spans="1:5" x14ac:dyDescent="0.3">
      <c r="A642" t="s">
        <v>197</v>
      </c>
      <c r="B642">
        <v>7</v>
      </c>
      <c r="D642" t="s">
        <v>656</v>
      </c>
      <c r="E642">
        <f t="shared" si="9"/>
        <v>107</v>
      </c>
    </row>
    <row r="643" spans="1:5" x14ac:dyDescent="0.3">
      <c r="A643" t="s">
        <v>198</v>
      </c>
      <c r="B643">
        <v>10.11</v>
      </c>
      <c r="D643" t="s">
        <v>657</v>
      </c>
      <c r="E643">
        <f t="shared" ref="E643:E706" si="10">VLOOKUP(D643,A:B,2,FALSE)</f>
        <v>17.100000000000001</v>
      </c>
    </row>
    <row r="644" spans="1:5" x14ac:dyDescent="0.3">
      <c r="A644" t="s">
        <v>199</v>
      </c>
      <c r="B644">
        <v>2.37</v>
      </c>
      <c r="D644" t="s">
        <v>658</v>
      </c>
      <c r="E644">
        <f t="shared" si="10"/>
        <v>103.9</v>
      </c>
    </row>
    <row r="645" spans="1:5" x14ac:dyDescent="0.3">
      <c r="A645" t="s">
        <v>200</v>
      </c>
      <c r="B645">
        <v>4.37</v>
      </c>
      <c r="D645" t="s">
        <v>659</v>
      </c>
      <c r="E645">
        <f t="shared" si="10"/>
        <v>2.15</v>
      </c>
    </row>
    <row r="646" spans="1:5" x14ac:dyDescent="0.3">
      <c r="A646" t="s">
        <v>201</v>
      </c>
      <c r="B646">
        <v>1.55</v>
      </c>
      <c r="D646" t="s">
        <v>660</v>
      </c>
      <c r="E646">
        <f t="shared" si="10"/>
        <v>35.590000000000003</v>
      </c>
    </row>
    <row r="647" spans="1:5" x14ac:dyDescent="0.3">
      <c r="A647" t="s">
        <v>202</v>
      </c>
      <c r="B647">
        <v>0</v>
      </c>
      <c r="D647" t="s">
        <v>661</v>
      </c>
      <c r="E647">
        <f t="shared" si="10"/>
        <v>101</v>
      </c>
    </row>
    <row r="648" spans="1:5" x14ac:dyDescent="0.3">
      <c r="A648" t="s">
        <v>203</v>
      </c>
      <c r="B648">
        <v>12.13</v>
      </c>
      <c r="D648" t="s">
        <v>662</v>
      </c>
      <c r="E648">
        <f t="shared" si="10"/>
        <v>77.3</v>
      </c>
    </row>
    <row r="649" spans="1:5" x14ac:dyDescent="0.3">
      <c r="A649" t="s">
        <v>204</v>
      </c>
      <c r="B649">
        <v>3.04</v>
      </c>
      <c r="D649" t="s">
        <v>663</v>
      </c>
      <c r="E649">
        <f t="shared" si="10"/>
        <v>53.24</v>
      </c>
    </row>
    <row r="650" spans="1:5" x14ac:dyDescent="0.3">
      <c r="A650" t="s">
        <v>205</v>
      </c>
      <c r="B650">
        <v>9.74</v>
      </c>
      <c r="D650" t="s">
        <v>664</v>
      </c>
      <c r="E650">
        <f t="shared" si="10"/>
        <v>60</v>
      </c>
    </row>
    <row r="651" spans="1:5" x14ac:dyDescent="0.3">
      <c r="A651" t="s">
        <v>206</v>
      </c>
      <c r="B651">
        <v>16.29</v>
      </c>
      <c r="D651" t="s">
        <v>665</v>
      </c>
      <c r="E651">
        <f t="shared" si="10"/>
        <v>29</v>
      </c>
    </row>
    <row r="652" spans="1:5" x14ac:dyDescent="0.3">
      <c r="A652" t="s">
        <v>207</v>
      </c>
      <c r="B652">
        <v>10</v>
      </c>
      <c r="D652" t="s">
        <v>666</v>
      </c>
      <c r="E652">
        <f t="shared" si="10"/>
        <v>61.85</v>
      </c>
    </row>
    <row r="653" spans="1:5" x14ac:dyDescent="0.3">
      <c r="A653" t="s">
        <v>208</v>
      </c>
      <c r="B653">
        <v>8.8800000000000008</v>
      </c>
      <c r="D653" t="s">
        <v>667</v>
      </c>
      <c r="E653">
        <v>96.75</v>
      </c>
    </row>
    <row r="654" spans="1:5" x14ac:dyDescent="0.3">
      <c r="A654" t="s">
        <v>209</v>
      </c>
      <c r="B654">
        <v>9.5500000000000007</v>
      </c>
      <c r="D654" t="s">
        <v>668</v>
      </c>
      <c r="E654">
        <f t="shared" si="10"/>
        <v>78.17</v>
      </c>
    </row>
    <row r="655" spans="1:5" x14ac:dyDescent="0.3">
      <c r="A655" t="s">
        <v>210</v>
      </c>
      <c r="B655">
        <v>8.64</v>
      </c>
      <c r="D655" t="s">
        <v>669</v>
      </c>
      <c r="E655">
        <f t="shared" si="10"/>
        <v>68.02</v>
      </c>
    </row>
    <row r="656" spans="1:5" x14ac:dyDescent="0.3">
      <c r="A656" t="s">
        <v>211</v>
      </c>
      <c r="B656">
        <v>15.44</v>
      </c>
      <c r="D656" t="s">
        <v>670</v>
      </c>
      <c r="E656">
        <f t="shared" si="10"/>
        <v>10.78</v>
      </c>
    </row>
    <row r="657" spans="1:5" x14ac:dyDescent="0.3">
      <c r="A657" t="s">
        <v>212</v>
      </c>
      <c r="B657">
        <v>1.76</v>
      </c>
      <c r="D657" t="s">
        <v>671</v>
      </c>
      <c r="E657">
        <f t="shared" si="10"/>
        <v>88.01</v>
      </c>
    </row>
    <row r="658" spans="1:5" x14ac:dyDescent="0.3">
      <c r="A658" t="s">
        <v>213</v>
      </c>
      <c r="B658">
        <v>3.41</v>
      </c>
      <c r="D658" t="s">
        <v>672</v>
      </c>
      <c r="E658">
        <f t="shared" si="10"/>
        <v>76.08</v>
      </c>
    </row>
    <row r="659" spans="1:5" x14ac:dyDescent="0.3">
      <c r="A659" t="s">
        <v>214</v>
      </c>
      <c r="B659">
        <v>10</v>
      </c>
      <c r="D659" t="s">
        <v>673</v>
      </c>
      <c r="E659">
        <f t="shared" si="10"/>
        <v>39.85</v>
      </c>
    </row>
    <row r="660" spans="1:5" x14ac:dyDescent="0.3">
      <c r="A660" t="s">
        <v>215</v>
      </c>
      <c r="B660">
        <v>4.2</v>
      </c>
      <c r="D660" t="s">
        <v>674</v>
      </c>
      <c r="E660">
        <f t="shared" si="10"/>
        <v>77.849999999999994</v>
      </c>
    </row>
    <row r="661" spans="1:5" x14ac:dyDescent="0.3">
      <c r="A661" t="s">
        <v>216</v>
      </c>
      <c r="B661">
        <v>0.83</v>
      </c>
      <c r="D661" t="s">
        <v>675</v>
      </c>
      <c r="E661">
        <f t="shared" si="10"/>
        <v>70.11</v>
      </c>
    </row>
    <row r="662" spans="1:5" x14ac:dyDescent="0.3">
      <c r="A662" t="s">
        <v>217</v>
      </c>
      <c r="B662">
        <v>5.23</v>
      </c>
      <c r="D662" t="s">
        <v>676</v>
      </c>
      <c r="E662">
        <f t="shared" si="10"/>
        <v>68.88</v>
      </c>
    </row>
    <row r="663" spans="1:5" x14ac:dyDescent="0.3">
      <c r="A663" t="s">
        <v>218</v>
      </c>
      <c r="B663">
        <v>62.6</v>
      </c>
      <c r="D663" t="s">
        <v>677</v>
      </c>
      <c r="E663">
        <f t="shared" si="10"/>
        <v>344</v>
      </c>
    </row>
    <row r="664" spans="1:5" x14ac:dyDescent="0.3">
      <c r="A664" t="s">
        <v>219</v>
      </c>
      <c r="B664">
        <v>7.26</v>
      </c>
      <c r="D664" t="s">
        <v>678</v>
      </c>
      <c r="E664">
        <f t="shared" si="10"/>
        <v>8.36</v>
      </c>
    </row>
    <row r="665" spans="1:5" x14ac:dyDescent="0.3">
      <c r="A665" t="s">
        <v>220</v>
      </c>
      <c r="B665">
        <v>8.6999999999999993</v>
      </c>
      <c r="D665" t="s">
        <v>679</v>
      </c>
      <c r="E665">
        <v>8.81</v>
      </c>
    </row>
    <row r="666" spans="1:5" x14ac:dyDescent="0.3">
      <c r="A666" t="s">
        <v>221</v>
      </c>
      <c r="B666">
        <v>7.26</v>
      </c>
      <c r="D666" t="s">
        <v>680</v>
      </c>
      <c r="E666">
        <f t="shared" si="10"/>
        <v>54.69</v>
      </c>
    </row>
    <row r="667" spans="1:5" x14ac:dyDescent="0.3">
      <c r="A667" t="s">
        <v>222</v>
      </c>
      <c r="B667">
        <v>6.89</v>
      </c>
      <c r="D667" t="s">
        <v>681</v>
      </c>
      <c r="E667">
        <f t="shared" si="10"/>
        <v>81.61</v>
      </c>
    </row>
    <row r="668" spans="1:5" x14ac:dyDescent="0.3">
      <c r="A668" t="s">
        <v>223</v>
      </c>
      <c r="B668">
        <v>90.25</v>
      </c>
      <c r="D668" t="s">
        <v>682</v>
      </c>
      <c r="E668">
        <f t="shared" si="10"/>
        <v>68</v>
      </c>
    </row>
    <row r="669" spans="1:5" x14ac:dyDescent="0.3">
      <c r="A669" t="s">
        <v>224</v>
      </c>
      <c r="B669">
        <v>90.74</v>
      </c>
      <c r="D669" t="s">
        <v>683</v>
      </c>
      <c r="E669">
        <f t="shared" si="10"/>
        <v>197.99</v>
      </c>
    </row>
    <row r="670" spans="1:5" x14ac:dyDescent="0.3">
      <c r="A670" t="s">
        <v>225</v>
      </c>
      <c r="B670">
        <v>294.77</v>
      </c>
      <c r="D670" t="s">
        <v>684</v>
      </c>
      <c r="E670">
        <f t="shared" si="10"/>
        <v>18.760000000000002</v>
      </c>
    </row>
    <row r="671" spans="1:5" x14ac:dyDescent="0.3">
      <c r="A671" t="s">
        <v>226</v>
      </c>
      <c r="B671">
        <v>410</v>
      </c>
      <c r="D671" t="s">
        <v>685</v>
      </c>
      <c r="E671">
        <v>100.8</v>
      </c>
    </row>
    <row r="672" spans="1:5" x14ac:dyDescent="0.3">
      <c r="A672" t="s">
        <v>227</v>
      </c>
      <c r="B672">
        <v>42.51</v>
      </c>
      <c r="D672" t="s">
        <v>686</v>
      </c>
      <c r="E672">
        <f t="shared" si="10"/>
        <v>8.7100000000000009</v>
      </c>
    </row>
    <row r="673" spans="1:5" x14ac:dyDescent="0.3">
      <c r="A673" t="s">
        <v>228</v>
      </c>
      <c r="B673">
        <v>34.92</v>
      </c>
      <c r="D673" t="s">
        <v>687</v>
      </c>
      <c r="E673">
        <f t="shared" si="10"/>
        <v>76000</v>
      </c>
    </row>
    <row r="674" spans="1:5" x14ac:dyDescent="0.3">
      <c r="A674" t="s">
        <v>229</v>
      </c>
      <c r="B674">
        <v>38.5</v>
      </c>
      <c r="D674" t="s">
        <v>688</v>
      </c>
      <c r="E674">
        <f t="shared" si="10"/>
        <v>122.94</v>
      </c>
    </row>
    <row r="675" spans="1:5" x14ac:dyDescent="0.3">
      <c r="A675" t="s">
        <v>230</v>
      </c>
      <c r="B675">
        <v>19.11</v>
      </c>
      <c r="D675" t="s">
        <v>689</v>
      </c>
      <c r="E675">
        <f t="shared" si="10"/>
        <v>238.6</v>
      </c>
    </row>
    <row r="676" spans="1:5" x14ac:dyDescent="0.3">
      <c r="A676" t="s">
        <v>231</v>
      </c>
      <c r="B676">
        <v>36.99</v>
      </c>
      <c r="D676" t="s">
        <v>690</v>
      </c>
      <c r="E676">
        <f t="shared" si="10"/>
        <v>93.93</v>
      </c>
    </row>
    <row r="677" spans="1:5" x14ac:dyDescent="0.3">
      <c r="A677" t="s">
        <v>232</v>
      </c>
      <c r="B677">
        <v>35.799999999999997</v>
      </c>
      <c r="D677" t="s">
        <v>691</v>
      </c>
      <c r="E677">
        <f t="shared" si="10"/>
        <v>142</v>
      </c>
    </row>
    <row r="678" spans="1:5" x14ac:dyDescent="0.3">
      <c r="A678" t="s">
        <v>233</v>
      </c>
      <c r="B678">
        <v>68.510000000000005</v>
      </c>
      <c r="D678" t="s">
        <v>692</v>
      </c>
      <c r="E678">
        <f t="shared" si="10"/>
        <v>756</v>
      </c>
    </row>
    <row r="679" spans="1:5" x14ac:dyDescent="0.3">
      <c r="A679" t="s">
        <v>234</v>
      </c>
      <c r="B679">
        <v>39.4</v>
      </c>
      <c r="D679" t="s">
        <v>693</v>
      </c>
      <c r="E679">
        <f t="shared" si="10"/>
        <v>93.7</v>
      </c>
    </row>
    <row r="680" spans="1:5" x14ac:dyDescent="0.3">
      <c r="A680" t="s">
        <v>235</v>
      </c>
      <c r="B680">
        <v>16.07</v>
      </c>
      <c r="D680" t="s">
        <v>694</v>
      </c>
      <c r="E680">
        <f t="shared" si="10"/>
        <v>110</v>
      </c>
    </row>
    <row r="681" spans="1:5" x14ac:dyDescent="0.3">
      <c r="A681" t="s">
        <v>236</v>
      </c>
      <c r="B681">
        <v>8.31</v>
      </c>
      <c r="D681" t="s">
        <v>695</v>
      </c>
      <c r="E681">
        <v>9.5500000000000007</v>
      </c>
    </row>
    <row r="682" spans="1:5" x14ac:dyDescent="0.3">
      <c r="A682" t="s">
        <v>237</v>
      </c>
      <c r="B682">
        <v>25.35</v>
      </c>
      <c r="D682" t="s">
        <v>696</v>
      </c>
      <c r="E682">
        <f t="shared" si="10"/>
        <v>51.74</v>
      </c>
    </row>
    <row r="683" spans="1:5" x14ac:dyDescent="0.3">
      <c r="A683" t="s">
        <v>238</v>
      </c>
      <c r="B683">
        <v>60</v>
      </c>
      <c r="D683" t="s">
        <v>697</v>
      </c>
      <c r="E683">
        <f t="shared" si="10"/>
        <v>466.87</v>
      </c>
    </row>
    <row r="684" spans="1:5" x14ac:dyDescent="0.3">
      <c r="A684" t="s">
        <v>239</v>
      </c>
      <c r="B684">
        <v>16.649999999999999</v>
      </c>
      <c r="D684" t="s">
        <v>698</v>
      </c>
      <c r="E684">
        <f t="shared" si="10"/>
        <v>147.35</v>
      </c>
    </row>
    <row r="685" spans="1:5" x14ac:dyDescent="0.3">
      <c r="A685" t="s">
        <v>240</v>
      </c>
      <c r="B685">
        <v>12.56</v>
      </c>
      <c r="D685" t="s">
        <v>699</v>
      </c>
      <c r="E685">
        <f t="shared" si="10"/>
        <v>165</v>
      </c>
    </row>
    <row r="686" spans="1:5" x14ac:dyDescent="0.3">
      <c r="A686" t="s">
        <v>241</v>
      </c>
      <c r="B686">
        <v>22.55</v>
      </c>
      <c r="D686" t="s">
        <v>700</v>
      </c>
      <c r="E686">
        <f t="shared" si="10"/>
        <v>3.2</v>
      </c>
    </row>
    <row r="687" spans="1:5" x14ac:dyDescent="0.3">
      <c r="A687" t="s">
        <v>242</v>
      </c>
      <c r="B687">
        <v>11.39</v>
      </c>
      <c r="D687" t="s">
        <v>701</v>
      </c>
      <c r="E687">
        <f t="shared" si="10"/>
        <v>92.7</v>
      </c>
    </row>
    <row r="688" spans="1:5" x14ac:dyDescent="0.3">
      <c r="A688" t="s">
        <v>243</v>
      </c>
      <c r="B688">
        <v>44.34</v>
      </c>
      <c r="D688" t="s">
        <v>702</v>
      </c>
      <c r="E688">
        <f t="shared" si="10"/>
        <v>124.52</v>
      </c>
    </row>
    <row r="689" spans="1:5" x14ac:dyDescent="0.3">
      <c r="A689" t="s">
        <v>244</v>
      </c>
      <c r="B689">
        <v>12.97</v>
      </c>
      <c r="D689" t="s">
        <v>703</v>
      </c>
      <c r="E689">
        <f t="shared" si="10"/>
        <v>1601</v>
      </c>
    </row>
    <row r="690" spans="1:5" x14ac:dyDescent="0.3">
      <c r="A690" t="s">
        <v>245</v>
      </c>
      <c r="B690">
        <v>7.84</v>
      </c>
      <c r="D690" t="s">
        <v>704</v>
      </c>
      <c r="E690">
        <f t="shared" si="10"/>
        <v>50.99</v>
      </c>
    </row>
    <row r="691" spans="1:5" x14ac:dyDescent="0.3">
      <c r="A691" t="s">
        <v>246</v>
      </c>
      <c r="B691">
        <v>0.95</v>
      </c>
      <c r="D691" t="s">
        <v>705</v>
      </c>
      <c r="E691">
        <f t="shared" si="10"/>
        <v>134.81</v>
      </c>
    </row>
    <row r="692" spans="1:5" x14ac:dyDescent="0.3">
      <c r="A692" t="s">
        <v>247</v>
      </c>
      <c r="B692">
        <v>50.49</v>
      </c>
      <c r="D692" t="s">
        <v>706</v>
      </c>
      <c r="E692">
        <f t="shared" si="10"/>
        <v>99</v>
      </c>
    </row>
    <row r="693" spans="1:5" x14ac:dyDescent="0.3">
      <c r="A693" t="s">
        <v>248</v>
      </c>
      <c r="B693">
        <v>83.99</v>
      </c>
      <c r="D693" t="s">
        <v>707</v>
      </c>
      <c r="E693">
        <f t="shared" si="10"/>
        <v>8.59</v>
      </c>
    </row>
    <row r="694" spans="1:5" x14ac:dyDescent="0.3">
      <c r="A694" t="s">
        <v>249</v>
      </c>
      <c r="B694">
        <v>69.989999999999995</v>
      </c>
      <c r="D694" t="s">
        <v>708</v>
      </c>
      <c r="E694">
        <f t="shared" si="10"/>
        <v>8.5</v>
      </c>
    </row>
    <row r="695" spans="1:5" x14ac:dyDescent="0.3">
      <c r="A695" t="s">
        <v>250</v>
      </c>
      <c r="B695">
        <v>68.25</v>
      </c>
      <c r="D695" t="s">
        <v>709</v>
      </c>
      <c r="E695">
        <f t="shared" si="10"/>
        <v>66.36</v>
      </c>
    </row>
    <row r="696" spans="1:5" x14ac:dyDescent="0.3">
      <c r="A696" t="s">
        <v>251</v>
      </c>
      <c r="B696">
        <v>12.49</v>
      </c>
      <c r="D696" t="s">
        <v>710</v>
      </c>
      <c r="E696">
        <v>91.8</v>
      </c>
    </row>
    <row r="697" spans="1:5" x14ac:dyDescent="0.3">
      <c r="A697" t="s">
        <v>252</v>
      </c>
      <c r="B697">
        <v>6.15</v>
      </c>
      <c r="D697" t="s">
        <v>711</v>
      </c>
      <c r="E697">
        <f t="shared" si="10"/>
        <v>89.7</v>
      </c>
    </row>
    <row r="698" spans="1:5" x14ac:dyDescent="0.3">
      <c r="A698" t="s">
        <v>253</v>
      </c>
      <c r="B698">
        <v>8.49</v>
      </c>
      <c r="D698" t="s">
        <v>712</v>
      </c>
      <c r="E698">
        <f t="shared" si="10"/>
        <v>1520</v>
      </c>
    </row>
    <row r="699" spans="1:5" x14ac:dyDescent="0.3">
      <c r="A699" t="s">
        <v>254</v>
      </c>
      <c r="B699">
        <v>10.48</v>
      </c>
      <c r="D699" t="s">
        <v>713</v>
      </c>
      <c r="E699">
        <f t="shared" si="10"/>
        <v>114.64</v>
      </c>
    </row>
    <row r="700" spans="1:5" x14ac:dyDescent="0.3">
      <c r="A700" t="s">
        <v>255</v>
      </c>
      <c r="B700">
        <v>7.01</v>
      </c>
      <c r="D700" t="s">
        <v>714</v>
      </c>
      <c r="E700">
        <f t="shared" si="10"/>
        <v>5.46</v>
      </c>
    </row>
    <row r="701" spans="1:5" x14ac:dyDescent="0.3">
      <c r="A701" t="s">
        <v>256</v>
      </c>
      <c r="B701">
        <v>27.52</v>
      </c>
      <c r="D701" t="s">
        <v>715</v>
      </c>
      <c r="E701">
        <f t="shared" si="10"/>
        <v>97.99</v>
      </c>
    </row>
    <row r="702" spans="1:5" x14ac:dyDescent="0.3">
      <c r="A702" t="s">
        <v>257</v>
      </c>
      <c r="B702">
        <v>1.37</v>
      </c>
      <c r="D702" t="s">
        <v>716</v>
      </c>
      <c r="E702">
        <f t="shared" si="10"/>
        <v>80.41</v>
      </c>
    </row>
    <row r="703" spans="1:5" x14ac:dyDescent="0.3">
      <c r="A703" t="s">
        <v>258</v>
      </c>
      <c r="B703">
        <v>17.8</v>
      </c>
      <c r="D703" t="s">
        <v>717</v>
      </c>
      <c r="E703">
        <f t="shared" si="10"/>
        <v>60</v>
      </c>
    </row>
    <row r="704" spans="1:5" x14ac:dyDescent="0.3">
      <c r="A704" t="s">
        <v>259</v>
      </c>
      <c r="B704">
        <v>60</v>
      </c>
      <c r="D704" t="s">
        <v>718</v>
      </c>
      <c r="E704">
        <f t="shared" si="10"/>
        <v>85.72</v>
      </c>
    </row>
    <row r="705" spans="1:5" x14ac:dyDescent="0.3">
      <c r="A705" t="s">
        <v>260</v>
      </c>
      <c r="B705">
        <v>9.7899999999999991</v>
      </c>
      <c r="D705" t="s">
        <v>719</v>
      </c>
      <c r="E705">
        <f t="shared" si="10"/>
        <v>92.8</v>
      </c>
    </row>
    <row r="706" spans="1:5" x14ac:dyDescent="0.3">
      <c r="A706" t="s">
        <v>261</v>
      </c>
      <c r="B706">
        <v>11.3</v>
      </c>
      <c r="D706" t="s">
        <v>720</v>
      </c>
      <c r="E706">
        <f t="shared" si="10"/>
        <v>80.930000000000007</v>
      </c>
    </row>
    <row r="707" spans="1:5" x14ac:dyDescent="0.3">
      <c r="A707" t="s">
        <v>262</v>
      </c>
      <c r="B707">
        <v>9.3000000000000007</v>
      </c>
      <c r="D707" t="s">
        <v>721</v>
      </c>
      <c r="E707">
        <f t="shared" ref="E707:E770" si="11">VLOOKUP(D707,A:B,2,FALSE)</f>
        <v>234.97</v>
      </c>
    </row>
    <row r="708" spans="1:5" x14ac:dyDescent="0.3">
      <c r="A708" t="s">
        <v>263</v>
      </c>
      <c r="B708">
        <v>5.27</v>
      </c>
      <c r="D708" t="s">
        <v>723</v>
      </c>
      <c r="E708">
        <f t="shared" si="11"/>
        <v>48.85</v>
      </c>
    </row>
    <row r="709" spans="1:5" x14ac:dyDescent="0.3">
      <c r="A709" t="s">
        <v>264</v>
      </c>
      <c r="B709">
        <v>15.77</v>
      </c>
      <c r="D709" t="s">
        <v>724</v>
      </c>
      <c r="E709">
        <f t="shared" si="11"/>
        <v>70.67</v>
      </c>
    </row>
    <row r="710" spans="1:5" x14ac:dyDescent="0.3">
      <c r="A710" t="s">
        <v>265</v>
      </c>
      <c r="B710">
        <v>0</v>
      </c>
      <c r="D710" t="s">
        <v>725</v>
      </c>
      <c r="E710">
        <v>37.5</v>
      </c>
    </row>
    <row r="711" spans="1:5" x14ac:dyDescent="0.3">
      <c r="A711" t="s">
        <v>266</v>
      </c>
      <c r="B711">
        <v>1.96</v>
      </c>
      <c r="D711" t="s">
        <v>726</v>
      </c>
      <c r="E711">
        <f t="shared" si="11"/>
        <v>202.6</v>
      </c>
    </row>
    <row r="712" spans="1:5" x14ac:dyDescent="0.3">
      <c r="A712" t="s">
        <v>267</v>
      </c>
      <c r="B712">
        <v>62</v>
      </c>
      <c r="D712" t="s">
        <v>727</v>
      </c>
      <c r="E712">
        <f t="shared" si="11"/>
        <v>102.75</v>
      </c>
    </row>
    <row r="713" spans="1:5" x14ac:dyDescent="0.3">
      <c r="A713" t="s">
        <v>268</v>
      </c>
      <c r="B713">
        <v>50.22</v>
      </c>
      <c r="D713" t="s">
        <v>728</v>
      </c>
      <c r="E713">
        <f t="shared" si="11"/>
        <v>75.23</v>
      </c>
    </row>
    <row r="714" spans="1:5" x14ac:dyDescent="0.3">
      <c r="A714" t="s">
        <v>269</v>
      </c>
      <c r="B714">
        <v>14.01</v>
      </c>
      <c r="D714" t="s">
        <v>729</v>
      </c>
      <c r="E714">
        <f t="shared" si="11"/>
        <v>98.96</v>
      </c>
    </row>
    <row r="715" spans="1:5" x14ac:dyDescent="0.3">
      <c r="A715" t="s">
        <v>270</v>
      </c>
      <c r="B715">
        <v>11.99</v>
      </c>
      <c r="D715" t="s">
        <v>730</v>
      </c>
      <c r="E715">
        <f t="shared" si="11"/>
        <v>163.4</v>
      </c>
    </row>
    <row r="716" spans="1:5" x14ac:dyDescent="0.3">
      <c r="A716" t="s">
        <v>271</v>
      </c>
      <c r="B716">
        <v>0</v>
      </c>
      <c r="D716" t="s">
        <v>731</v>
      </c>
      <c r="E716">
        <f t="shared" si="11"/>
        <v>248.85</v>
      </c>
    </row>
    <row r="717" spans="1:5" x14ac:dyDescent="0.3">
      <c r="A717" t="s">
        <v>272</v>
      </c>
      <c r="B717">
        <v>3.4</v>
      </c>
      <c r="D717" t="s">
        <v>732</v>
      </c>
      <c r="E717">
        <f t="shared" si="11"/>
        <v>125.96</v>
      </c>
    </row>
    <row r="718" spans="1:5" x14ac:dyDescent="0.3">
      <c r="A718" t="s">
        <v>273</v>
      </c>
      <c r="B718">
        <v>0</v>
      </c>
      <c r="D718" t="s">
        <v>733</v>
      </c>
      <c r="E718">
        <f t="shared" si="11"/>
        <v>0</v>
      </c>
    </row>
    <row r="719" spans="1:5" x14ac:dyDescent="0.3">
      <c r="A719" t="s">
        <v>274</v>
      </c>
      <c r="B719">
        <v>16.239999999999998</v>
      </c>
      <c r="D719" t="s">
        <v>735</v>
      </c>
      <c r="E719">
        <f t="shared" si="11"/>
        <v>124.34</v>
      </c>
    </row>
    <row r="720" spans="1:5" x14ac:dyDescent="0.3">
      <c r="A720" t="s">
        <v>275</v>
      </c>
      <c r="B720">
        <v>14.25</v>
      </c>
      <c r="D720" t="s">
        <v>736</v>
      </c>
      <c r="E720">
        <f t="shared" si="11"/>
        <v>81.63</v>
      </c>
    </row>
    <row r="721" spans="1:5" x14ac:dyDescent="0.3">
      <c r="A721" t="s">
        <v>276</v>
      </c>
      <c r="B721">
        <v>10.52</v>
      </c>
      <c r="D721" t="s">
        <v>737</v>
      </c>
      <c r="E721">
        <f t="shared" si="11"/>
        <v>24.85</v>
      </c>
    </row>
    <row r="722" spans="1:5" x14ac:dyDescent="0.3">
      <c r="A722" t="s">
        <v>277</v>
      </c>
      <c r="B722">
        <v>21</v>
      </c>
      <c r="D722" t="s">
        <v>738</v>
      </c>
      <c r="E722">
        <f t="shared" si="11"/>
        <v>52.5</v>
      </c>
    </row>
    <row r="723" spans="1:5" x14ac:dyDescent="0.3">
      <c r="A723" t="s">
        <v>278</v>
      </c>
      <c r="B723">
        <v>2.23</v>
      </c>
      <c r="D723" t="s">
        <v>739</v>
      </c>
      <c r="E723">
        <f t="shared" si="11"/>
        <v>68</v>
      </c>
    </row>
    <row r="724" spans="1:5" x14ac:dyDescent="0.3">
      <c r="A724" t="s">
        <v>279</v>
      </c>
      <c r="B724">
        <v>0</v>
      </c>
      <c r="D724" t="s">
        <v>740</v>
      </c>
      <c r="E724">
        <f t="shared" si="11"/>
        <v>0.89</v>
      </c>
    </row>
    <row r="725" spans="1:5" x14ac:dyDescent="0.3">
      <c r="A725" t="s">
        <v>280</v>
      </c>
      <c r="B725">
        <v>2</v>
      </c>
      <c r="D725" t="s">
        <v>741</v>
      </c>
      <c r="E725">
        <f t="shared" si="11"/>
        <v>78.2</v>
      </c>
    </row>
    <row r="726" spans="1:5" x14ac:dyDescent="0.3">
      <c r="A726" t="s">
        <v>281</v>
      </c>
      <c r="B726">
        <v>10.4</v>
      </c>
      <c r="D726" t="s">
        <v>742</v>
      </c>
      <c r="E726">
        <f t="shared" si="11"/>
        <v>81.99</v>
      </c>
    </row>
    <row r="727" spans="1:5" x14ac:dyDescent="0.3">
      <c r="A727" t="s">
        <v>282</v>
      </c>
      <c r="B727">
        <v>26.91</v>
      </c>
      <c r="D727" t="s">
        <v>743</v>
      </c>
      <c r="E727">
        <f t="shared" si="11"/>
        <v>84.19</v>
      </c>
    </row>
    <row r="728" spans="1:5" x14ac:dyDescent="0.3">
      <c r="A728" t="s">
        <v>283</v>
      </c>
      <c r="B728">
        <v>25</v>
      </c>
      <c r="D728" t="s">
        <v>744</v>
      </c>
      <c r="E728">
        <f t="shared" si="11"/>
        <v>84.43</v>
      </c>
    </row>
    <row r="729" spans="1:5" x14ac:dyDescent="0.3">
      <c r="A729" t="s">
        <v>284</v>
      </c>
      <c r="B729">
        <v>4.8099999999999996</v>
      </c>
      <c r="D729" t="s">
        <v>745</v>
      </c>
      <c r="E729">
        <f t="shared" si="11"/>
        <v>103</v>
      </c>
    </row>
    <row r="730" spans="1:5" x14ac:dyDescent="0.3">
      <c r="A730" t="s">
        <v>285</v>
      </c>
      <c r="B730">
        <v>2.4</v>
      </c>
      <c r="D730" t="s">
        <v>746</v>
      </c>
      <c r="E730">
        <f t="shared" si="11"/>
        <v>110.5</v>
      </c>
    </row>
    <row r="731" spans="1:5" x14ac:dyDescent="0.3">
      <c r="A731" t="s">
        <v>286</v>
      </c>
      <c r="B731">
        <v>2.4</v>
      </c>
      <c r="D731" t="s">
        <v>748</v>
      </c>
      <c r="E731">
        <f t="shared" si="11"/>
        <v>98.87</v>
      </c>
    </row>
    <row r="732" spans="1:5" x14ac:dyDescent="0.3">
      <c r="A732" t="s">
        <v>287</v>
      </c>
      <c r="B732">
        <v>5.8</v>
      </c>
      <c r="D732" t="s">
        <v>749</v>
      </c>
      <c r="E732">
        <f t="shared" si="11"/>
        <v>691</v>
      </c>
    </row>
    <row r="733" spans="1:5" x14ac:dyDescent="0.3">
      <c r="A733" t="s">
        <v>288</v>
      </c>
      <c r="B733">
        <v>21.51</v>
      </c>
      <c r="D733" t="s">
        <v>750</v>
      </c>
      <c r="E733">
        <f t="shared" si="11"/>
        <v>75.09</v>
      </c>
    </row>
    <row r="734" spans="1:5" x14ac:dyDescent="0.3">
      <c r="A734" t="s">
        <v>289</v>
      </c>
      <c r="B734">
        <v>24.28</v>
      </c>
      <c r="D734" t="s">
        <v>751</v>
      </c>
      <c r="E734">
        <f t="shared" si="11"/>
        <v>66.400000000000006</v>
      </c>
    </row>
    <row r="735" spans="1:5" x14ac:dyDescent="0.3">
      <c r="A735" t="s">
        <v>290</v>
      </c>
      <c r="B735">
        <v>13.46</v>
      </c>
      <c r="D735" t="s">
        <v>752</v>
      </c>
      <c r="E735">
        <f t="shared" si="11"/>
        <v>45.85</v>
      </c>
    </row>
    <row r="736" spans="1:5" x14ac:dyDescent="0.3">
      <c r="A736" t="s">
        <v>291</v>
      </c>
      <c r="B736">
        <v>5.84</v>
      </c>
      <c r="D736" t="s">
        <v>753</v>
      </c>
      <c r="E736">
        <f t="shared" si="11"/>
        <v>78.959999999999994</v>
      </c>
    </row>
    <row r="737" spans="1:5" x14ac:dyDescent="0.3">
      <c r="A737" t="s">
        <v>292</v>
      </c>
      <c r="B737">
        <v>66.95</v>
      </c>
      <c r="D737" t="s">
        <v>754</v>
      </c>
      <c r="E737">
        <f t="shared" si="11"/>
        <v>92</v>
      </c>
    </row>
    <row r="738" spans="1:5" x14ac:dyDescent="0.3">
      <c r="A738" t="s">
        <v>293</v>
      </c>
      <c r="B738">
        <v>10.81</v>
      </c>
      <c r="D738" t="s">
        <v>755</v>
      </c>
      <c r="E738">
        <f t="shared" si="11"/>
        <v>467.95</v>
      </c>
    </row>
    <row r="739" spans="1:5" x14ac:dyDescent="0.3">
      <c r="A739" t="s">
        <v>294</v>
      </c>
      <c r="B739">
        <v>11.29</v>
      </c>
      <c r="D739" t="s">
        <v>756</v>
      </c>
      <c r="E739">
        <f t="shared" si="11"/>
        <v>34.119999999999997</v>
      </c>
    </row>
    <row r="740" spans="1:5" x14ac:dyDescent="0.3">
      <c r="A740" t="s">
        <v>295</v>
      </c>
      <c r="B740">
        <v>7.33</v>
      </c>
      <c r="D740" t="s">
        <v>757</v>
      </c>
      <c r="E740">
        <f t="shared" si="11"/>
        <v>70.5</v>
      </c>
    </row>
    <row r="741" spans="1:5" x14ac:dyDescent="0.3">
      <c r="A741" t="s">
        <v>296</v>
      </c>
      <c r="B741">
        <v>41.92</v>
      </c>
      <c r="D741" t="s">
        <v>758</v>
      </c>
      <c r="E741">
        <f t="shared" si="11"/>
        <v>79.36</v>
      </c>
    </row>
    <row r="742" spans="1:5" x14ac:dyDescent="0.3">
      <c r="A742" t="s">
        <v>297</v>
      </c>
      <c r="B742">
        <v>2.82</v>
      </c>
      <c r="D742" t="s">
        <v>759</v>
      </c>
      <c r="E742">
        <f t="shared" si="11"/>
        <v>49.68</v>
      </c>
    </row>
    <row r="743" spans="1:5" x14ac:dyDescent="0.3">
      <c r="A743" t="s">
        <v>298</v>
      </c>
      <c r="B743">
        <v>0</v>
      </c>
      <c r="D743" t="s">
        <v>760</v>
      </c>
      <c r="E743">
        <f t="shared" si="11"/>
        <v>89.16</v>
      </c>
    </row>
    <row r="744" spans="1:5" x14ac:dyDescent="0.3">
      <c r="A744" t="s">
        <v>299</v>
      </c>
      <c r="B744">
        <v>6.79</v>
      </c>
      <c r="D744" t="s">
        <v>761</v>
      </c>
      <c r="E744">
        <f t="shared" si="11"/>
        <v>51.5</v>
      </c>
    </row>
    <row r="745" spans="1:5" x14ac:dyDescent="0.3">
      <c r="A745" t="s">
        <v>300</v>
      </c>
      <c r="B745">
        <v>15.49</v>
      </c>
      <c r="D745" t="s">
        <v>762</v>
      </c>
      <c r="E745">
        <f t="shared" si="11"/>
        <v>96.73</v>
      </c>
    </row>
    <row r="746" spans="1:5" x14ac:dyDescent="0.3">
      <c r="A746" t="s">
        <v>301</v>
      </c>
      <c r="B746">
        <v>4.5999999999999996</v>
      </c>
      <c r="D746" t="s">
        <v>763</v>
      </c>
      <c r="E746">
        <f t="shared" si="11"/>
        <v>1121</v>
      </c>
    </row>
    <row r="747" spans="1:5" x14ac:dyDescent="0.3">
      <c r="A747" t="s">
        <v>302</v>
      </c>
      <c r="B747">
        <v>2.2000000000000002</v>
      </c>
      <c r="D747" t="s">
        <v>764</v>
      </c>
      <c r="E747">
        <f t="shared" si="11"/>
        <v>93.98</v>
      </c>
    </row>
    <row r="748" spans="1:5" x14ac:dyDescent="0.3">
      <c r="A748" t="s">
        <v>303</v>
      </c>
      <c r="B748">
        <v>0.98</v>
      </c>
      <c r="D748" t="s">
        <v>765</v>
      </c>
      <c r="E748">
        <f t="shared" si="11"/>
        <v>8.77</v>
      </c>
    </row>
    <row r="749" spans="1:5" x14ac:dyDescent="0.3">
      <c r="A749" t="s">
        <v>304</v>
      </c>
      <c r="B749">
        <v>2.95</v>
      </c>
      <c r="D749" t="s">
        <v>766</v>
      </c>
      <c r="E749">
        <f t="shared" si="11"/>
        <v>118.48</v>
      </c>
    </row>
    <row r="750" spans="1:5" x14ac:dyDescent="0.3">
      <c r="A750" t="s">
        <v>305</v>
      </c>
      <c r="B750">
        <v>2.54</v>
      </c>
      <c r="D750" t="s">
        <v>767</v>
      </c>
      <c r="E750">
        <f t="shared" si="11"/>
        <v>23.16</v>
      </c>
    </row>
    <row r="751" spans="1:5" x14ac:dyDescent="0.3">
      <c r="A751" t="s">
        <v>306</v>
      </c>
      <c r="B751">
        <v>3.76</v>
      </c>
      <c r="D751" t="s">
        <v>768</v>
      </c>
      <c r="E751">
        <f t="shared" si="11"/>
        <v>83.19</v>
      </c>
    </row>
    <row r="752" spans="1:5" x14ac:dyDescent="0.3">
      <c r="A752" t="s">
        <v>307</v>
      </c>
      <c r="B752">
        <v>2.66</v>
      </c>
      <c r="D752" t="s">
        <v>769</v>
      </c>
      <c r="E752">
        <f t="shared" si="11"/>
        <v>51.17</v>
      </c>
    </row>
    <row r="753" spans="1:5" x14ac:dyDescent="0.3">
      <c r="A753" t="s">
        <v>308</v>
      </c>
      <c r="B753">
        <v>29.99</v>
      </c>
      <c r="D753" t="s">
        <v>770</v>
      </c>
      <c r="E753">
        <f t="shared" si="11"/>
        <v>65.91</v>
      </c>
    </row>
    <row r="754" spans="1:5" x14ac:dyDescent="0.3">
      <c r="A754" t="s">
        <v>309</v>
      </c>
      <c r="B754">
        <v>96</v>
      </c>
      <c r="D754" t="s">
        <v>771</v>
      </c>
      <c r="E754">
        <f t="shared" si="11"/>
        <v>49.7</v>
      </c>
    </row>
    <row r="755" spans="1:5" x14ac:dyDescent="0.3">
      <c r="A755" t="s">
        <v>310</v>
      </c>
      <c r="B755">
        <v>4.17</v>
      </c>
      <c r="D755" t="s">
        <v>772</v>
      </c>
      <c r="E755">
        <f t="shared" si="11"/>
        <v>70.260000000000005</v>
      </c>
    </row>
    <row r="756" spans="1:5" x14ac:dyDescent="0.3">
      <c r="A756" t="s">
        <v>311</v>
      </c>
      <c r="B756">
        <v>37.5</v>
      </c>
      <c r="D756" t="s">
        <v>773</v>
      </c>
      <c r="E756">
        <f t="shared" si="11"/>
        <v>46</v>
      </c>
    </row>
    <row r="757" spans="1:5" x14ac:dyDescent="0.3">
      <c r="A757" t="s">
        <v>312</v>
      </c>
      <c r="B757">
        <v>0</v>
      </c>
      <c r="D757" t="s">
        <v>774</v>
      </c>
      <c r="E757">
        <f t="shared" si="11"/>
        <v>112</v>
      </c>
    </row>
    <row r="758" spans="1:5" x14ac:dyDescent="0.3">
      <c r="A758" t="s">
        <v>313</v>
      </c>
      <c r="B758">
        <v>1.04</v>
      </c>
      <c r="D758" t="s">
        <v>775</v>
      </c>
      <c r="E758">
        <f t="shared" si="11"/>
        <v>51.21</v>
      </c>
    </row>
    <row r="759" spans="1:5" x14ac:dyDescent="0.3">
      <c r="A759" t="s">
        <v>314</v>
      </c>
      <c r="B759">
        <v>38.49</v>
      </c>
      <c r="D759" t="s">
        <v>776</v>
      </c>
      <c r="E759">
        <f t="shared" si="11"/>
        <v>78.849999999999994</v>
      </c>
    </row>
    <row r="760" spans="1:5" x14ac:dyDescent="0.3">
      <c r="A760" t="s">
        <v>315</v>
      </c>
      <c r="B760">
        <v>2.16</v>
      </c>
      <c r="D760" t="s">
        <v>777</v>
      </c>
      <c r="E760">
        <f t="shared" si="11"/>
        <v>1125</v>
      </c>
    </row>
    <row r="761" spans="1:5" x14ac:dyDescent="0.3">
      <c r="A761" t="s">
        <v>316</v>
      </c>
      <c r="B761">
        <v>2.67</v>
      </c>
      <c r="D761" t="s">
        <v>778</v>
      </c>
      <c r="E761">
        <v>10.1</v>
      </c>
    </row>
    <row r="762" spans="1:5" x14ac:dyDescent="0.3">
      <c r="A762" t="s">
        <v>317</v>
      </c>
      <c r="B762">
        <v>1.1399999999999999</v>
      </c>
      <c r="D762" t="s">
        <v>779</v>
      </c>
      <c r="E762">
        <f t="shared" si="11"/>
        <v>74.489999999999995</v>
      </c>
    </row>
    <row r="763" spans="1:5" x14ac:dyDescent="0.3">
      <c r="A763" t="s">
        <v>318</v>
      </c>
      <c r="B763">
        <v>117</v>
      </c>
      <c r="D763" t="s">
        <v>780</v>
      </c>
      <c r="E763">
        <v>9.18</v>
      </c>
    </row>
    <row r="764" spans="1:5" x14ac:dyDescent="0.3">
      <c r="A764" t="s">
        <v>319</v>
      </c>
      <c r="B764">
        <v>0</v>
      </c>
      <c r="D764" t="s">
        <v>781</v>
      </c>
      <c r="E764">
        <f t="shared" si="11"/>
        <v>91.38</v>
      </c>
    </row>
    <row r="765" spans="1:5" x14ac:dyDescent="0.3">
      <c r="A765" t="s">
        <v>320</v>
      </c>
      <c r="B765">
        <v>33</v>
      </c>
      <c r="D765" t="s">
        <v>782</v>
      </c>
      <c r="E765">
        <f t="shared" si="11"/>
        <v>86.62</v>
      </c>
    </row>
    <row r="766" spans="1:5" x14ac:dyDescent="0.3">
      <c r="A766" t="s">
        <v>321</v>
      </c>
      <c r="B766">
        <v>20.84</v>
      </c>
      <c r="D766" t="s">
        <v>783</v>
      </c>
      <c r="E766">
        <f t="shared" si="11"/>
        <v>81.39</v>
      </c>
    </row>
    <row r="767" spans="1:5" x14ac:dyDescent="0.3">
      <c r="A767" t="s">
        <v>322</v>
      </c>
      <c r="B767">
        <v>2.63</v>
      </c>
      <c r="D767" t="s">
        <v>784</v>
      </c>
      <c r="E767">
        <f t="shared" si="11"/>
        <v>57.86</v>
      </c>
    </row>
    <row r="768" spans="1:5" x14ac:dyDescent="0.3">
      <c r="A768" t="s">
        <v>323</v>
      </c>
      <c r="B768">
        <v>8.92</v>
      </c>
      <c r="D768" t="s">
        <v>785</v>
      </c>
      <c r="E768">
        <f t="shared" si="11"/>
        <v>5.29</v>
      </c>
    </row>
    <row r="769" spans="1:5" x14ac:dyDescent="0.3">
      <c r="A769" t="s">
        <v>324</v>
      </c>
      <c r="B769">
        <v>1.08</v>
      </c>
      <c r="D769" t="s">
        <v>786</v>
      </c>
      <c r="E769">
        <f t="shared" si="11"/>
        <v>93.75</v>
      </c>
    </row>
    <row r="770" spans="1:5" x14ac:dyDescent="0.3">
      <c r="A770" t="s">
        <v>325</v>
      </c>
      <c r="B770">
        <v>0.83</v>
      </c>
      <c r="D770" t="s">
        <v>787</v>
      </c>
      <c r="E770">
        <f t="shared" si="11"/>
        <v>59.75</v>
      </c>
    </row>
    <row r="771" spans="1:5" x14ac:dyDescent="0.3">
      <c r="A771" t="s">
        <v>326</v>
      </c>
      <c r="B771">
        <v>0</v>
      </c>
      <c r="D771" t="s">
        <v>788</v>
      </c>
      <c r="E771">
        <f t="shared" ref="E771:E834" si="12">VLOOKUP(D771,A:B,2,FALSE)</f>
        <v>632.07000000000005</v>
      </c>
    </row>
    <row r="772" spans="1:5" x14ac:dyDescent="0.3">
      <c r="A772" t="s">
        <v>327</v>
      </c>
      <c r="B772">
        <v>25.62</v>
      </c>
      <c r="D772" t="s">
        <v>789</v>
      </c>
      <c r="E772">
        <v>100.99</v>
      </c>
    </row>
    <row r="773" spans="1:5" x14ac:dyDescent="0.3">
      <c r="A773" t="s">
        <v>328</v>
      </c>
      <c r="B773">
        <v>35.35</v>
      </c>
      <c r="D773" t="s">
        <v>790</v>
      </c>
      <c r="E773">
        <f t="shared" si="12"/>
        <v>97.61</v>
      </c>
    </row>
    <row r="774" spans="1:5" x14ac:dyDescent="0.3">
      <c r="A774" t="s">
        <v>329</v>
      </c>
      <c r="B774">
        <v>40.1</v>
      </c>
      <c r="D774" t="s">
        <v>791</v>
      </c>
      <c r="E774">
        <f t="shared" si="12"/>
        <v>86.5</v>
      </c>
    </row>
    <row r="775" spans="1:5" x14ac:dyDescent="0.3">
      <c r="A775" t="s">
        <v>330</v>
      </c>
      <c r="B775">
        <v>8.94</v>
      </c>
      <c r="D775" t="s">
        <v>792</v>
      </c>
      <c r="E775">
        <f t="shared" si="12"/>
        <v>33.15</v>
      </c>
    </row>
    <row r="776" spans="1:5" x14ac:dyDescent="0.3">
      <c r="A776" t="s">
        <v>331</v>
      </c>
      <c r="B776">
        <v>8.85</v>
      </c>
      <c r="D776" t="s">
        <v>793</v>
      </c>
      <c r="E776">
        <f t="shared" si="12"/>
        <v>38.81</v>
      </c>
    </row>
    <row r="777" spans="1:5" x14ac:dyDescent="0.3">
      <c r="A777" t="s">
        <v>332</v>
      </c>
      <c r="B777">
        <v>22.66</v>
      </c>
      <c r="D777" t="s">
        <v>794</v>
      </c>
      <c r="E777">
        <f t="shared" si="12"/>
        <v>7.07</v>
      </c>
    </row>
    <row r="778" spans="1:5" x14ac:dyDescent="0.3">
      <c r="A778" t="s">
        <v>333</v>
      </c>
      <c r="B778">
        <v>26.67</v>
      </c>
      <c r="D778" t="s">
        <v>795</v>
      </c>
      <c r="E778">
        <f t="shared" si="12"/>
        <v>8.52</v>
      </c>
    </row>
    <row r="779" spans="1:5" x14ac:dyDescent="0.3">
      <c r="A779" t="s">
        <v>334</v>
      </c>
      <c r="B779">
        <v>7.56</v>
      </c>
      <c r="D779" t="s">
        <v>796</v>
      </c>
      <c r="E779">
        <f t="shared" si="12"/>
        <v>73.67</v>
      </c>
    </row>
    <row r="780" spans="1:5" x14ac:dyDescent="0.3">
      <c r="A780" t="s">
        <v>335</v>
      </c>
      <c r="B780">
        <v>17.27</v>
      </c>
      <c r="D780" t="s">
        <v>797</v>
      </c>
      <c r="E780">
        <f t="shared" si="12"/>
        <v>115.55</v>
      </c>
    </row>
    <row r="781" spans="1:5" x14ac:dyDescent="0.3">
      <c r="A781" t="s">
        <v>336</v>
      </c>
      <c r="B781">
        <v>2.37</v>
      </c>
      <c r="D781" t="s">
        <v>798</v>
      </c>
      <c r="E781">
        <f t="shared" si="12"/>
        <v>3.6</v>
      </c>
    </row>
    <row r="782" spans="1:5" x14ac:dyDescent="0.3">
      <c r="A782" t="s">
        <v>337</v>
      </c>
      <c r="B782">
        <v>3.97</v>
      </c>
      <c r="D782" t="s">
        <v>799</v>
      </c>
      <c r="E782">
        <f t="shared" si="12"/>
        <v>108</v>
      </c>
    </row>
    <row r="783" spans="1:5" x14ac:dyDescent="0.3">
      <c r="A783" t="s">
        <v>338</v>
      </c>
      <c r="B783">
        <v>21.68</v>
      </c>
      <c r="D783" t="s">
        <v>800</v>
      </c>
      <c r="E783">
        <f t="shared" si="12"/>
        <v>103.26</v>
      </c>
    </row>
    <row r="784" spans="1:5" x14ac:dyDescent="0.3">
      <c r="A784" t="s">
        <v>339</v>
      </c>
      <c r="B784">
        <v>34.200000000000003</v>
      </c>
      <c r="D784" t="s">
        <v>801</v>
      </c>
      <c r="E784">
        <f t="shared" si="12"/>
        <v>89.56</v>
      </c>
    </row>
    <row r="785" spans="1:5" x14ac:dyDescent="0.3">
      <c r="A785" t="s">
        <v>340</v>
      </c>
      <c r="B785">
        <v>7.9</v>
      </c>
      <c r="D785" t="s">
        <v>802</v>
      </c>
      <c r="E785">
        <f t="shared" si="12"/>
        <v>89.98</v>
      </c>
    </row>
    <row r="786" spans="1:5" x14ac:dyDescent="0.3">
      <c r="A786" t="s">
        <v>341</v>
      </c>
      <c r="B786">
        <v>7.46</v>
      </c>
      <c r="D786" t="s">
        <v>803</v>
      </c>
      <c r="E786">
        <v>100.07</v>
      </c>
    </row>
    <row r="787" spans="1:5" x14ac:dyDescent="0.3">
      <c r="A787" t="s">
        <v>342</v>
      </c>
      <c r="B787">
        <v>20.2</v>
      </c>
      <c r="D787" t="s">
        <v>804</v>
      </c>
      <c r="E787">
        <f t="shared" si="12"/>
        <v>7.98</v>
      </c>
    </row>
    <row r="788" spans="1:5" x14ac:dyDescent="0.3">
      <c r="A788" t="s">
        <v>343</v>
      </c>
      <c r="B788">
        <v>4.09</v>
      </c>
      <c r="D788" t="s">
        <v>805</v>
      </c>
      <c r="E788">
        <f t="shared" si="12"/>
        <v>73.84</v>
      </c>
    </row>
    <row r="789" spans="1:5" x14ac:dyDescent="0.3">
      <c r="A789" t="s">
        <v>344</v>
      </c>
      <c r="B789">
        <v>4.03</v>
      </c>
      <c r="D789" t="s">
        <v>806</v>
      </c>
      <c r="E789">
        <f t="shared" si="12"/>
        <v>9.16</v>
      </c>
    </row>
    <row r="790" spans="1:5" x14ac:dyDescent="0.3">
      <c r="A790" t="s">
        <v>345</v>
      </c>
      <c r="B790">
        <v>1.18</v>
      </c>
      <c r="D790" t="s">
        <v>807</v>
      </c>
      <c r="E790">
        <v>9.5</v>
      </c>
    </row>
    <row r="791" spans="1:5" x14ac:dyDescent="0.3">
      <c r="A791" t="s">
        <v>346</v>
      </c>
      <c r="B791">
        <v>6.6</v>
      </c>
      <c r="D791" t="s">
        <v>808</v>
      </c>
      <c r="E791">
        <f t="shared" si="12"/>
        <v>85.5</v>
      </c>
    </row>
    <row r="792" spans="1:5" x14ac:dyDescent="0.3">
      <c r="A792" t="s">
        <v>347</v>
      </c>
      <c r="B792">
        <v>6.57</v>
      </c>
      <c r="D792" t="s">
        <v>809</v>
      </c>
      <c r="E792">
        <f t="shared" si="12"/>
        <v>9.48</v>
      </c>
    </row>
    <row r="793" spans="1:5" x14ac:dyDescent="0.3">
      <c r="A793" t="s">
        <v>348</v>
      </c>
      <c r="B793">
        <v>28.96</v>
      </c>
      <c r="D793" t="s">
        <v>810</v>
      </c>
      <c r="E793">
        <f t="shared" si="12"/>
        <v>7.2</v>
      </c>
    </row>
    <row r="794" spans="1:5" x14ac:dyDescent="0.3">
      <c r="A794" t="s">
        <v>349</v>
      </c>
      <c r="B794">
        <v>5.45</v>
      </c>
      <c r="D794" t="s">
        <v>811</v>
      </c>
      <c r="E794">
        <f t="shared" si="12"/>
        <v>97.27</v>
      </c>
    </row>
    <row r="795" spans="1:5" x14ac:dyDescent="0.3">
      <c r="A795" t="s">
        <v>350</v>
      </c>
      <c r="B795">
        <v>24.15</v>
      </c>
      <c r="D795" t="s">
        <v>812</v>
      </c>
      <c r="E795">
        <f t="shared" si="12"/>
        <v>40.31</v>
      </c>
    </row>
    <row r="796" spans="1:5" x14ac:dyDescent="0.3">
      <c r="A796" t="s">
        <v>351</v>
      </c>
      <c r="B796">
        <v>31.39</v>
      </c>
      <c r="D796" t="s">
        <v>813</v>
      </c>
      <c r="E796">
        <f t="shared" si="12"/>
        <v>110.09</v>
      </c>
    </row>
    <row r="797" spans="1:5" x14ac:dyDescent="0.3">
      <c r="A797" t="s">
        <v>352</v>
      </c>
      <c r="B797">
        <v>0</v>
      </c>
      <c r="D797" t="s">
        <v>814</v>
      </c>
      <c r="E797">
        <f t="shared" si="12"/>
        <v>7.33</v>
      </c>
    </row>
    <row r="798" spans="1:5" x14ac:dyDescent="0.3">
      <c r="A798" t="s">
        <v>353</v>
      </c>
      <c r="B798">
        <v>0</v>
      </c>
      <c r="D798" t="s">
        <v>815</v>
      </c>
      <c r="E798">
        <f t="shared" si="12"/>
        <v>0</v>
      </c>
    </row>
    <row r="799" spans="1:5" x14ac:dyDescent="0.3">
      <c r="A799" t="s">
        <v>354</v>
      </c>
      <c r="B799">
        <v>4.05</v>
      </c>
      <c r="D799" t="s">
        <v>816</v>
      </c>
      <c r="E799">
        <f t="shared" si="12"/>
        <v>98</v>
      </c>
    </row>
    <row r="800" spans="1:5" x14ac:dyDescent="0.3">
      <c r="A800" t="s">
        <v>355</v>
      </c>
      <c r="B800">
        <v>37.4</v>
      </c>
      <c r="D800" t="s">
        <v>817</v>
      </c>
      <c r="E800">
        <f t="shared" si="12"/>
        <v>81.55</v>
      </c>
    </row>
    <row r="801" spans="1:5" x14ac:dyDescent="0.3">
      <c r="A801" t="s">
        <v>356</v>
      </c>
      <c r="B801">
        <v>69.5</v>
      </c>
      <c r="D801" t="s">
        <v>818</v>
      </c>
      <c r="E801">
        <f t="shared" si="12"/>
        <v>85.63</v>
      </c>
    </row>
    <row r="802" spans="1:5" x14ac:dyDescent="0.3">
      <c r="A802" t="s">
        <v>357</v>
      </c>
      <c r="B802">
        <v>4.26</v>
      </c>
      <c r="D802" t="s">
        <v>819</v>
      </c>
      <c r="E802">
        <f t="shared" si="12"/>
        <v>69.06</v>
      </c>
    </row>
    <row r="803" spans="1:5" x14ac:dyDescent="0.3">
      <c r="A803" t="s">
        <v>358</v>
      </c>
      <c r="B803">
        <v>18.149999999999999</v>
      </c>
      <c r="D803" t="s">
        <v>820</v>
      </c>
      <c r="E803">
        <f t="shared" si="12"/>
        <v>4.6500000000000004</v>
      </c>
    </row>
    <row r="804" spans="1:5" x14ac:dyDescent="0.3">
      <c r="A804" t="s">
        <v>359</v>
      </c>
      <c r="B804">
        <v>44.63</v>
      </c>
      <c r="D804" t="s">
        <v>821</v>
      </c>
      <c r="E804">
        <f t="shared" si="12"/>
        <v>92.43</v>
      </c>
    </row>
    <row r="805" spans="1:5" x14ac:dyDescent="0.3">
      <c r="A805" t="s">
        <v>360</v>
      </c>
      <c r="B805">
        <v>1.75</v>
      </c>
      <c r="D805" t="s">
        <v>822</v>
      </c>
      <c r="E805">
        <f t="shared" si="12"/>
        <v>101.5</v>
      </c>
    </row>
    <row r="806" spans="1:5" x14ac:dyDescent="0.3">
      <c r="A806" t="s">
        <v>361</v>
      </c>
      <c r="B806">
        <v>17.72</v>
      </c>
      <c r="D806" t="s">
        <v>823</v>
      </c>
      <c r="E806">
        <f t="shared" si="12"/>
        <v>1001</v>
      </c>
    </row>
    <row r="807" spans="1:5" x14ac:dyDescent="0.3">
      <c r="A807" t="s">
        <v>362</v>
      </c>
      <c r="B807">
        <v>86.61</v>
      </c>
      <c r="D807" t="s">
        <v>824</v>
      </c>
      <c r="E807">
        <f t="shared" si="12"/>
        <v>63</v>
      </c>
    </row>
    <row r="808" spans="1:5" x14ac:dyDescent="0.3">
      <c r="A808" t="s">
        <v>363</v>
      </c>
      <c r="B808">
        <v>3.45</v>
      </c>
      <c r="D808" t="s">
        <v>825</v>
      </c>
      <c r="E808">
        <f t="shared" si="12"/>
        <v>34.79</v>
      </c>
    </row>
    <row r="809" spans="1:5" x14ac:dyDescent="0.3">
      <c r="A809" t="s">
        <v>364</v>
      </c>
      <c r="B809">
        <v>0</v>
      </c>
      <c r="D809" t="s">
        <v>826</v>
      </c>
      <c r="E809">
        <v>9.85</v>
      </c>
    </row>
    <row r="810" spans="1:5" x14ac:dyDescent="0.3">
      <c r="A810" t="s">
        <v>365</v>
      </c>
      <c r="B810">
        <v>20.5</v>
      </c>
      <c r="D810" t="s">
        <v>827</v>
      </c>
      <c r="E810">
        <f t="shared" si="12"/>
        <v>82.99</v>
      </c>
    </row>
    <row r="811" spans="1:5" x14ac:dyDescent="0.3">
      <c r="A811" t="s">
        <v>366</v>
      </c>
      <c r="B811">
        <v>5.77</v>
      </c>
      <c r="D811" t="s">
        <v>828</v>
      </c>
      <c r="E811">
        <f t="shared" si="12"/>
        <v>12.9</v>
      </c>
    </row>
    <row r="812" spans="1:5" x14ac:dyDescent="0.3">
      <c r="A812" t="s">
        <v>367</v>
      </c>
      <c r="B812">
        <v>6.19</v>
      </c>
      <c r="D812" t="s">
        <v>829</v>
      </c>
      <c r="E812">
        <f t="shared" si="12"/>
        <v>110.2</v>
      </c>
    </row>
    <row r="813" spans="1:5" x14ac:dyDescent="0.3">
      <c r="A813" t="s">
        <v>368</v>
      </c>
      <c r="B813">
        <v>30.05</v>
      </c>
      <c r="D813" t="s">
        <v>830</v>
      </c>
      <c r="E813">
        <f t="shared" si="12"/>
        <v>74.75</v>
      </c>
    </row>
    <row r="814" spans="1:5" x14ac:dyDescent="0.3">
      <c r="A814" t="s">
        <v>369</v>
      </c>
      <c r="B814">
        <v>6.82</v>
      </c>
      <c r="D814" t="s">
        <v>831</v>
      </c>
      <c r="E814">
        <f t="shared" si="12"/>
        <v>101.37</v>
      </c>
    </row>
    <row r="815" spans="1:5" x14ac:dyDescent="0.3">
      <c r="A815" t="s">
        <v>370</v>
      </c>
      <c r="B815">
        <v>8.75</v>
      </c>
      <c r="D815" t="s">
        <v>832</v>
      </c>
      <c r="E815">
        <f t="shared" si="12"/>
        <v>101.64</v>
      </c>
    </row>
    <row r="816" spans="1:5" x14ac:dyDescent="0.3">
      <c r="A816" t="s">
        <v>371</v>
      </c>
      <c r="B816">
        <v>2.23</v>
      </c>
      <c r="D816" t="s">
        <v>833</v>
      </c>
      <c r="E816">
        <f t="shared" si="12"/>
        <v>23.84</v>
      </c>
    </row>
    <row r="817" spans="1:5" x14ac:dyDescent="0.3">
      <c r="A817" t="s">
        <v>372</v>
      </c>
      <c r="B817">
        <v>31.67</v>
      </c>
      <c r="D817" t="s">
        <v>834</v>
      </c>
      <c r="E817">
        <f t="shared" si="12"/>
        <v>7.14</v>
      </c>
    </row>
    <row r="818" spans="1:5" x14ac:dyDescent="0.3">
      <c r="A818" t="s">
        <v>373</v>
      </c>
      <c r="B818">
        <v>5.76</v>
      </c>
      <c r="D818" t="s">
        <v>835</v>
      </c>
      <c r="E818">
        <f t="shared" si="12"/>
        <v>100</v>
      </c>
    </row>
    <row r="819" spans="1:5" x14ac:dyDescent="0.3">
      <c r="A819" t="s">
        <v>374</v>
      </c>
      <c r="B819">
        <v>2.23</v>
      </c>
      <c r="D819" t="s">
        <v>836</v>
      </c>
      <c r="E819">
        <f t="shared" si="12"/>
        <v>125.99</v>
      </c>
    </row>
    <row r="820" spans="1:5" x14ac:dyDescent="0.3">
      <c r="A820" t="s">
        <v>375</v>
      </c>
      <c r="B820">
        <v>8.52</v>
      </c>
      <c r="D820" t="s">
        <v>838</v>
      </c>
      <c r="E820">
        <f t="shared" si="12"/>
        <v>71.010000000000005</v>
      </c>
    </row>
    <row r="821" spans="1:5" x14ac:dyDescent="0.3">
      <c r="A821" t="s">
        <v>376</v>
      </c>
      <c r="B821">
        <v>3.55</v>
      </c>
      <c r="D821" t="s">
        <v>839</v>
      </c>
      <c r="E821">
        <f t="shared" si="12"/>
        <v>94.12</v>
      </c>
    </row>
    <row r="822" spans="1:5" x14ac:dyDescent="0.3">
      <c r="A822" t="s">
        <v>377</v>
      </c>
      <c r="B822">
        <v>15.11</v>
      </c>
      <c r="D822" t="s">
        <v>841</v>
      </c>
      <c r="E822">
        <f t="shared" si="12"/>
        <v>999.99</v>
      </c>
    </row>
    <row r="823" spans="1:5" x14ac:dyDescent="0.3">
      <c r="A823" t="s">
        <v>378</v>
      </c>
      <c r="B823">
        <v>6.51</v>
      </c>
      <c r="D823" t="s">
        <v>842</v>
      </c>
      <c r="E823">
        <f t="shared" si="12"/>
        <v>82.99</v>
      </c>
    </row>
    <row r="824" spans="1:5" x14ac:dyDescent="0.3">
      <c r="A824" t="s">
        <v>379</v>
      </c>
      <c r="B824">
        <v>19.13</v>
      </c>
      <c r="D824" t="s">
        <v>843</v>
      </c>
      <c r="E824">
        <f t="shared" si="12"/>
        <v>9.82</v>
      </c>
    </row>
    <row r="825" spans="1:5" x14ac:dyDescent="0.3">
      <c r="A825" t="s">
        <v>380</v>
      </c>
      <c r="B825">
        <v>13.99</v>
      </c>
      <c r="D825" t="s">
        <v>844</v>
      </c>
      <c r="E825">
        <f t="shared" si="12"/>
        <v>7.9</v>
      </c>
    </row>
    <row r="826" spans="1:5" x14ac:dyDescent="0.3">
      <c r="A826" t="s">
        <v>381</v>
      </c>
      <c r="B826">
        <v>4.32</v>
      </c>
      <c r="D826" t="s">
        <v>845</v>
      </c>
      <c r="E826">
        <v>105.27</v>
      </c>
    </row>
    <row r="827" spans="1:5" x14ac:dyDescent="0.3">
      <c r="A827" t="s">
        <v>382</v>
      </c>
      <c r="B827">
        <v>9.3800000000000008</v>
      </c>
      <c r="D827" t="s">
        <v>846</v>
      </c>
      <c r="E827">
        <f t="shared" si="12"/>
        <v>95.68</v>
      </c>
    </row>
    <row r="828" spans="1:5" x14ac:dyDescent="0.3">
      <c r="A828" t="s">
        <v>383</v>
      </c>
      <c r="B828">
        <v>2.21</v>
      </c>
      <c r="D828" t="s">
        <v>847</v>
      </c>
      <c r="E828">
        <f t="shared" si="12"/>
        <v>98.92</v>
      </c>
    </row>
    <row r="829" spans="1:5" x14ac:dyDescent="0.3">
      <c r="A829" t="s">
        <v>384</v>
      </c>
      <c r="B829">
        <v>14</v>
      </c>
      <c r="D829" t="s">
        <v>848</v>
      </c>
      <c r="E829">
        <f t="shared" si="12"/>
        <v>91.95</v>
      </c>
    </row>
    <row r="830" spans="1:5" x14ac:dyDescent="0.3">
      <c r="A830" t="s">
        <v>385</v>
      </c>
      <c r="B830">
        <v>50.14</v>
      </c>
      <c r="D830" t="s">
        <v>849</v>
      </c>
      <c r="E830">
        <f t="shared" si="12"/>
        <v>0.64</v>
      </c>
    </row>
    <row r="831" spans="1:5" x14ac:dyDescent="0.3">
      <c r="A831" t="s">
        <v>386</v>
      </c>
      <c r="B831">
        <v>9.02</v>
      </c>
      <c r="D831" t="s">
        <v>850</v>
      </c>
      <c r="E831">
        <f t="shared" si="12"/>
        <v>150</v>
      </c>
    </row>
    <row r="832" spans="1:5" x14ac:dyDescent="0.3">
      <c r="A832" t="s">
        <v>387</v>
      </c>
      <c r="B832">
        <v>355</v>
      </c>
      <c r="D832" t="s">
        <v>851</v>
      </c>
      <c r="E832">
        <f t="shared" si="12"/>
        <v>87.97</v>
      </c>
    </row>
    <row r="833" spans="1:5" x14ac:dyDescent="0.3">
      <c r="A833" t="s">
        <v>388</v>
      </c>
      <c r="B833">
        <v>8.4600000000000009</v>
      </c>
      <c r="D833" t="s">
        <v>852</v>
      </c>
      <c r="E833">
        <f t="shared" si="12"/>
        <v>104</v>
      </c>
    </row>
    <row r="834" spans="1:5" x14ac:dyDescent="0.3">
      <c r="A834" t="s">
        <v>389</v>
      </c>
      <c r="B834">
        <v>2.06</v>
      </c>
      <c r="D834" t="s">
        <v>853</v>
      </c>
      <c r="E834">
        <f t="shared" si="12"/>
        <v>65</v>
      </c>
    </row>
    <row r="835" spans="1:5" x14ac:dyDescent="0.3">
      <c r="A835" t="s">
        <v>390</v>
      </c>
      <c r="B835">
        <v>2.72</v>
      </c>
      <c r="D835" t="s">
        <v>854</v>
      </c>
      <c r="E835">
        <f t="shared" ref="E835:E898" si="13">VLOOKUP(D835,A:B,2,FALSE)</f>
        <v>77</v>
      </c>
    </row>
    <row r="836" spans="1:5" x14ac:dyDescent="0.3">
      <c r="A836" t="s">
        <v>391</v>
      </c>
      <c r="B836">
        <v>8.24</v>
      </c>
      <c r="D836" t="s">
        <v>855</v>
      </c>
      <c r="E836">
        <v>106.85</v>
      </c>
    </row>
    <row r="837" spans="1:5" x14ac:dyDescent="0.3">
      <c r="A837" t="s">
        <v>392</v>
      </c>
      <c r="B837">
        <v>9.85</v>
      </c>
      <c r="D837" t="s">
        <v>856</v>
      </c>
      <c r="E837">
        <f t="shared" si="13"/>
        <v>74.010000000000005</v>
      </c>
    </row>
    <row r="838" spans="1:5" x14ac:dyDescent="0.3">
      <c r="A838" t="s">
        <v>393</v>
      </c>
      <c r="B838">
        <v>6.7</v>
      </c>
      <c r="D838" t="s">
        <v>857</v>
      </c>
      <c r="E838">
        <f t="shared" si="13"/>
        <v>104.01</v>
      </c>
    </row>
    <row r="839" spans="1:5" x14ac:dyDescent="0.3">
      <c r="A839" t="s">
        <v>395</v>
      </c>
      <c r="B839">
        <v>26</v>
      </c>
      <c r="D839" t="s">
        <v>858</v>
      </c>
      <c r="E839">
        <f t="shared" si="13"/>
        <v>103.67</v>
      </c>
    </row>
    <row r="840" spans="1:5" x14ac:dyDescent="0.3">
      <c r="A840" t="s">
        <v>396</v>
      </c>
      <c r="B840">
        <v>27</v>
      </c>
      <c r="D840" t="s">
        <v>859</v>
      </c>
      <c r="E840">
        <f t="shared" si="13"/>
        <v>76.760000000000005</v>
      </c>
    </row>
    <row r="841" spans="1:5" x14ac:dyDescent="0.3">
      <c r="A841" t="s">
        <v>397</v>
      </c>
      <c r="B841">
        <v>23.06</v>
      </c>
      <c r="D841" t="s">
        <v>860</v>
      </c>
      <c r="E841">
        <f t="shared" si="13"/>
        <v>64.75</v>
      </c>
    </row>
    <row r="842" spans="1:5" x14ac:dyDescent="0.3">
      <c r="A842" t="s">
        <v>398</v>
      </c>
      <c r="B842">
        <v>8.5500000000000007</v>
      </c>
      <c r="D842" t="s">
        <v>861</v>
      </c>
      <c r="E842">
        <f t="shared" si="13"/>
        <v>86.72</v>
      </c>
    </row>
    <row r="843" spans="1:5" x14ac:dyDescent="0.3">
      <c r="A843" t="s">
        <v>399</v>
      </c>
      <c r="B843">
        <v>46.25</v>
      </c>
      <c r="D843" t="s">
        <v>862</v>
      </c>
      <c r="E843">
        <f t="shared" si="13"/>
        <v>8.7200000000000006</v>
      </c>
    </row>
    <row r="844" spans="1:5" x14ac:dyDescent="0.3">
      <c r="A844" t="s">
        <v>400</v>
      </c>
      <c r="B844">
        <v>40.93</v>
      </c>
      <c r="D844" t="s">
        <v>863</v>
      </c>
      <c r="E844">
        <f t="shared" si="13"/>
        <v>110</v>
      </c>
    </row>
    <row r="845" spans="1:5" x14ac:dyDescent="0.3">
      <c r="A845" t="s">
        <v>401</v>
      </c>
      <c r="B845">
        <v>702.5</v>
      </c>
      <c r="D845" t="s">
        <v>864</v>
      </c>
      <c r="E845">
        <f t="shared" si="13"/>
        <v>57.09</v>
      </c>
    </row>
    <row r="846" spans="1:5" x14ac:dyDescent="0.3">
      <c r="A846" t="s">
        <v>402</v>
      </c>
      <c r="B846">
        <v>0</v>
      </c>
      <c r="D846" t="s">
        <v>865</v>
      </c>
      <c r="E846">
        <f t="shared" si="13"/>
        <v>89.22</v>
      </c>
    </row>
    <row r="847" spans="1:5" x14ac:dyDescent="0.3">
      <c r="A847" t="s">
        <v>403</v>
      </c>
      <c r="B847">
        <v>23</v>
      </c>
      <c r="D847" t="s">
        <v>866</v>
      </c>
      <c r="E847">
        <f t="shared" si="13"/>
        <v>80.05</v>
      </c>
    </row>
    <row r="848" spans="1:5" x14ac:dyDescent="0.3">
      <c r="A848" t="s">
        <v>404</v>
      </c>
      <c r="B848">
        <v>3.92</v>
      </c>
      <c r="D848" t="s">
        <v>867</v>
      </c>
      <c r="E848">
        <f t="shared" si="13"/>
        <v>58.83</v>
      </c>
    </row>
    <row r="849" spans="1:5" x14ac:dyDescent="0.3">
      <c r="A849" t="s">
        <v>405</v>
      </c>
      <c r="B849">
        <v>73.89</v>
      </c>
      <c r="D849" t="s">
        <v>868</v>
      </c>
      <c r="E849">
        <f t="shared" si="13"/>
        <v>58.85</v>
      </c>
    </row>
    <row r="850" spans="1:5" x14ac:dyDescent="0.3">
      <c r="A850" t="s">
        <v>406</v>
      </c>
      <c r="B850">
        <v>40.5</v>
      </c>
      <c r="D850" t="s">
        <v>869</v>
      </c>
      <c r="E850">
        <f t="shared" si="13"/>
        <v>85.26</v>
      </c>
    </row>
    <row r="851" spans="1:5" x14ac:dyDescent="0.3">
      <c r="A851" t="s">
        <v>407</v>
      </c>
      <c r="B851">
        <v>27</v>
      </c>
      <c r="D851" t="s">
        <v>870</v>
      </c>
      <c r="E851">
        <f t="shared" si="13"/>
        <v>66.040000000000006</v>
      </c>
    </row>
    <row r="852" spans="1:5" x14ac:dyDescent="0.3">
      <c r="A852" t="s">
        <v>408</v>
      </c>
      <c r="B852">
        <v>29.98</v>
      </c>
      <c r="D852" t="s">
        <v>871</v>
      </c>
      <c r="E852">
        <f t="shared" si="13"/>
        <v>10.59</v>
      </c>
    </row>
    <row r="853" spans="1:5" x14ac:dyDescent="0.3">
      <c r="A853" t="s">
        <v>409</v>
      </c>
      <c r="B853">
        <v>10.3</v>
      </c>
      <c r="D853" t="s">
        <v>872</v>
      </c>
      <c r="E853">
        <f t="shared" si="13"/>
        <v>75</v>
      </c>
    </row>
    <row r="854" spans="1:5" x14ac:dyDescent="0.3">
      <c r="A854" t="s">
        <v>410</v>
      </c>
      <c r="B854">
        <v>10.85</v>
      </c>
      <c r="D854" t="s">
        <v>873</v>
      </c>
      <c r="E854">
        <f t="shared" si="13"/>
        <v>83.75</v>
      </c>
    </row>
    <row r="855" spans="1:5" x14ac:dyDescent="0.3">
      <c r="A855" t="s">
        <v>411</v>
      </c>
      <c r="B855">
        <v>64.37</v>
      </c>
      <c r="D855" t="s">
        <v>874</v>
      </c>
      <c r="E855">
        <v>10.37</v>
      </c>
    </row>
    <row r="856" spans="1:5" x14ac:dyDescent="0.3">
      <c r="A856" t="s">
        <v>412</v>
      </c>
      <c r="B856">
        <v>19.02</v>
      </c>
      <c r="D856" t="s">
        <v>875</v>
      </c>
      <c r="E856">
        <f t="shared" si="13"/>
        <v>8.6999999999999993</v>
      </c>
    </row>
    <row r="857" spans="1:5" x14ac:dyDescent="0.3">
      <c r="A857" t="s">
        <v>413</v>
      </c>
      <c r="B857">
        <v>0</v>
      </c>
      <c r="D857" t="s">
        <v>876</v>
      </c>
      <c r="E857">
        <f t="shared" si="13"/>
        <v>100.95</v>
      </c>
    </row>
    <row r="858" spans="1:5" x14ac:dyDescent="0.3">
      <c r="A858" t="s">
        <v>414</v>
      </c>
      <c r="B858">
        <v>52.97</v>
      </c>
      <c r="D858" t="s">
        <v>877</v>
      </c>
      <c r="E858">
        <f t="shared" si="13"/>
        <v>67.010000000000005</v>
      </c>
    </row>
    <row r="859" spans="1:5" x14ac:dyDescent="0.3">
      <c r="A859" t="s">
        <v>415</v>
      </c>
      <c r="B859">
        <v>0</v>
      </c>
      <c r="D859" t="s">
        <v>878</v>
      </c>
      <c r="E859">
        <f t="shared" si="13"/>
        <v>172.65</v>
      </c>
    </row>
    <row r="860" spans="1:5" x14ac:dyDescent="0.3">
      <c r="A860" t="s">
        <v>416</v>
      </c>
      <c r="B860">
        <v>15.34</v>
      </c>
      <c r="D860" t="s">
        <v>879</v>
      </c>
      <c r="E860">
        <f t="shared" si="13"/>
        <v>12.35</v>
      </c>
    </row>
    <row r="861" spans="1:5" x14ac:dyDescent="0.3">
      <c r="A861" t="s">
        <v>417</v>
      </c>
      <c r="B861">
        <v>3.94</v>
      </c>
      <c r="D861" t="s">
        <v>880</v>
      </c>
      <c r="E861">
        <v>9.44</v>
      </c>
    </row>
    <row r="862" spans="1:5" x14ac:dyDescent="0.3">
      <c r="A862" t="s">
        <v>418</v>
      </c>
      <c r="B862">
        <v>1.51</v>
      </c>
      <c r="D862" t="s">
        <v>881</v>
      </c>
      <c r="E862">
        <f t="shared" si="13"/>
        <v>184.28</v>
      </c>
    </row>
    <row r="863" spans="1:5" x14ac:dyDescent="0.3">
      <c r="A863" t="s">
        <v>419</v>
      </c>
      <c r="B863">
        <v>3.03</v>
      </c>
      <c r="D863" t="s">
        <v>882</v>
      </c>
      <c r="E863">
        <f t="shared" si="13"/>
        <v>93</v>
      </c>
    </row>
    <row r="864" spans="1:5" x14ac:dyDescent="0.3">
      <c r="A864" t="s">
        <v>420</v>
      </c>
      <c r="B864">
        <v>6.99</v>
      </c>
      <c r="D864" t="s">
        <v>883</v>
      </c>
      <c r="E864">
        <f t="shared" si="13"/>
        <v>63.4</v>
      </c>
    </row>
    <row r="865" spans="1:5" x14ac:dyDescent="0.3">
      <c r="A865" t="s">
        <v>421</v>
      </c>
      <c r="B865">
        <v>0</v>
      </c>
      <c r="D865" t="s">
        <v>884</v>
      </c>
      <c r="E865">
        <f t="shared" si="13"/>
        <v>96.7</v>
      </c>
    </row>
    <row r="866" spans="1:5" x14ac:dyDescent="0.3">
      <c r="A866" t="s">
        <v>422</v>
      </c>
      <c r="B866">
        <v>12.89</v>
      </c>
      <c r="D866" t="s">
        <v>885</v>
      </c>
      <c r="E866">
        <f t="shared" si="13"/>
        <v>37.200000000000003</v>
      </c>
    </row>
    <row r="867" spans="1:5" x14ac:dyDescent="0.3">
      <c r="A867" t="s">
        <v>423</v>
      </c>
      <c r="B867">
        <v>6</v>
      </c>
      <c r="D867" t="s">
        <v>886</v>
      </c>
      <c r="E867">
        <f t="shared" si="13"/>
        <v>76.03</v>
      </c>
    </row>
    <row r="868" spans="1:5" x14ac:dyDescent="0.3">
      <c r="A868" t="s">
        <v>424</v>
      </c>
      <c r="B868">
        <v>857.15</v>
      </c>
      <c r="D868" t="s">
        <v>887</v>
      </c>
      <c r="E868">
        <f t="shared" si="13"/>
        <v>12.49</v>
      </c>
    </row>
    <row r="869" spans="1:5" x14ac:dyDescent="0.3">
      <c r="A869" t="s">
        <v>425</v>
      </c>
      <c r="B869">
        <v>10.3</v>
      </c>
      <c r="D869" t="s">
        <v>888</v>
      </c>
      <c r="E869">
        <f t="shared" si="13"/>
        <v>67.52</v>
      </c>
    </row>
    <row r="870" spans="1:5" x14ac:dyDescent="0.3">
      <c r="A870" t="s">
        <v>426</v>
      </c>
      <c r="B870">
        <v>24.97</v>
      </c>
      <c r="D870" t="s">
        <v>889</v>
      </c>
      <c r="E870">
        <f t="shared" si="13"/>
        <v>64.180000000000007</v>
      </c>
    </row>
    <row r="871" spans="1:5" x14ac:dyDescent="0.3">
      <c r="A871" t="s">
        <v>427</v>
      </c>
      <c r="B871">
        <v>1.63</v>
      </c>
      <c r="D871" t="s">
        <v>890</v>
      </c>
      <c r="E871">
        <v>82.02</v>
      </c>
    </row>
    <row r="872" spans="1:5" x14ac:dyDescent="0.3">
      <c r="A872" t="s">
        <v>428</v>
      </c>
      <c r="B872">
        <v>1.1000000000000001</v>
      </c>
      <c r="D872" t="s">
        <v>891</v>
      </c>
      <c r="E872">
        <f t="shared" si="13"/>
        <v>83.79</v>
      </c>
    </row>
    <row r="873" spans="1:5" x14ac:dyDescent="0.3">
      <c r="A873" t="s">
        <v>429</v>
      </c>
      <c r="B873">
        <v>2.52</v>
      </c>
      <c r="D873" t="s">
        <v>892</v>
      </c>
      <c r="E873">
        <f t="shared" si="13"/>
        <v>67.28</v>
      </c>
    </row>
    <row r="874" spans="1:5" x14ac:dyDescent="0.3">
      <c r="A874" t="s">
        <v>430</v>
      </c>
      <c r="B874">
        <v>27.57</v>
      </c>
      <c r="D874" t="s">
        <v>893</v>
      </c>
      <c r="E874">
        <f t="shared" si="13"/>
        <v>19</v>
      </c>
    </row>
    <row r="875" spans="1:5" x14ac:dyDescent="0.3">
      <c r="A875" t="s">
        <v>431</v>
      </c>
      <c r="B875">
        <v>9.56</v>
      </c>
      <c r="D875" t="s">
        <v>894</v>
      </c>
      <c r="E875">
        <f t="shared" si="13"/>
        <v>83.67</v>
      </c>
    </row>
    <row r="876" spans="1:5" x14ac:dyDescent="0.3">
      <c r="A876" t="s">
        <v>432</v>
      </c>
      <c r="B876">
        <v>3.19</v>
      </c>
      <c r="D876" t="s">
        <v>895</v>
      </c>
      <c r="E876">
        <f t="shared" si="13"/>
        <v>50</v>
      </c>
    </row>
    <row r="877" spans="1:5" x14ac:dyDescent="0.3">
      <c r="A877" t="s">
        <v>433</v>
      </c>
      <c r="B877">
        <v>36.71</v>
      </c>
      <c r="D877" t="s">
        <v>896</v>
      </c>
      <c r="E877">
        <f t="shared" si="13"/>
        <v>1715.02</v>
      </c>
    </row>
    <row r="878" spans="1:5" x14ac:dyDescent="0.3">
      <c r="A878" t="s">
        <v>434</v>
      </c>
      <c r="B878">
        <v>4.49</v>
      </c>
      <c r="D878" t="s">
        <v>897</v>
      </c>
      <c r="E878">
        <f t="shared" si="13"/>
        <v>96.99</v>
      </c>
    </row>
    <row r="879" spans="1:5" x14ac:dyDescent="0.3">
      <c r="A879" t="s">
        <v>435</v>
      </c>
      <c r="B879">
        <v>20.25</v>
      </c>
      <c r="D879" t="s">
        <v>898</v>
      </c>
      <c r="E879">
        <f t="shared" si="13"/>
        <v>94.58</v>
      </c>
    </row>
    <row r="880" spans="1:5" x14ac:dyDescent="0.3">
      <c r="A880" t="s">
        <v>436</v>
      </c>
      <c r="B880">
        <v>45.3</v>
      </c>
      <c r="D880" t="s">
        <v>899</v>
      </c>
      <c r="E880">
        <f t="shared" si="13"/>
        <v>43.49</v>
      </c>
    </row>
    <row r="881" spans="1:5" x14ac:dyDescent="0.3">
      <c r="A881" t="s">
        <v>437</v>
      </c>
      <c r="B881">
        <v>40.89</v>
      </c>
      <c r="D881" t="s">
        <v>900</v>
      </c>
      <c r="E881">
        <f t="shared" si="13"/>
        <v>74.900000000000006</v>
      </c>
    </row>
    <row r="882" spans="1:5" x14ac:dyDescent="0.3">
      <c r="A882" t="s">
        <v>438</v>
      </c>
      <c r="B882">
        <v>16.2</v>
      </c>
      <c r="D882" t="s">
        <v>901</v>
      </c>
      <c r="E882">
        <f t="shared" si="13"/>
        <v>78.040000000000006</v>
      </c>
    </row>
    <row r="883" spans="1:5" x14ac:dyDescent="0.3">
      <c r="A883" t="s">
        <v>439</v>
      </c>
      <c r="B883">
        <v>72.11</v>
      </c>
      <c r="D883" t="s">
        <v>902</v>
      </c>
      <c r="E883">
        <f t="shared" si="13"/>
        <v>2.5</v>
      </c>
    </row>
    <row r="884" spans="1:5" x14ac:dyDescent="0.3">
      <c r="A884" t="s">
        <v>440</v>
      </c>
      <c r="B884">
        <v>6.9</v>
      </c>
      <c r="D884" t="s">
        <v>903</v>
      </c>
      <c r="E884">
        <f t="shared" si="13"/>
        <v>119.11</v>
      </c>
    </row>
    <row r="885" spans="1:5" x14ac:dyDescent="0.3">
      <c r="A885" t="s">
        <v>441</v>
      </c>
      <c r="B885">
        <v>2.42</v>
      </c>
      <c r="D885" t="s">
        <v>904</v>
      </c>
      <c r="E885">
        <f t="shared" si="13"/>
        <v>52.52</v>
      </c>
    </row>
    <row r="886" spans="1:5" x14ac:dyDescent="0.3">
      <c r="A886" t="s">
        <v>442</v>
      </c>
      <c r="B886">
        <v>28.35</v>
      </c>
      <c r="D886" t="s">
        <v>905</v>
      </c>
      <c r="E886">
        <f t="shared" si="13"/>
        <v>28.45</v>
      </c>
    </row>
    <row r="887" spans="1:5" x14ac:dyDescent="0.3">
      <c r="A887" t="s">
        <v>443</v>
      </c>
      <c r="B887">
        <v>57.9</v>
      </c>
      <c r="D887" t="s">
        <v>906</v>
      </c>
      <c r="E887">
        <f t="shared" si="13"/>
        <v>81.319999999999993</v>
      </c>
    </row>
    <row r="888" spans="1:5" x14ac:dyDescent="0.3">
      <c r="A888" t="s">
        <v>444</v>
      </c>
      <c r="B888">
        <v>27.45</v>
      </c>
      <c r="D888" t="s">
        <v>907</v>
      </c>
      <c r="E888">
        <f t="shared" si="13"/>
        <v>91.15</v>
      </c>
    </row>
    <row r="889" spans="1:5" x14ac:dyDescent="0.3">
      <c r="A889" t="s">
        <v>445</v>
      </c>
      <c r="B889">
        <v>24.58</v>
      </c>
      <c r="D889" t="s">
        <v>908</v>
      </c>
      <c r="E889">
        <f t="shared" si="13"/>
        <v>85.62</v>
      </c>
    </row>
    <row r="890" spans="1:5" x14ac:dyDescent="0.3">
      <c r="A890" t="s">
        <v>446</v>
      </c>
      <c r="B890">
        <v>7.41</v>
      </c>
      <c r="D890" t="s">
        <v>909</v>
      </c>
      <c r="E890">
        <f t="shared" si="13"/>
        <v>88.04</v>
      </c>
    </row>
    <row r="891" spans="1:5" x14ac:dyDescent="0.3">
      <c r="A891" t="s">
        <v>447</v>
      </c>
      <c r="B891">
        <v>3.29</v>
      </c>
      <c r="D891" t="s">
        <v>910</v>
      </c>
      <c r="E891">
        <f t="shared" si="13"/>
        <v>73.25</v>
      </c>
    </row>
    <row r="892" spans="1:5" x14ac:dyDescent="0.3">
      <c r="A892" t="s">
        <v>448</v>
      </c>
      <c r="B892">
        <v>2.95</v>
      </c>
      <c r="D892" t="s">
        <v>911</v>
      </c>
      <c r="E892">
        <f t="shared" si="13"/>
        <v>72.3</v>
      </c>
    </row>
    <row r="893" spans="1:5" x14ac:dyDescent="0.3">
      <c r="A893" t="s">
        <v>449</v>
      </c>
      <c r="B893">
        <v>0</v>
      </c>
      <c r="D893" t="s">
        <v>912</v>
      </c>
      <c r="E893">
        <f t="shared" si="13"/>
        <v>66.930000000000007</v>
      </c>
    </row>
    <row r="894" spans="1:5" x14ac:dyDescent="0.3">
      <c r="A894" t="s">
        <v>450</v>
      </c>
      <c r="B894">
        <v>1.59</v>
      </c>
      <c r="D894" t="s">
        <v>913</v>
      </c>
      <c r="E894">
        <v>96.76</v>
      </c>
    </row>
    <row r="895" spans="1:5" x14ac:dyDescent="0.3">
      <c r="A895" t="s">
        <v>451</v>
      </c>
      <c r="B895">
        <v>9</v>
      </c>
      <c r="D895" t="s">
        <v>914</v>
      </c>
      <c r="E895">
        <f t="shared" si="13"/>
        <v>93.97</v>
      </c>
    </row>
    <row r="896" spans="1:5" x14ac:dyDescent="0.3">
      <c r="A896" t="s">
        <v>452</v>
      </c>
      <c r="B896">
        <v>6.27</v>
      </c>
      <c r="D896" t="s">
        <v>915</v>
      </c>
      <c r="E896">
        <f t="shared" si="13"/>
        <v>79.099999999999994</v>
      </c>
    </row>
    <row r="897" spans="1:5" x14ac:dyDescent="0.3">
      <c r="A897" t="s">
        <v>453</v>
      </c>
      <c r="B897">
        <v>4.03</v>
      </c>
      <c r="D897" t="s">
        <v>837</v>
      </c>
      <c r="E897">
        <f t="shared" si="13"/>
        <v>83.9</v>
      </c>
    </row>
    <row r="898" spans="1:5" x14ac:dyDescent="0.3">
      <c r="A898" t="s">
        <v>454</v>
      </c>
      <c r="B898">
        <v>10.79</v>
      </c>
      <c r="D898" t="s">
        <v>838</v>
      </c>
      <c r="E898">
        <f t="shared" si="13"/>
        <v>71.010000000000005</v>
      </c>
    </row>
    <row r="899" spans="1:5" x14ac:dyDescent="0.3">
      <c r="A899" t="s">
        <v>455</v>
      </c>
      <c r="B899">
        <v>18.62</v>
      </c>
      <c r="E899" t="e">
        <f t="shared" ref="E899:E962" si="14">VLOOKUP(D899,A:B,2,FALSE)</f>
        <v>#N/A</v>
      </c>
    </row>
    <row r="900" spans="1:5" x14ac:dyDescent="0.3">
      <c r="A900" t="s">
        <v>456</v>
      </c>
      <c r="B900">
        <v>3.36</v>
      </c>
      <c r="E900" t="e">
        <f t="shared" si="14"/>
        <v>#N/A</v>
      </c>
    </row>
    <row r="901" spans="1:5" x14ac:dyDescent="0.3">
      <c r="A901" t="s">
        <v>457</v>
      </c>
      <c r="B901">
        <v>4.25</v>
      </c>
      <c r="E901" t="e">
        <f t="shared" si="14"/>
        <v>#N/A</v>
      </c>
    </row>
    <row r="902" spans="1:5" x14ac:dyDescent="0.3">
      <c r="A902" t="s">
        <v>458</v>
      </c>
      <c r="B902">
        <v>10.220000000000001</v>
      </c>
      <c r="E902" t="e">
        <f t="shared" si="14"/>
        <v>#N/A</v>
      </c>
    </row>
    <row r="903" spans="1:5" x14ac:dyDescent="0.3">
      <c r="A903" t="s">
        <v>459</v>
      </c>
      <c r="B903">
        <v>7.38</v>
      </c>
      <c r="E903" t="e">
        <f t="shared" si="14"/>
        <v>#N/A</v>
      </c>
    </row>
    <row r="904" spans="1:5" x14ac:dyDescent="0.3">
      <c r="A904" t="s">
        <v>460</v>
      </c>
      <c r="B904">
        <v>10.9</v>
      </c>
      <c r="E904" t="e">
        <f t="shared" si="14"/>
        <v>#N/A</v>
      </c>
    </row>
    <row r="905" spans="1:5" x14ac:dyDescent="0.3">
      <c r="A905" t="s">
        <v>461</v>
      </c>
      <c r="B905">
        <v>14.6</v>
      </c>
      <c r="E905" t="e">
        <f t="shared" si="14"/>
        <v>#N/A</v>
      </c>
    </row>
    <row r="906" spans="1:5" x14ac:dyDescent="0.3">
      <c r="A906" t="s">
        <v>462</v>
      </c>
      <c r="B906">
        <v>3.95</v>
      </c>
      <c r="E906" t="e">
        <f t="shared" si="14"/>
        <v>#N/A</v>
      </c>
    </row>
    <row r="907" spans="1:5" x14ac:dyDescent="0.3">
      <c r="A907" t="s">
        <v>463</v>
      </c>
      <c r="B907">
        <v>34.5</v>
      </c>
      <c r="E907" t="e">
        <f t="shared" si="14"/>
        <v>#N/A</v>
      </c>
    </row>
    <row r="908" spans="1:5" x14ac:dyDescent="0.3">
      <c r="A908" t="s">
        <v>464</v>
      </c>
      <c r="B908">
        <v>8.99</v>
      </c>
      <c r="E908" t="e">
        <f t="shared" si="14"/>
        <v>#N/A</v>
      </c>
    </row>
    <row r="909" spans="1:5" x14ac:dyDescent="0.3">
      <c r="A909" t="s">
        <v>465</v>
      </c>
      <c r="B909">
        <v>23.52</v>
      </c>
      <c r="E909" t="e">
        <f t="shared" si="14"/>
        <v>#N/A</v>
      </c>
    </row>
    <row r="910" spans="1:5" x14ac:dyDescent="0.3">
      <c r="A910" t="s">
        <v>466</v>
      </c>
      <c r="B910">
        <v>6.23</v>
      </c>
      <c r="E910" t="e">
        <f t="shared" si="14"/>
        <v>#N/A</v>
      </c>
    </row>
    <row r="911" spans="1:5" x14ac:dyDescent="0.3">
      <c r="A911" t="s">
        <v>467</v>
      </c>
      <c r="B911">
        <v>0</v>
      </c>
      <c r="E911" t="e">
        <f t="shared" si="14"/>
        <v>#N/A</v>
      </c>
    </row>
    <row r="912" spans="1:5" x14ac:dyDescent="0.3">
      <c r="A912" t="s">
        <v>468</v>
      </c>
      <c r="B912">
        <v>0</v>
      </c>
      <c r="E912" t="e">
        <f t="shared" si="14"/>
        <v>#N/A</v>
      </c>
    </row>
    <row r="913" spans="1:5" x14ac:dyDescent="0.3">
      <c r="A913" t="s">
        <v>469</v>
      </c>
      <c r="B913">
        <v>7.93</v>
      </c>
      <c r="E913" t="e">
        <f t="shared" si="14"/>
        <v>#N/A</v>
      </c>
    </row>
    <row r="914" spans="1:5" x14ac:dyDescent="0.3">
      <c r="A914" t="s">
        <v>470</v>
      </c>
      <c r="B914">
        <v>6.54</v>
      </c>
      <c r="E914" t="e">
        <f t="shared" si="14"/>
        <v>#N/A</v>
      </c>
    </row>
    <row r="915" spans="1:5" x14ac:dyDescent="0.3">
      <c r="A915" t="s">
        <v>471</v>
      </c>
      <c r="B915">
        <v>4.43</v>
      </c>
      <c r="E915" t="e">
        <f t="shared" si="14"/>
        <v>#N/A</v>
      </c>
    </row>
    <row r="916" spans="1:5" x14ac:dyDescent="0.3">
      <c r="A916" t="s">
        <v>472</v>
      </c>
      <c r="B916">
        <v>0</v>
      </c>
      <c r="E916" t="e">
        <f t="shared" si="14"/>
        <v>#N/A</v>
      </c>
    </row>
    <row r="917" spans="1:5" x14ac:dyDescent="0.3">
      <c r="A917" t="s">
        <v>473</v>
      </c>
      <c r="B917">
        <v>0</v>
      </c>
      <c r="E917" t="e">
        <f t="shared" si="14"/>
        <v>#N/A</v>
      </c>
    </row>
    <row r="918" spans="1:5" x14ac:dyDescent="0.3">
      <c r="A918" t="s">
        <v>474</v>
      </c>
      <c r="B918">
        <v>27.46</v>
      </c>
      <c r="E918" t="e">
        <f t="shared" si="14"/>
        <v>#N/A</v>
      </c>
    </row>
    <row r="919" spans="1:5" x14ac:dyDescent="0.3">
      <c r="A919" t="s">
        <v>475</v>
      </c>
      <c r="B919">
        <v>20.45</v>
      </c>
      <c r="E919" t="e">
        <f t="shared" si="14"/>
        <v>#N/A</v>
      </c>
    </row>
    <row r="920" spans="1:5" x14ac:dyDescent="0.3">
      <c r="A920" t="s">
        <v>476</v>
      </c>
      <c r="B920">
        <v>3.18</v>
      </c>
      <c r="E920" t="e">
        <f t="shared" si="14"/>
        <v>#N/A</v>
      </c>
    </row>
    <row r="921" spans="1:5" x14ac:dyDescent="0.3">
      <c r="A921" t="s">
        <v>477</v>
      </c>
      <c r="B921">
        <v>8.25</v>
      </c>
      <c r="E921" t="e">
        <f t="shared" si="14"/>
        <v>#N/A</v>
      </c>
    </row>
    <row r="922" spans="1:5" x14ac:dyDescent="0.3">
      <c r="A922" t="s">
        <v>478</v>
      </c>
      <c r="B922">
        <v>5.5</v>
      </c>
      <c r="E922" t="e">
        <f t="shared" si="14"/>
        <v>#N/A</v>
      </c>
    </row>
    <row r="923" spans="1:5" x14ac:dyDescent="0.3">
      <c r="A923" t="s">
        <v>479</v>
      </c>
      <c r="B923">
        <v>8.2799999999999994</v>
      </c>
      <c r="E923" t="e">
        <f t="shared" si="14"/>
        <v>#N/A</v>
      </c>
    </row>
    <row r="924" spans="1:5" x14ac:dyDescent="0.3">
      <c r="A924" t="s">
        <v>480</v>
      </c>
      <c r="B924">
        <v>9.43</v>
      </c>
      <c r="E924" t="e">
        <f t="shared" si="14"/>
        <v>#N/A</v>
      </c>
    </row>
    <row r="925" spans="1:5" x14ac:dyDescent="0.3">
      <c r="A925" t="s">
        <v>481</v>
      </c>
      <c r="B925">
        <v>1.71</v>
      </c>
      <c r="E925" t="e">
        <f t="shared" si="14"/>
        <v>#N/A</v>
      </c>
    </row>
    <row r="926" spans="1:5" x14ac:dyDescent="0.3">
      <c r="A926" t="s">
        <v>482</v>
      </c>
      <c r="B926">
        <v>0.82</v>
      </c>
      <c r="E926" t="e">
        <f t="shared" si="14"/>
        <v>#N/A</v>
      </c>
    </row>
    <row r="927" spans="1:5" x14ac:dyDescent="0.3">
      <c r="A927" t="s">
        <v>483</v>
      </c>
      <c r="B927">
        <v>5.23</v>
      </c>
      <c r="E927" t="e">
        <f t="shared" si="14"/>
        <v>#N/A</v>
      </c>
    </row>
    <row r="928" spans="1:5" x14ac:dyDescent="0.3">
      <c r="A928" t="s">
        <v>484</v>
      </c>
      <c r="B928">
        <v>24.67</v>
      </c>
      <c r="E928" t="e">
        <f t="shared" si="14"/>
        <v>#N/A</v>
      </c>
    </row>
    <row r="929" spans="1:5" x14ac:dyDescent="0.3">
      <c r="A929" t="s">
        <v>485</v>
      </c>
      <c r="B929">
        <v>19.41</v>
      </c>
      <c r="E929" t="e">
        <f t="shared" si="14"/>
        <v>#N/A</v>
      </c>
    </row>
    <row r="930" spans="1:5" x14ac:dyDescent="0.3">
      <c r="A930" t="s">
        <v>486</v>
      </c>
      <c r="B930">
        <v>5.46</v>
      </c>
      <c r="E930" t="e">
        <f t="shared" si="14"/>
        <v>#N/A</v>
      </c>
    </row>
    <row r="931" spans="1:5" x14ac:dyDescent="0.3">
      <c r="A931" t="s">
        <v>487</v>
      </c>
      <c r="B931">
        <v>59.65</v>
      </c>
      <c r="E931" t="e">
        <f t="shared" si="14"/>
        <v>#N/A</v>
      </c>
    </row>
    <row r="932" spans="1:5" x14ac:dyDescent="0.3">
      <c r="A932" t="s">
        <v>488</v>
      </c>
      <c r="B932">
        <v>23.08</v>
      </c>
      <c r="E932" t="e">
        <f t="shared" si="14"/>
        <v>#N/A</v>
      </c>
    </row>
    <row r="933" spans="1:5" x14ac:dyDescent="0.3">
      <c r="A933" t="s">
        <v>489</v>
      </c>
      <c r="B933">
        <v>4.6399999999999997</v>
      </c>
      <c r="E933" t="e">
        <f t="shared" si="14"/>
        <v>#N/A</v>
      </c>
    </row>
    <row r="934" spans="1:5" x14ac:dyDescent="0.3">
      <c r="A934" t="s">
        <v>490</v>
      </c>
      <c r="B934">
        <v>1.53</v>
      </c>
      <c r="E934" t="e">
        <f t="shared" si="14"/>
        <v>#N/A</v>
      </c>
    </row>
    <row r="935" spans="1:5" x14ac:dyDescent="0.3">
      <c r="A935" t="s">
        <v>491</v>
      </c>
      <c r="B935">
        <v>1.54</v>
      </c>
      <c r="E935" t="e">
        <f t="shared" si="14"/>
        <v>#N/A</v>
      </c>
    </row>
    <row r="936" spans="1:5" x14ac:dyDescent="0.3">
      <c r="A936" t="s">
        <v>492</v>
      </c>
      <c r="B936">
        <v>14.51</v>
      </c>
      <c r="E936" t="e">
        <f t="shared" si="14"/>
        <v>#N/A</v>
      </c>
    </row>
    <row r="937" spans="1:5" x14ac:dyDescent="0.3">
      <c r="A937" t="s">
        <v>493</v>
      </c>
      <c r="B937">
        <v>6.43</v>
      </c>
      <c r="E937" t="e">
        <f t="shared" si="14"/>
        <v>#N/A</v>
      </c>
    </row>
    <row r="938" spans="1:5" x14ac:dyDescent="0.3">
      <c r="A938" t="s">
        <v>494</v>
      </c>
      <c r="B938">
        <v>7.25</v>
      </c>
      <c r="E938" t="e">
        <f t="shared" si="14"/>
        <v>#N/A</v>
      </c>
    </row>
    <row r="939" spans="1:5" x14ac:dyDescent="0.3">
      <c r="A939" t="s">
        <v>495</v>
      </c>
      <c r="B939">
        <v>6.69</v>
      </c>
      <c r="E939" t="e">
        <f t="shared" si="14"/>
        <v>#N/A</v>
      </c>
    </row>
    <row r="940" spans="1:5" x14ac:dyDescent="0.3">
      <c r="A940" t="s">
        <v>496</v>
      </c>
      <c r="B940">
        <v>1.76</v>
      </c>
      <c r="E940" t="e">
        <f t="shared" si="14"/>
        <v>#N/A</v>
      </c>
    </row>
    <row r="941" spans="1:5" x14ac:dyDescent="0.3">
      <c r="A941" t="s">
        <v>497</v>
      </c>
      <c r="B941">
        <v>32.729999999999997</v>
      </c>
      <c r="E941" t="e">
        <f t="shared" si="14"/>
        <v>#N/A</v>
      </c>
    </row>
    <row r="942" spans="1:5" x14ac:dyDescent="0.3">
      <c r="A942" t="s">
        <v>498</v>
      </c>
      <c r="B942">
        <v>3.17</v>
      </c>
      <c r="E942" t="e">
        <f t="shared" si="14"/>
        <v>#N/A</v>
      </c>
    </row>
    <row r="943" spans="1:5" x14ac:dyDescent="0.3">
      <c r="A943" t="s">
        <v>499</v>
      </c>
      <c r="B943">
        <v>0</v>
      </c>
      <c r="E943" t="e">
        <f t="shared" si="14"/>
        <v>#N/A</v>
      </c>
    </row>
    <row r="944" spans="1:5" x14ac:dyDescent="0.3">
      <c r="A944" t="s">
        <v>500</v>
      </c>
      <c r="B944">
        <v>68.930000000000007</v>
      </c>
      <c r="E944" t="e">
        <f t="shared" si="14"/>
        <v>#N/A</v>
      </c>
    </row>
    <row r="945" spans="1:5" x14ac:dyDescent="0.3">
      <c r="A945" t="s">
        <v>501</v>
      </c>
      <c r="B945">
        <v>29.14</v>
      </c>
      <c r="E945" t="e">
        <f t="shared" si="14"/>
        <v>#N/A</v>
      </c>
    </row>
    <row r="946" spans="1:5" x14ac:dyDescent="0.3">
      <c r="A946" t="s">
        <v>502</v>
      </c>
      <c r="B946">
        <v>13.5</v>
      </c>
      <c r="E946" t="e">
        <f t="shared" si="14"/>
        <v>#N/A</v>
      </c>
    </row>
    <row r="947" spans="1:5" x14ac:dyDescent="0.3">
      <c r="A947" t="s">
        <v>503</v>
      </c>
      <c r="B947">
        <v>15.58</v>
      </c>
      <c r="E947" t="e">
        <f t="shared" si="14"/>
        <v>#N/A</v>
      </c>
    </row>
    <row r="948" spans="1:5" x14ac:dyDescent="0.3">
      <c r="A948" t="s">
        <v>504</v>
      </c>
      <c r="B948">
        <v>19.34</v>
      </c>
      <c r="E948" t="e">
        <f t="shared" si="14"/>
        <v>#N/A</v>
      </c>
    </row>
    <row r="949" spans="1:5" x14ac:dyDescent="0.3">
      <c r="A949" t="s">
        <v>505</v>
      </c>
      <c r="B949">
        <v>3.74</v>
      </c>
      <c r="E949" t="e">
        <f t="shared" si="14"/>
        <v>#N/A</v>
      </c>
    </row>
    <row r="950" spans="1:5" x14ac:dyDescent="0.3">
      <c r="A950" t="s">
        <v>506</v>
      </c>
      <c r="B950">
        <v>3.89</v>
      </c>
      <c r="E950" t="e">
        <f t="shared" si="14"/>
        <v>#N/A</v>
      </c>
    </row>
    <row r="951" spans="1:5" x14ac:dyDescent="0.3">
      <c r="A951" t="s">
        <v>507</v>
      </c>
      <c r="B951">
        <v>8.3699999999999992</v>
      </c>
      <c r="E951" t="e">
        <f t="shared" si="14"/>
        <v>#N/A</v>
      </c>
    </row>
    <row r="952" spans="1:5" x14ac:dyDescent="0.3">
      <c r="A952" t="s">
        <v>508</v>
      </c>
      <c r="B952">
        <v>46.4</v>
      </c>
      <c r="E952" t="e">
        <f t="shared" si="14"/>
        <v>#N/A</v>
      </c>
    </row>
    <row r="953" spans="1:5" x14ac:dyDescent="0.3">
      <c r="A953" t="s">
        <v>509</v>
      </c>
      <c r="B953">
        <v>17.399999999999999</v>
      </c>
      <c r="E953" t="e">
        <f t="shared" si="14"/>
        <v>#N/A</v>
      </c>
    </row>
    <row r="954" spans="1:5" x14ac:dyDescent="0.3">
      <c r="A954" t="s">
        <v>510</v>
      </c>
      <c r="B954">
        <v>23.8</v>
      </c>
      <c r="E954" t="e">
        <f t="shared" si="14"/>
        <v>#N/A</v>
      </c>
    </row>
    <row r="955" spans="1:5" x14ac:dyDescent="0.3">
      <c r="A955" t="s">
        <v>511</v>
      </c>
      <c r="B955">
        <v>3.53</v>
      </c>
      <c r="E955" t="e">
        <f t="shared" si="14"/>
        <v>#N/A</v>
      </c>
    </row>
    <row r="956" spans="1:5" x14ac:dyDescent="0.3">
      <c r="A956" t="s">
        <v>512</v>
      </c>
      <c r="B956">
        <v>1.61</v>
      </c>
      <c r="E956" t="e">
        <f t="shared" si="14"/>
        <v>#N/A</v>
      </c>
    </row>
    <row r="957" spans="1:5" x14ac:dyDescent="0.3">
      <c r="A957" t="s">
        <v>513</v>
      </c>
      <c r="B957">
        <v>1.26</v>
      </c>
      <c r="E957" t="e">
        <f t="shared" si="14"/>
        <v>#N/A</v>
      </c>
    </row>
    <row r="958" spans="1:5" x14ac:dyDescent="0.3">
      <c r="A958" t="s">
        <v>514</v>
      </c>
      <c r="B958">
        <v>1.54</v>
      </c>
      <c r="E958" t="e">
        <f t="shared" si="14"/>
        <v>#N/A</v>
      </c>
    </row>
    <row r="959" spans="1:5" x14ac:dyDescent="0.3">
      <c r="A959" t="s">
        <v>515</v>
      </c>
      <c r="B959">
        <v>111.89</v>
      </c>
      <c r="E959" t="e">
        <f t="shared" si="14"/>
        <v>#N/A</v>
      </c>
    </row>
    <row r="960" spans="1:5" x14ac:dyDescent="0.3">
      <c r="A960" t="s">
        <v>516</v>
      </c>
      <c r="B960">
        <v>4.8</v>
      </c>
      <c r="E960" t="e">
        <f t="shared" si="14"/>
        <v>#N/A</v>
      </c>
    </row>
    <row r="961" spans="1:5" x14ac:dyDescent="0.3">
      <c r="A961" t="s">
        <v>517</v>
      </c>
      <c r="B961">
        <v>7.98</v>
      </c>
      <c r="E961" t="e">
        <f t="shared" si="14"/>
        <v>#N/A</v>
      </c>
    </row>
    <row r="962" spans="1:5" x14ac:dyDescent="0.3">
      <c r="A962" t="s">
        <v>518</v>
      </c>
      <c r="B962">
        <v>35.479999999999997</v>
      </c>
      <c r="E962" t="e">
        <f t="shared" si="14"/>
        <v>#N/A</v>
      </c>
    </row>
    <row r="963" spans="1:5" x14ac:dyDescent="0.3">
      <c r="A963" t="s">
        <v>519</v>
      </c>
      <c r="B963">
        <v>6.97</v>
      </c>
      <c r="E963" t="e">
        <f t="shared" ref="E963:E1026" si="15">VLOOKUP(D963,A:B,2,FALSE)</f>
        <v>#N/A</v>
      </c>
    </row>
    <row r="964" spans="1:5" x14ac:dyDescent="0.3">
      <c r="A964" t="s">
        <v>520</v>
      </c>
      <c r="B964">
        <v>1</v>
      </c>
      <c r="E964" t="e">
        <f t="shared" si="15"/>
        <v>#N/A</v>
      </c>
    </row>
    <row r="965" spans="1:5" x14ac:dyDescent="0.3">
      <c r="A965" t="s">
        <v>521</v>
      </c>
      <c r="B965">
        <v>15.62</v>
      </c>
      <c r="E965" t="e">
        <f t="shared" si="15"/>
        <v>#N/A</v>
      </c>
    </row>
    <row r="966" spans="1:5" x14ac:dyDescent="0.3">
      <c r="A966" t="s">
        <v>522</v>
      </c>
      <c r="B966">
        <v>22.4</v>
      </c>
      <c r="E966" t="e">
        <f t="shared" si="15"/>
        <v>#N/A</v>
      </c>
    </row>
    <row r="967" spans="1:5" x14ac:dyDescent="0.3">
      <c r="A967" t="s">
        <v>523</v>
      </c>
      <c r="B967">
        <v>33.35</v>
      </c>
      <c r="E967" t="e">
        <f t="shared" si="15"/>
        <v>#N/A</v>
      </c>
    </row>
    <row r="968" spans="1:5" x14ac:dyDescent="0.3">
      <c r="A968" t="s">
        <v>524</v>
      </c>
      <c r="B968">
        <v>4.34</v>
      </c>
      <c r="E968" t="e">
        <f t="shared" si="15"/>
        <v>#N/A</v>
      </c>
    </row>
    <row r="969" spans="1:5" x14ac:dyDescent="0.3">
      <c r="A969" t="s">
        <v>525</v>
      </c>
      <c r="B969">
        <v>2.5299999999999998</v>
      </c>
      <c r="E969" t="e">
        <f t="shared" si="15"/>
        <v>#N/A</v>
      </c>
    </row>
    <row r="970" spans="1:5" x14ac:dyDescent="0.3">
      <c r="A970" t="s">
        <v>526</v>
      </c>
      <c r="B970">
        <v>13.33</v>
      </c>
      <c r="E970" t="e">
        <f t="shared" si="15"/>
        <v>#N/A</v>
      </c>
    </row>
    <row r="971" spans="1:5" x14ac:dyDescent="0.3">
      <c r="A971" t="s">
        <v>527</v>
      </c>
      <c r="B971">
        <v>11.29</v>
      </c>
      <c r="E971" t="e">
        <f t="shared" si="15"/>
        <v>#N/A</v>
      </c>
    </row>
    <row r="972" spans="1:5" x14ac:dyDescent="0.3">
      <c r="A972" t="s">
        <v>528</v>
      </c>
      <c r="B972">
        <v>9.61</v>
      </c>
      <c r="E972" t="e">
        <f t="shared" si="15"/>
        <v>#N/A</v>
      </c>
    </row>
    <row r="973" spans="1:5" x14ac:dyDescent="0.3">
      <c r="A973" t="s">
        <v>529</v>
      </c>
      <c r="B973">
        <v>46.01</v>
      </c>
      <c r="E973" t="e">
        <f t="shared" si="15"/>
        <v>#N/A</v>
      </c>
    </row>
    <row r="974" spans="1:5" x14ac:dyDescent="0.3">
      <c r="A974" t="s">
        <v>530</v>
      </c>
      <c r="B974">
        <v>33</v>
      </c>
      <c r="E974" t="e">
        <f t="shared" si="15"/>
        <v>#N/A</v>
      </c>
    </row>
    <row r="975" spans="1:5" x14ac:dyDescent="0.3">
      <c r="A975" t="s">
        <v>531</v>
      </c>
      <c r="B975">
        <v>26.25</v>
      </c>
      <c r="E975" t="e">
        <f t="shared" si="15"/>
        <v>#N/A</v>
      </c>
    </row>
    <row r="976" spans="1:5" x14ac:dyDescent="0.3">
      <c r="A976" t="s">
        <v>532</v>
      </c>
      <c r="B976">
        <v>76.400000000000006</v>
      </c>
      <c r="E976" t="e">
        <f t="shared" si="15"/>
        <v>#N/A</v>
      </c>
    </row>
    <row r="977" spans="1:5" x14ac:dyDescent="0.3">
      <c r="A977" t="s">
        <v>533</v>
      </c>
      <c r="B977">
        <v>16.8</v>
      </c>
      <c r="E977" t="e">
        <f t="shared" si="15"/>
        <v>#N/A</v>
      </c>
    </row>
    <row r="978" spans="1:5" x14ac:dyDescent="0.3">
      <c r="A978" t="s">
        <v>534</v>
      </c>
      <c r="B978">
        <v>8.69</v>
      </c>
      <c r="E978" t="e">
        <f t="shared" si="15"/>
        <v>#N/A</v>
      </c>
    </row>
    <row r="979" spans="1:5" x14ac:dyDescent="0.3">
      <c r="A979" t="s">
        <v>535</v>
      </c>
      <c r="B979">
        <v>0</v>
      </c>
      <c r="E979" t="e">
        <f t="shared" si="15"/>
        <v>#N/A</v>
      </c>
    </row>
    <row r="980" spans="1:5" x14ac:dyDescent="0.3">
      <c r="A980" t="s">
        <v>536</v>
      </c>
      <c r="B980">
        <v>0</v>
      </c>
      <c r="E980" t="e">
        <f t="shared" si="15"/>
        <v>#N/A</v>
      </c>
    </row>
    <row r="981" spans="1:5" x14ac:dyDescent="0.3">
      <c r="A981" t="s">
        <v>537</v>
      </c>
      <c r="B981">
        <v>22.25</v>
      </c>
      <c r="E981" t="e">
        <f t="shared" si="15"/>
        <v>#N/A</v>
      </c>
    </row>
    <row r="982" spans="1:5" x14ac:dyDescent="0.3">
      <c r="A982" t="s">
        <v>538</v>
      </c>
      <c r="B982">
        <v>7.43</v>
      </c>
      <c r="E982" t="e">
        <f t="shared" si="15"/>
        <v>#N/A</v>
      </c>
    </row>
    <row r="983" spans="1:5" x14ac:dyDescent="0.3">
      <c r="A983" t="s">
        <v>539</v>
      </c>
      <c r="B983">
        <v>7.63</v>
      </c>
      <c r="E983" t="e">
        <f t="shared" si="15"/>
        <v>#N/A</v>
      </c>
    </row>
    <row r="984" spans="1:5" x14ac:dyDescent="0.3">
      <c r="A984" t="s">
        <v>540</v>
      </c>
      <c r="B984">
        <v>41.81</v>
      </c>
      <c r="E984" t="e">
        <f t="shared" si="15"/>
        <v>#N/A</v>
      </c>
    </row>
    <row r="985" spans="1:5" x14ac:dyDescent="0.3">
      <c r="A985" t="s">
        <v>541</v>
      </c>
      <c r="B985">
        <v>3.6</v>
      </c>
      <c r="E985" t="e">
        <f t="shared" si="15"/>
        <v>#N/A</v>
      </c>
    </row>
    <row r="986" spans="1:5" x14ac:dyDescent="0.3">
      <c r="A986" t="s">
        <v>542</v>
      </c>
      <c r="B986">
        <v>36.4</v>
      </c>
      <c r="E986" t="e">
        <f t="shared" si="15"/>
        <v>#N/A</v>
      </c>
    </row>
    <row r="987" spans="1:5" x14ac:dyDescent="0.3">
      <c r="A987" t="s">
        <v>543</v>
      </c>
      <c r="B987">
        <v>12.1</v>
      </c>
      <c r="E987" t="e">
        <f t="shared" si="15"/>
        <v>#N/A</v>
      </c>
    </row>
    <row r="988" spans="1:5" x14ac:dyDescent="0.3">
      <c r="A988" t="s">
        <v>544</v>
      </c>
      <c r="B988">
        <v>12.12</v>
      </c>
      <c r="E988" t="e">
        <f t="shared" si="15"/>
        <v>#N/A</v>
      </c>
    </row>
    <row r="989" spans="1:5" x14ac:dyDescent="0.3">
      <c r="A989" t="s">
        <v>545</v>
      </c>
      <c r="B989">
        <v>15.81</v>
      </c>
      <c r="E989" t="e">
        <f t="shared" si="15"/>
        <v>#N/A</v>
      </c>
    </row>
    <row r="990" spans="1:5" x14ac:dyDescent="0.3">
      <c r="A990" t="s">
        <v>546</v>
      </c>
      <c r="B990">
        <v>15.89</v>
      </c>
      <c r="E990" t="e">
        <f t="shared" si="15"/>
        <v>#N/A</v>
      </c>
    </row>
    <row r="991" spans="1:5" x14ac:dyDescent="0.3">
      <c r="A991" t="s">
        <v>547</v>
      </c>
      <c r="B991">
        <v>1.2</v>
      </c>
      <c r="E991" t="e">
        <f t="shared" si="15"/>
        <v>#N/A</v>
      </c>
    </row>
    <row r="992" spans="1:5" x14ac:dyDescent="0.3">
      <c r="A992" t="s">
        <v>548</v>
      </c>
      <c r="B992">
        <v>0.85</v>
      </c>
      <c r="E992" t="e">
        <f t="shared" si="15"/>
        <v>#N/A</v>
      </c>
    </row>
    <row r="993" spans="1:5" x14ac:dyDescent="0.3">
      <c r="A993" t="s">
        <v>549</v>
      </c>
      <c r="B993">
        <v>3.11</v>
      </c>
      <c r="E993" t="e">
        <f t="shared" si="15"/>
        <v>#N/A</v>
      </c>
    </row>
    <row r="994" spans="1:5" x14ac:dyDescent="0.3">
      <c r="A994" t="s">
        <v>550</v>
      </c>
      <c r="B994">
        <v>3.14</v>
      </c>
      <c r="E994" t="e">
        <f t="shared" si="15"/>
        <v>#N/A</v>
      </c>
    </row>
    <row r="995" spans="1:5" x14ac:dyDescent="0.3">
      <c r="A995" t="s">
        <v>551</v>
      </c>
      <c r="B995">
        <v>8.23</v>
      </c>
      <c r="E995" t="e">
        <f t="shared" si="15"/>
        <v>#N/A</v>
      </c>
    </row>
    <row r="996" spans="1:5" x14ac:dyDescent="0.3">
      <c r="A996" t="s">
        <v>552</v>
      </c>
      <c r="B996">
        <v>13.49</v>
      </c>
      <c r="E996" t="e">
        <f t="shared" si="15"/>
        <v>#N/A</v>
      </c>
    </row>
    <row r="997" spans="1:5" x14ac:dyDescent="0.3">
      <c r="A997" t="s">
        <v>553</v>
      </c>
      <c r="B997">
        <v>16.7</v>
      </c>
      <c r="E997" t="e">
        <f t="shared" si="15"/>
        <v>#N/A</v>
      </c>
    </row>
    <row r="998" spans="1:5" x14ac:dyDescent="0.3">
      <c r="A998" t="s">
        <v>554</v>
      </c>
      <c r="B998">
        <v>12.56</v>
      </c>
      <c r="E998" t="e">
        <f t="shared" si="15"/>
        <v>#N/A</v>
      </c>
    </row>
    <row r="999" spans="1:5" x14ac:dyDescent="0.3">
      <c r="A999" t="s">
        <v>555</v>
      </c>
      <c r="B999">
        <v>7.31</v>
      </c>
      <c r="E999" t="e">
        <f t="shared" si="15"/>
        <v>#N/A</v>
      </c>
    </row>
    <row r="1000" spans="1:5" x14ac:dyDescent="0.3">
      <c r="A1000" t="s">
        <v>556</v>
      </c>
      <c r="B1000">
        <v>48</v>
      </c>
      <c r="E1000" t="e">
        <f t="shared" si="15"/>
        <v>#N/A</v>
      </c>
    </row>
    <row r="1001" spans="1:5" x14ac:dyDescent="0.3">
      <c r="A1001" t="s">
        <v>557</v>
      </c>
      <c r="B1001">
        <v>9.7799999999999994</v>
      </c>
      <c r="E1001" t="e">
        <f t="shared" si="15"/>
        <v>#N/A</v>
      </c>
    </row>
    <row r="1002" spans="1:5" x14ac:dyDescent="0.3">
      <c r="A1002" t="s">
        <v>558</v>
      </c>
      <c r="B1002">
        <v>19.010000000000002</v>
      </c>
      <c r="E1002" t="e">
        <f t="shared" si="15"/>
        <v>#N/A</v>
      </c>
    </row>
    <row r="1003" spans="1:5" x14ac:dyDescent="0.3">
      <c r="A1003" t="s">
        <v>559</v>
      </c>
      <c r="B1003">
        <v>12.54</v>
      </c>
      <c r="E1003" t="e">
        <f t="shared" si="15"/>
        <v>#N/A</v>
      </c>
    </row>
    <row r="1004" spans="1:5" x14ac:dyDescent="0.3">
      <c r="A1004" t="s">
        <v>560</v>
      </c>
      <c r="B1004">
        <v>3.49</v>
      </c>
      <c r="E1004" t="e">
        <f t="shared" si="15"/>
        <v>#N/A</v>
      </c>
    </row>
    <row r="1005" spans="1:5" x14ac:dyDescent="0.3">
      <c r="A1005" t="s">
        <v>561</v>
      </c>
      <c r="B1005">
        <v>3.51</v>
      </c>
      <c r="E1005" t="e">
        <f t="shared" si="15"/>
        <v>#N/A</v>
      </c>
    </row>
    <row r="1006" spans="1:5" x14ac:dyDescent="0.3">
      <c r="A1006" t="s">
        <v>562</v>
      </c>
      <c r="B1006">
        <v>13.54</v>
      </c>
      <c r="E1006" t="e">
        <f t="shared" si="15"/>
        <v>#N/A</v>
      </c>
    </row>
    <row r="1007" spans="1:5" x14ac:dyDescent="0.3">
      <c r="A1007" t="s">
        <v>563</v>
      </c>
      <c r="B1007">
        <v>69.63</v>
      </c>
      <c r="E1007" t="e">
        <f t="shared" si="15"/>
        <v>#N/A</v>
      </c>
    </row>
    <row r="1008" spans="1:5" x14ac:dyDescent="0.3">
      <c r="A1008" t="s">
        <v>564</v>
      </c>
      <c r="B1008">
        <v>53.65</v>
      </c>
      <c r="E1008" t="e">
        <f t="shared" si="15"/>
        <v>#N/A</v>
      </c>
    </row>
    <row r="1009" spans="1:5" x14ac:dyDescent="0.3">
      <c r="A1009" t="s">
        <v>565</v>
      </c>
      <c r="B1009">
        <v>28.26</v>
      </c>
      <c r="E1009" t="e">
        <f t="shared" si="15"/>
        <v>#N/A</v>
      </c>
    </row>
    <row r="1010" spans="1:5" x14ac:dyDescent="0.3">
      <c r="A1010" t="s">
        <v>566</v>
      </c>
      <c r="B1010">
        <v>2.29</v>
      </c>
      <c r="E1010" t="e">
        <f t="shared" si="15"/>
        <v>#N/A</v>
      </c>
    </row>
    <row r="1011" spans="1:5" x14ac:dyDescent="0.3">
      <c r="A1011" t="s">
        <v>567</v>
      </c>
      <c r="B1011">
        <v>2.5</v>
      </c>
      <c r="E1011" t="e">
        <f t="shared" si="15"/>
        <v>#N/A</v>
      </c>
    </row>
    <row r="1012" spans="1:5" x14ac:dyDescent="0.3">
      <c r="A1012" t="s">
        <v>568</v>
      </c>
      <c r="B1012">
        <v>3.43</v>
      </c>
      <c r="E1012" t="e">
        <f t="shared" si="15"/>
        <v>#N/A</v>
      </c>
    </row>
    <row r="1013" spans="1:5" x14ac:dyDescent="0.3">
      <c r="A1013" t="s">
        <v>569</v>
      </c>
      <c r="B1013">
        <v>1.07</v>
      </c>
      <c r="E1013" t="e">
        <f t="shared" si="15"/>
        <v>#N/A</v>
      </c>
    </row>
    <row r="1014" spans="1:5" x14ac:dyDescent="0.3">
      <c r="A1014" t="s">
        <v>570</v>
      </c>
      <c r="B1014">
        <v>3.73</v>
      </c>
      <c r="E1014" t="e">
        <f t="shared" si="15"/>
        <v>#N/A</v>
      </c>
    </row>
    <row r="1015" spans="1:5" x14ac:dyDescent="0.3">
      <c r="A1015" t="s">
        <v>571</v>
      </c>
      <c r="B1015">
        <v>29.43</v>
      </c>
      <c r="E1015" t="e">
        <f t="shared" si="15"/>
        <v>#N/A</v>
      </c>
    </row>
    <row r="1016" spans="1:5" x14ac:dyDescent="0.3">
      <c r="A1016" t="s">
        <v>572</v>
      </c>
      <c r="B1016">
        <v>24.35</v>
      </c>
      <c r="E1016" t="e">
        <f t="shared" si="15"/>
        <v>#N/A</v>
      </c>
    </row>
    <row r="1017" spans="1:5" x14ac:dyDescent="0.3">
      <c r="A1017" t="s">
        <v>573</v>
      </c>
      <c r="B1017">
        <v>11.46</v>
      </c>
      <c r="E1017" t="e">
        <f t="shared" si="15"/>
        <v>#N/A</v>
      </c>
    </row>
    <row r="1018" spans="1:5" x14ac:dyDescent="0.3">
      <c r="A1018" t="s">
        <v>574</v>
      </c>
      <c r="B1018">
        <v>22.4</v>
      </c>
      <c r="E1018" t="e">
        <f t="shared" si="15"/>
        <v>#N/A</v>
      </c>
    </row>
    <row r="1019" spans="1:5" x14ac:dyDescent="0.3">
      <c r="A1019" t="s">
        <v>575</v>
      </c>
      <c r="B1019">
        <v>8.6999999999999993</v>
      </c>
      <c r="E1019" t="e">
        <f t="shared" si="15"/>
        <v>#N/A</v>
      </c>
    </row>
    <row r="1020" spans="1:5" x14ac:dyDescent="0.3">
      <c r="A1020" t="s">
        <v>576</v>
      </c>
      <c r="B1020">
        <v>3.05</v>
      </c>
      <c r="E1020" t="e">
        <f t="shared" si="15"/>
        <v>#N/A</v>
      </c>
    </row>
    <row r="1021" spans="1:5" x14ac:dyDescent="0.3">
      <c r="A1021" t="s">
        <v>577</v>
      </c>
      <c r="B1021">
        <v>2.4</v>
      </c>
      <c r="E1021" t="e">
        <f t="shared" si="15"/>
        <v>#N/A</v>
      </c>
    </row>
    <row r="1022" spans="1:5" x14ac:dyDescent="0.3">
      <c r="A1022" t="s">
        <v>578</v>
      </c>
      <c r="B1022">
        <v>16.559999999999999</v>
      </c>
      <c r="E1022" t="e">
        <f t="shared" si="15"/>
        <v>#N/A</v>
      </c>
    </row>
    <row r="1023" spans="1:5" x14ac:dyDescent="0.3">
      <c r="A1023" t="s">
        <v>579</v>
      </c>
      <c r="B1023">
        <v>61.9</v>
      </c>
      <c r="E1023" t="e">
        <f t="shared" si="15"/>
        <v>#N/A</v>
      </c>
    </row>
    <row r="1024" spans="1:5" x14ac:dyDescent="0.3">
      <c r="A1024" t="s">
        <v>580</v>
      </c>
      <c r="B1024">
        <v>80.06</v>
      </c>
      <c r="E1024" t="e">
        <f t="shared" si="15"/>
        <v>#N/A</v>
      </c>
    </row>
    <row r="1025" spans="1:5" x14ac:dyDescent="0.3">
      <c r="A1025" t="s">
        <v>581</v>
      </c>
      <c r="B1025">
        <v>63.92</v>
      </c>
      <c r="E1025" t="e">
        <f t="shared" si="15"/>
        <v>#N/A</v>
      </c>
    </row>
    <row r="1026" spans="1:5" x14ac:dyDescent="0.3">
      <c r="A1026" t="s">
        <v>582</v>
      </c>
      <c r="B1026">
        <v>7.24</v>
      </c>
      <c r="E1026" t="e">
        <f t="shared" si="15"/>
        <v>#N/A</v>
      </c>
    </row>
    <row r="1027" spans="1:5" x14ac:dyDescent="0.3">
      <c r="A1027" t="s">
        <v>583</v>
      </c>
      <c r="B1027">
        <v>7.59</v>
      </c>
      <c r="E1027" t="e">
        <f t="shared" ref="E1027:E1052" si="16">VLOOKUP(D1027,A:B,2,FALSE)</f>
        <v>#N/A</v>
      </c>
    </row>
    <row r="1028" spans="1:5" x14ac:dyDescent="0.3">
      <c r="A1028" t="s">
        <v>584</v>
      </c>
      <c r="B1028">
        <v>15.28</v>
      </c>
      <c r="E1028" t="e">
        <f t="shared" si="16"/>
        <v>#N/A</v>
      </c>
    </row>
    <row r="1029" spans="1:5" x14ac:dyDescent="0.3">
      <c r="A1029" t="s">
        <v>585</v>
      </c>
      <c r="B1029">
        <v>69.63</v>
      </c>
      <c r="E1029" t="e">
        <f t="shared" si="16"/>
        <v>#N/A</v>
      </c>
    </row>
    <row r="1030" spans="1:5" x14ac:dyDescent="0.3">
      <c r="A1030" t="s">
        <v>586</v>
      </c>
      <c r="B1030">
        <v>11.47</v>
      </c>
      <c r="E1030" t="e">
        <f t="shared" si="16"/>
        <v>#N/A</v>
      </c>
    </row>
    <row r="1031" spans="1:5" x14ac:dyDescent="0.3">
      <c r="A1031" t="s">
        <v>587</v>
      </c>
      <c r="B1031">
        <v>14.41</v>
      </c>
      <c r="E1031" t="e">
        <f t="shared" si="16"/>
        <v>#N/A</v>
      </c>
    </row>
    <row r="1032" spans="1:5" x14ac:dyDescent="0.3">
      <c r="A1032" t="s">
        <v>588</v>
      </c>
      <c r="B1032">
        <v>2.14</v>
      </c>
      <c r="E1032" t="e">
        <f t="shared" si="16"/>
        <v>#N/A</v>
      </c>
    </row>
    <row r="1033" spans="1:5" x14ac:dyDescent="0.3">
      <c r="A1033" t="s">
        <v>589</v>
      </c>
      <c r="B1033">
        <v>10.72</v>
      </c>
      <c r="E1033" t="e">
        <f t="shared" si="16"/>
        <v>#N/A</v>
      </c>
    </row>
    <row r="1034" spans="1:5" x14ac:dyDescent="0.3">
      <c r="A1034" t="s">
        <v>590</v>
      </c>
      <c r="B1034">
        <v>22.12</v>
      </c>
      <c r="E1034" t="e">
        <f t="shared" si="16"/>
        <v>#N/A</v>
      </c>
    </row>
    <row r="1035" spans="1:5" x14ac:dyDescent="0.3">
      <c r="A1035" t="s">
        <v>591</v>
      </c>
      <c r="B1035">
        <v>0.43</v>
      </c>
      <c r="E1035" t="e">
        <f t="shared" si="16"/>
        <v>#N/A</v>
      </c>
    </row>
    <row r="1036" spans="1:5" x14ac:dyDescent="0.3">
      <c r="A1036" t="s">
        <v>592</v>
      </c>
      <c r="B1036">
        <v>41.12</v>
      </c>
      <c r="E1036" t="e">
        <f t="shared" si="16"/>
        <v>#N/A</v>
      </c>
    </row>
    <row r="1037" spans="1:5" x14ac:dyDescent="0.3">
      <c r="A1037" t="s">
        <v>593</v>
      </c>
      <c r="B1037">
        <v>45.34</v>
      </c>
      <c r="E1037" t="e">
        <f t="shared" si="16"/>
        <v>#N/A</v>
      </c>
    </row>
    <row r="1038" spans="1:5" x14ac:dyDescent="0.3">
      <c r="A1038" t="s">
        <v>594</v>
      </c>
      <c r="B1038">
        <v>12.83</v>
      </c>
      <c r="E1038" t="e">
        <f t="shared" si="16"/>
        <v>#N/A</v>
      </c>
    </row>
    <row r="1039" spans="1:5" x14ac:dyDescent="0.3">
      <c r="A1039" t="s">
        <v>595</v>
      </c>
      <c r="B1039">
        <v>4.99</v>
      </c>
      <c r="E1039" t="e">
        <f t="shared" si="16"/>
        <v>#N/A</v>
      </c>
    </row>
    <row r="1040" spans="1:5" x14ac:dyDescent="0.3">
      <c r="A1040" t="s">
        <v>596</v>
      </c>
      <c r="B1040">
        <v>0</v>
      </c>
      <c r="E1040" t="e">
        <f t="shared" si="16"/>
        <v>#N/A</v>
      </c>
    </row>
    <row r="1041" spans="1:5" x14ac:dyDescent="0.3">
      <c r="A1041" t="s">
        <v>1130</v>
      </c>
      <c r="B1041">
        <v>15.98</v>
      </c>
      <c r="E1041" t="e">
        <f t="shared" si="16"/>
        <v>#N/A</v>
      </c>
    </row>
    <row r="1042" spans="1:5" x14ac:dyDescent="0.3">
      <c r="A1042" t="s">
        <v>597</v>
      </c>
      <c r="B1042">
        <v>14.13</v>
      </c>
      <c r="E1042" t="e">
        <f t="shared" si="16"/>
        <v>#N/A</v>
      </c>
    </row>
    <row r="1043" spans="1:5" x14ac:dyDescent="0.3">
      <c r="A1043" t="s">
        <v>598</v>
      </c>
      <c r="B1043">
        <v>16.25</v>
      </c>
      <c r="E1043" t="e">
        <f t="shared" si="16"/>
        <v>#N/A</v>
      </c>
    </row>
    <row r="1044" spans="1:5" x14ac:dyDescent="0.3">
      <c r="A1044" t="s">
        <v>599</v>
      </c>
      <c r="B1044">
        <v>39.81</v>
      </c>
      <c r="E1044" t="e">
        <f t="shared" si="16"/>
        <v>#N/A</v>
      </c>
    </row>
    <row r="1045" spans="1:5" x14ac:dyDescent="0.3">
      <c r="A1045" t="s">
        <v>600</v>
      </c>
      <c r="B1045">
        <v>1.1299999999999999</v>
      </c>
      <c r="E1045" t="e">
        <f t="shared" si="16"/>
        <v>#N/A</v>
      </c>
    </row>
    <row r="1046" spans="1:5" x14ac:dyDescent="0.3">
      <c r="A1046" t="s">
        <v>601</v>
      </c>
      <c r="B1046">
        <v>4.42</v>
      </c>
      <c r="E1046" t="e">
        <f t="shared" si="16"/>
        <v>#N/A</v>
      </c>
    </row>
    <row r="1047" spans="1:5" x14ac:dyDescent="0.3">
      <c r="A1047" t="s">
        <v>602</v>
      </c>
      <c r="B1047">
        <v>4.43</v>
      </c>
      <c r="E1047" t="e">
        <f t="shared" si="16"/>
        <v>#N/A</v>
      </c>
    </row>
    <row r="1048" spans="1:5" x14ac:dyDescent="0.3">
      <c r="A1048" t="s">
        <v>1131</v>
      </c>
      <c r="B1048">
        <v>5.71</v>
      </c>
      <c r="E1048" t="e">
        <f t="shared" si="16"/>
        <v>#N/A</v>
      </c>
    </row>
    <row r="1049" spans="1:5" x14ac:dyDescent="0.3">
      <c r="A1049" t="s">
        <v>603</v>
      </c>
      <c r="B1049">
        <v>19.600000000000001</v>
      </c>
      <c r="E1049" t="e">
        <f t="shared" si="16"/>
        <v>#N/A</v>
      </c>
    </row>
    <row r="1050" spans="1:5" x14ac:dyDescent="0.3">
      <c r="A1050" t="s">
        <v>604</v>
      </c>
      <c r="B1050">
        <v>20.5</v>
      </c>
      <c r="E1050" t="e">
        <f t="shared" si="16"/>
        <v>#N/A</v>
      </c>
    </row>
    <row r="1051" spans="1:5" x14ac:dyDescent="0.3">
      <c r="A1051" t="s">
        <v>605</v>
      </c>
      <c r="B1051">
        <v>11.15</v>
      </c>
      <c r="E1051" t="e">
        <f t="shared" si="16"/>
        <v>#N/A</v>
      </c>
    </row>
    <row r="1052" spans="1:5" x14ac:dyDescent="0.3">
      <c r="A1052" t="s">
        <v>1132</v>
      </c>
      <c r="B1052">
        <v>4.63</v>
      </c>
      <c r="E1052" t="e">
        <f t="shared" si="16"/>
        <v>#N/A</v>
      </c>
    </row>
  </sheetData>
  <autoFilter ref="A1:E1052" xr:uid="{61F05191-3674-444D-8231-2BBB6CE56FD6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Elysiario Virginio dos Santos</dc:creator>
  <cp:keywords/>
  <dc:description/>
  <cp:lastModifiedBy>Elysiario Virginio dos Santos</cp:lastModifiedBy>
  <cp:revision/>
  <dcterms:created xsi:type="dcterms:W3CDTF">2023-04-15T17:19:20Z</dcterms:created>
  <dcterms:modified xsi:type="dcterms:W3CDTF">2023-05-11T14:12:52Z</dcterms:modified>
  <cp:category/>
  <cp:contentStatus/>
</cp:coreProperties>
</file>