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IdeaProjects\ADTS2310-Nettbank\"/>
    </mc:Choice>
  </mc:AlternateContent>
  <xr:revisionPtr revIDLastSave="0" documentId="13_ncr:1_{B6912E27-2012-4390-A903-25780B389469}" xr6:coauthVersionLast="47" xr6:coauthVersionMax="47" xr10:uidLastSave="{00000000-0000-0000-0000-000000000000}"/>
  <bookViews>
    <workbookView xWindow="28875" yWindow="75" windowWidth="24915" windowHeight="14250" activeTab="3" xr2:uid="{00000000-000D-0000-FFFF-FFFF00000000}"/>
  </bookViews>
  <sheets>
    <sheet name="Oversikt" sheetId="5" r:id="rId1"/>
    <sheet name="AdminKontoController" sheetId="2" r:id="rId2"/>
    <sheet name="AdminKundeController" sheetId="8" r:id="rId3"/>
    <sheet name="BankController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4" i="9"/>
  <c r="D3" i="9"/>
  <c r="D2" i="9"/>
  <c r="D4" i="8"/>
  <c r="D3" i="8"/>
  <c r="D2" i="8"/>
  <c r="D3" i="2"/>
  <c r="D2" i="2"/>
  <c r="B15" i="5" l="1"/>
  <c r="B16" i="5"/>
  <c r="B17" i="5"/>
  <c r="C17" i="5" l="1"/>
  <c r="C15" i="5"/>
  <c r="C16" i="5"/>
</calcChain>
</file>

<file path=xl/sharedStrings.xml><?xml version="1.0" encoding="utf-8"?>
<sst xmlns="http://schemas.openxmlformats.org/spreadsheetml/2006/main" count="878" uniqueCount="244">
  <si>
    <t>Test Case ID</t>
  </si>
  <si>
    <t>Status</t>
  </si>
  <si>
    <t>Test Scenario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</si>
  <si>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</si>
  <si>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</si>
  <si>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</si>
  <si>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</si>
  <si>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</si>
  <si>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</si>
  <si>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</si>
  <si>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</si>
  <si>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</si>
  <si>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</si>
  <si>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</si>
  <si>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</si>
  <si>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</si>
  <si>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</si>
  <si>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</si>
  <si>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</si>
  <si>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</si>
  <si>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</si>
  <si>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</si>
  <si>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</si>
  <si>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</si>
  <si>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</si>
  <si>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</si>
  <si>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</si>
  <si>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</si>
  <si>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</si>
  <si>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</si>
  <si>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</si>
  <si>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</si>
  <si>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</si>
  <si>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Test Data</t>
  </si>
  <si>
    <t>Pass</t>
  </si>
  <si>
    <t>Fail</t>
  </si>
  <si>
    <t>Not Started</t>
  </si>
  <si>
    <t>Test Info</t>
  </si>
  <si>
    <t>Test Summary</t>
  </si>
  <si>
    <t>Person</t>
  </si>
  <si>
    <t>Nettbank integrasjonstest</t>
  </si>
  <si>
    <t>Endringslogg</t>
  </si>
  <si>
    <t>Dato</t>
  </si>
  <si>
    <t>Prosent</t>
  </si>
  <si>
    <t>Nummer</t>
  </si>
  <si>
    <t>Testresultat Sammendrag (automatisk)</t>
  </si>
  <si>
    <t>Totalt Test Cases Godkjent</t>
  </si>
  <si>
    <t>Totalt Test Cases Feilet</t>
  </si>
  <si>
    <t>Totalt Test Cases Gjenstående</t>
  </si>
  <si>
    <t>Opprette Doc</t>
  </si>
  <si>
    <t>Intruksjoner</t>
  </si>
  <si>
    <t xml:space="preserve">I "Status" kolonnen, bruk Pass, Fail, eller Not Started.  </t>
  </si>
  <si>
    <t>Totalt Godkjent (Passed)</t>
  </si>
  <si>
    <t>Totalt Feilet (Failed)</t>
  </si>
  <si>
    <t>Testmiljø</t>
  </si>
  <si>
    <t>Test Datakilde</t>
  </si>
  <si>
    <t>Totalt Gjenstående (Remaining)</t>
  </si>
  <si>
    <t>Totaler og fargefremhevinger vil automatisk oppdatere basert på status.</t>
  </si>
  <si>
    <t>Test Case Beskrivelse</t>
  </si>
  <si>
    <t>Forventet Resultat</t>
  </si>
  <si>
    <t>Faktisk Resultat</t>
  </si>
  <si>
    <t>Testperson</t>
  </si>
  <si>
    <t>Dato/Tid</t>
  </si>
  <si>
    <t>Kommentarer</t>
  </si>
  <si>
    <t>SoapUI</t>
  </si>
  <si>
    <t>initDB</t>
  </si>
  <si>
    <t>Elzat</t>
  </si>
  <si>
    <t>Jenny</t>
  </si>
  <si>
    <t>Oversikt</t>
  </si>
  <si>
    <t>Test Intruksjoner</t>
  </si>
  <si>
    <t>http://localhost:8080</t>
  </si>
  <si>
    <t>hentAlleKonti</t>
  </si>
  <si>
    <t>adminLoggInn</t>
  </si>
  <si>
    <t>registrerKonto</t>
  </si>
  <si>
    <t>endreKonto</t>
  </si>
  <si>
    <t>slettKonto</t>
  </si>
  <si>
    <t>OK</t>
  </si>
  <si>
    <t>Logget inn</t>
  </si>
  <si>
    <t>antall objekter</t>
  </si>
  <si>
    <t>bruker, passord</t>
  </si>
  <si>
    <t>$.[0].kontonummer</t>
  </si>
  <si>
    <t>105010123456</t>
  </si>
  <si>
    <t>$.[1].personnummer</t>
  </si>
  <si>
    <t>$.[2].saldo</t>
  </si>
  <si>
    <t>Konto konto</t>
  </si>
  <si>
    <t>DataSource dataSource</t>
  </si>
  <si>
    <t>15-02-22 kl 12:30</t>
  </si>
  <si>
    <t>15-02-22 kl 12:35</t>
  </si>
  <si>
    <t>15-02-22 kl 12:40</t>
  </si>
  <si>
    <t>16-02-22 kl 20:00</t>
  </si>
  <si>
    <t>16-02-22 kl 20:05</t>
  </si>
  <si>
    <t>kontonummer</t>
  </si>
  <si>
    <t>16-02-22 kl 20:10</t>
  </si>
  <si>
    <t>17-02-22 kl 15:15</t>
  </si>
  <si>
    <t>Opprdatert Doc</t>
  </si>
  <si>
    <t>script</t>
  </si>
  <si>
    <t>assert messageExchange.hasResponse() == false;</t>
  </si>
  <si>
    <t>Ikke innlogget</t>
  </si>
  <si>
    <t>17-02-22 kl 15:20</t>
  </si>
  <si>
    <t>17-02-22 kl 15:25</t>
  </si>
  <si>
    <t>17-02-22 kl 15:30</t>
  </si>
  <si>
    <t>Json objekt istedenfor parametre enkeltvis</t>
  </si>
  <si>
    <t>hentAlleKunder</t>
  </si>
  <si>
    <t>17-02-22 kl 13:00</t>
  </si>
  <si>
    <t>17-02-22 kl 13:05</t>
  </si>
  <si>
    <t>17-02-22 kl 13:10</t>
  </si>
  <si>
    <t>lagreKunde</t>
  </si>
  <si>
    <t>endreKunde</t>
  </si>
  <si>
    <t>slettKunde</t>
  </si>
  <si>
    <t>$.[0].personnummer</t>
  </si>
  <si>
    <t>$.[0].fornavn</t>
  </si>
  <si>
    <t>$.[1].etternavn</t>
  </si>
  <si>
    <t>$.[1].adresse</t>
  </si>
  <si>
    <t>Osloveien 82</t>
  </si>
  <si>
    <t>Lene</t>
  </si>
  <si>
    <t>Hansen</t>
  </si>
  <si>
    <t>Kunde kunde</t>
  </si>
  <si>
    <t>17-02-22 kl 13:15</t>
  </si>
  <si>
    <t>17-02-22 kl 13:20</t>
  </si>
  <si>
    <t>personnummer</t>
  </si>
  <si>
    <t>17-02-22 kl 13:25</t>
  </si>
  <si>
    <t>personnummer, passord</t>
  </si>
  <si>
    <t>kundeLoggInn</t>
  </si>
  <si>
    <t>18-02-22 kl 11:30</t>
  </si>
  <si>
    <t>Logget inn som "Lene Jensen"</t>
  </si>
  <si>
    <t>Feil</t>
  </si>
  <si>
    <t>Logget inn som "Lene Jensen" , men registrert konto på "Per Hansen"</t>
  </si>
  <si>
    <t>1. I AdminKontoController så finner vi registrerKonto() som sjekker på personnummer og registrer en ny konto for det personnummeret, men denne funksjonaliteten finnes ikke i UI. Det er kun admin som har mulighet til å registrere ny konto.</t>
  </si>
  <si>
    <t>2. I AdminKontoController kan en bruker registrere en ny konto for en annen bruker. Det skal ikke være mulig.</t>
  </si>
  <si>
    <t>Trenger ikke egen sikkerhet-test så lenge de blir testet andre steder (Logget inn/Logget ut).</t>
  </si>
  <si>
    <t>3. La til @RequestBody i BankController sin endreKundeInfo().</t>
  </si>
  <si>
    <t>NOK</t>
  </si>
  <si>
    <t>$.[1].valuta</t>
  </si>
  <si>
    <t>$.[3].kontonummer</t>
  </si>
  <si>
    <t>305010123456</t>
  </si>
  <si>
    <t>Json objekt istedenfor parametre enkeltvis (endret saldo på nyopprettet Konto2: 5250 til 7000 NOK)</t>
  </si>
  <si>
    <t>$.[3].saldo</t>
  </si>
  <si>
    <t>hentAlleKonti 2</t>
  </si>
  <si>
    <t>hentAlleKonti 4</t>
  </si>
  <si>
    <t>Logget inn - Admin</t>
  </si>
  <si>
    <t>Logget inn - Kunde</t>
  </si>
  <si>
    <t>Json objekt istedenfor parametre enkeltvis, endrer kontonummer med over 11 siffer</t>
  </si>
  <si>
    <t>Json objekt istedenfor parametre enkeltvis, endrer personnummer med over 11 siffer</t>
  </si>
  <si>
    <t>hentAlleKonti 3</t>
  </si>
  <si>
    <t>Ikke logget inn</t>
  </si>
  <si>
    <t>4. Når man er logget inn som admin med admin passord og brukernavn så sjekkes det for personnummer når man gjør ulike funksjoner som registrer() og hentAlleKoni() eks. Er det riktig?</t>
  </si>
  <si>
    <t>Legg til scenarioer her...</t>
  </si>
  <si>
    <t>10234.5</t>
  </si>
  <si>
    <t>16-02-22 kl 20:20</t>
  </si>
  <si>
    <t>18-02-22 kl 11:25</t>
  </si>
  <si>
    <t>18-02-22 kl 11:20</t>
  </si>
  <si>
    <t>registrerKonto - RegEx test personnummer</t>
  </si>
  <si>
    <t>registrerKonto - RegEx test kontonummer</t>
  </si>
  <si>
    <t>AC-0031</t>
  </si>
  <si>
    <t>AC-0032</t>
  </si>
  <si>
    <t>AC-0033</t>
  </si>
  <si>
    <t>AC-0034</t>
  </si>
  <si>
    <t>AC-0035</t>
  </si>
  <si>
    <t>AC-0036</t>
  </si>
  <si>
    <t>AC-0037</t>
  </si>
  <si>
    <t>AC-0039</t>
  </si>
  <si>
    <t>AC-0040</t>
  </si>
  <si>
    <t>AC-0041</t>
  </si>
  <si>
    <t>AC-0042</t>
  </si>
  <si>
    <t>AC-0043</t>
  </si>
  <si>
    <t>18-02-22 kl 11:40</t>
  </si>
  <si>
    <t>loggUt - Admin</t>
  </si>
  <si>
    <t>???</t>
  </si>
  <si>
    <t>19-02-22 kl 12:00</t>
  </si>
  <si>
    <t>19-02-22 kl 12:05</t>
  </si>
  <si>
    <t>loggUt - Kunde</t>
  </si>
  <si>
    <t>19-02-22 kl 12:10</t>
  </si>
  <si>
    <t>19-02-22 kl 12:15</t>
  </si>
  <si>
    <t>19-02-22 kl 12:20</t>
  </si>
  <si>
    <t>19-02-22 kl 12:25</t>
  </si>
  <si>
    <t>19-02-22 kl 12:40</t>
  </si>
  <si>
    <t>Ikke innlogget???</t>
  </si>
  <si>
    <t>Testscenario for Admin bruker, Kunde bruker og "Ikke logget inn".</t>
  </si>
  <si>
    <t>Testet mot konto innlogg, registrer, hent, endre, slett, regEx og logg ut.</t>
  </si>
  <si>
    <t>hentAlleKunder 2</t>
  </si>
  <si>
    <t>$.[2].personnummer</t>
  </si>
  <si>
    <t>$.[2].fornavn</t>
  </si>
  <si>
    <t>Karen</t>
  </si>
  <si>
    <t>hentAlleKunder 3</t>
  </si>
  <si>
    <t>Testsen</t>
  </si>
  <si>
    <t>$.[0].adresse</t>
  </si>
  <si>
    <t>Askerveien 99</t>
  </si>
  <si>
    <t>hentAlleKunder 4</t>
  </si>
  <si>
    <t>Karinhoveien</t>
  </si>
  <si>
    <t>lagreKunde - RegEx test personnummer</t>
  </si>
  <si>
    <t>endreKunde - RegEx test personnummer</t>
  </si>
  <si>
    <t xml:space="preserve">               &gt;&gt;&gt; assertion 1</t>
  </si>
  <si>
    <t xml:space="preserve">               &gt;&gt;&gt; assertion 2</t>
  </si>
  <si>
    <t xml:space="preserve">               &gt;&gt;&gt; assertion 3</t>
  </si>
  <si>
    <t xml:space="preserve">               &gt;&gt;&gt; assertion 4</t>
  </si>
  <si>
    <t>Både "Lene Jensen" og "Per Hansen" blir hentet frem</t>
  </si>
  <si>
    <t>Skal kunde kunne lagre kunde (opprette ny kunde)?</t>
  </si>
  <si>
    <t>Henter alle kunder med ny kunde.</t>
  </si>
  <si>
    <t>Henter alle kunder med ny info på "Lene Jensen".</t>
  </si>
  <si>
    <t>Json objekt istedenfor parametre enkeltvis (endret kunde "Lene Jensen" sin adresse til "Askerveien 99").</t>
  </si>
  <si>
    <t>Json objekt istedenfor parametre enkeltvis, endrer kontonummer med over 11 siffer.</t>
  </si>
  <si>
    <t>Personnummer er bare 9 siffer, men tetsten passer.</t>
  </si>
  <si>
    <t>Json objekt istedenfor parametre enkeltvis (laget ny kunde "Karen Testen").</t>
  </si>
  <si>
    <t>Json objekt istedenfor parametre enkeltvis (slettet "Per Hansen").</t>
  </si>
  <si>
    <t>Logget inn som "Lene Jensen".</t>
  </si>
  <si>
    <t>Henter alle kunder med kunde "Per Hansen" slettet.</t>
  </si>
  <si>
    <t>Henter alle kontoer med det nye kontonr slettet, Konto2: "305010123456"</t>
  </si>
  <si>
    <t>Henter alle kontoer med ny Konto2: "305010123456" opprettet.</t>
  </si>
  <si>
    <t>Json objekt istedenfor parametre enkeltvis, registrerer ny konto, Konto2: "305010123456".</t>
  </si>
  <si>
    <t>Henter alle kontoer med ny saldo på Konto2: "305010123456".</t>
  </si>
  <si>
    <t>AC-0038</t>
  </si>
  <si>
    <t>Skal kunde kunne hente alle kunder?</t>
  </si>
  <si>
    <t>??</t>
  </si>
  <si>
    <t>Skal kunde kunne slette kunde?</t>
  </si>
  <si>
    <t>hentTransaksjoner</t>
  </si>
  <si>
    <t>loggInnAdmin</t>
  </si>
  <si>
    <t>01010110523</t>
  </si>
  <si>
    <t>Hva skal endres?</t>
  </si>
  <si>
    <t>AC-0044</t>
  </si>
  <si>
    <t>AC-0045</t>
  </si>
  <si>
    <t>AC-0046</t>
  </si>
  <si>
    <t>AC-0047</t>
  </si>
  <si>
    <t>AC-0048</t>
  </si>
  <si>
    <t>AC-0049</t>
  </si>
  <si>
    <t>loggInnKunde</t>
  </si>
  <si>
    <t>Henter flere transaksjoner, men kun på 1 konto: "105010123456" til "Lene Jensen". Skal ikke være mulig å hente transaksjoner som Admin.</t>
  </si>
  <si>
    <t>Logget inn som "Lene Jensen" med personnummer "105010123456".</t>
  </si>
  <si>
    <t>$.transaksjoner.[0].txID</t>
  </si>
  <si>
    <t>$.transaksjoner.[1].fraTilKontonummer</t>
  </si>
  <si>
    <t>$.personnummer</t>
  </si>
  <si>
    <t>null</t>
  </si>
  <si>
    <t>$.transaksjoner.[2].kontonummer</t>
  </si>
  <si>
    <t>hentKonti</t>
  </si>
  <si>
    <t>hentSaldi</t>
  </si>
  <si>
    <t>registererBetaling</t>
  </si>
  <si>
    <t>utførBetaling</t>
  </si>
  <si>
    <t>hentKonti 2</t>
  </si>
  <si>
    <t>hentSaldi 2</t>
  </si>
  <si>
    <t>endreKundeinfo</t>
  </si>
  <si>
    <t>Logget inn - feil Kunde</t>
  </si>
  <si>
    <t>Logget inn som "Per Hansen" med personnummer "12345678901".</t>
  </si>
  <si>
    <t>loggetInn - Per</t>
  </si>
  <si>
    <t>hentTransaksjoner - Lene</t>
  </si>
  <si>
    <t>endreKundeinfo - 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</si>
</sst>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5" borderId="0" xfId="0" applyFont="1" applyFill="1" applyBorder="1" applyAlignment="1">
      <alignment wrapText="1"/>
    </xf>
    <xf numFmtId="0" fontId="0" fillId="0" borderId="0" xfId="0" applyBorder="1" applyAlignment="1"/>
    <xf numFmtId="0" fontId="10" fillId="0" borderId="0" xfId="6" applyFont="1" applyBorder="1" applyAlignment="1" applyProtection="1"/>
    <xf numFmtId="0" fontId="4" fillId="0" borderId="0" xfId="4" applyBorder="1" applyAlignment="1"/>
    <xf numFmtId="0" fontId="15" fillId="0" borderId="0" xfId="5" applyFont="1" applyBorder="1" applyAlignment="1"/>
    <xf numFmtId="0" fontId="4" fillId="0" borderId="0" xfId="4" applyBorder="1" applyAlignment="1">
      <alignment horizontal="left"/>
    </xf>
    <xf numFmtId="0" fontId="9" fillId="0" borderId="0" xfId="0" applyFont="1" applyBorder="1" applyAlignment="1"/>
    <xf numFmtId="0" fontId="11" fillId="0" borderId="0" xfId="5" applyFont="1" applyBorder="1" applyAlignment="1"/>
    <xf numFmtId="0" fontId="7" fillId="0" borderId="0" xfId="6" applyBorder="1" applyAlignment="1" applyProtection="1"/>
    <xf numFmtId="0" fontId="16" fillId="0" borderId="0" xfId="0" applyFont="1" applyBorder="1" applyAlignment="1"/>
    <xf numFmtId="0" fontId="16" fillId="2" borderId="0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3" borderId="0" xfId="0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3" fillId="0" borderId="0" xfId="3" applyBorder="1" applyAlignment="1"/>
    <xf numFmtId="0" fontId="8" fillId="0" borderId="0" xfId="3" applyFont="1" applyBorder="1" applyAlignment="1"/>
    <xf numFmtId="0" fontId="3" fillId="0" borderId="0" xfId="3" applyBorder="1"/>
    <xf numFmtId="0" fontId="8" fillId="0" borderId="0" xfId="3" applyFont="1" applyBorder="1"/>
    <xf numFmtId="0" fontId="4" fillId="0" borderId="0" xfId="4" applyBorder="1"/>
    <xf numFmtId="0" fontId="11" fillId="0" borderId="0" xfId="5" applyFont="1" applyBorder="1"/>
    <xf numFmtId="0" fontId="9" fillId="0" borderId="0" xfId="0" applyFont="1" applyBorder="1"/>
    <xf numFmtId="0" fontId="16" fillId="0" borderId="0" xfId="0" applyFont="1" applyBorder="1"/>
    <xf numFmtId="0" fontId="0" fillId="0" borderId="0" xfId="0" quotePrefix="1" applyBorder="1" applyAlignment="1">
      <alignment horizontal="left" wrapText="1"/>
    </xf>
    <xf numFmtId="0" fontId="0" fillId="0" borderId="0" xfId="0" quotePrefix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13" fillId="0" borderId="0" xfId="2" applyFont="1" applyBorder="1"/>
    <xf numFmtId="0" fontId="12" fillId="0" borderId="0" xfId="0" applyFont="1" applyBorder="1"/>
    <xf numFmtId="15" fontId="12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top"/>
    </xf>
    <xf numFmtId="9" fontId="12" fillId="0" borderId="0" xfId="1" applyFont="1" applyBorder="1"/>
    <xf numFmtId="0" fontId="15" fillId="0" borderId="0" xfId="5" applyFont="1" applyBorder="1"/>
    <xf numFmtId="0" fontId="18" fillId="0" borderId="0" xfId="0" applyFont="1" applyBorder="1" applyAlignment="1">
      <alignment wrapText="1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353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5"/>
        <name val="Calibri"/>
        <family val="2"/>
        <scheme val="minor"/>
      </font>
      <alignment vertical="bottom" textRotation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4:C17" totalsRowShown="0" headerRowDxfId="352" dataDxfId="351">
  <tableColumns count="3">
    <tableColumn id="1" xr3:uid="{00000000-0010-0000-0000-000001000000}" name="Testresultat Sammendrag (automatisk)" dataDxfId="325"/>
    <tableColumn id="2" xr3:uid="{00000000-0010-0000-0000-000002000000}" name="Nummer" dataDxfId="324">
      <calculatedColumnFormula>SUM(AdminKontoController!D2,AdminKundeController!D2,BankController!D2)</calculatedColumnFormula>
    </tableColumn>
    <tableColumn id="3" xr3:uid="{00000000-0010-0000-0000-000003000000}" name="Prosent" dataDxfId="3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4:C11" totalsRowShown="0" headerRowDxfId="350" dataDxfId="349">
  <autoFilter ref="A4:C11" xr:uid="{00000000-0009-0000-0100-000007000000}"/>
  <tableColumns count="3">
    <tableColumn id="1" xr3:uid="{00000000-0010-0000-0200-000001000000}" name="Endringslogg" dataDxfId="322"/>
    <tableColumn id="2" xr3:uid="{00000000-0010-0000-0200-000002000000}" name="Person" dataDxfId="321"/>
    <tableColumn id="3" xr3:uid="{00000000-0010-0000-0200-000003000000}" name="Dato" dataDxfId="3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9:I55" totalsRowShown="0" headerRowDxfId="346" dataDxfId="348">
  <autoFilter ref="A9:I55" xr:uid="{00000000-0009-0000-0100-000001000000}"/>
  <tableColumns count="9">
    <tableColumn id="1" xr3:uid="{00000000-0010-0000-0300-000001000000}" name="Test Case ID" dataDxfId="334"/>
    <tableColumn id="2" xr3:uid="{00000000-0010-0000-0300-000002000000}" name="Test Case Beskrivelse" dataDxfId="333"/>
    <tableColumn id="3" xr3:uid="{00000000-0010-0000-0300-000003000000}" name="Forventet Resultat" dataDxfId="332"/>
    <tableColumn id="4" xr3:uid="{00000000-0010-0000-0300-000004000000}" name="Test Data" dataDxfId="331"/>
    <tableColumn id="5" xr3:uid="{00000000-0010-0000-0300-000005000000}" name="Faktisk Resultat" dataDxfId="330"/>
    <tableColumn id="6" xr3:uid="{00000000-0010-0000-0300-000006000000}" name="Status" dataDxfId="329"/>
    <tableColumn id="7" xr3:uid="{00000000-0010-0000-0300-000007000000}" name="Testperson" dataDxfId="328"/>
    <tableColumn id="8" xr3:uid="{00000000-0010-0000-0300-000008000000}" name="Dato/Tid" dataDxfId="327"/>
    <tableColumn id="9" xr3:uid="{00000000-0010-0000-0300-000009000000}" name="Kommentarer" dataDxfId="3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D577C-F950-4C9F-A60C-BB249F891B0C}" name="Table13" displayName="Table13" ref="A8:I55" totalsRowShown="0" headerRowDxfId="345" dataDxfId="344">
  <autoFilter ref="A8:I55" xr:uid="{00000000-0009-0000-0100-000001000000}"/>
  <tableColumns count="9">
    <tableColumn id="1" xr3:uid="{DF416966-7C79-49CF-9C16-FF292C744D93}" name="Test Case ID" dataDxfId="343"/>
    <tableColumn id="2" xr3:uid="{1609E40A-7A01-4E47-9FB5-30EE0C0100D1}" name="Test Case Beskrivelse" dataDxfId="342"/>
    <tableColumn id="3" xr3:uid="{52D88C38-FADC-4958-8388-A181E397952C}" name="Forventet Resultat" dataDxfId="341"/>
    <tableColumn id="4" xr3:uid="{3E2ED67D-9DBE-4BCA-A31F-05E4F7BEA8A4}" name="Test Data" dataDxfId="340"/>
    <tableColumn id="5" xr3:uid="{1BA2EB1B-B994-4EA5-A612-7E54C5D6C482}" name="Faktisk Resultat" dataDxfId="339"/>
    <tableColumn id="6" xr3:uid="{A8EA8379-640E-4136-86EA-8EAB6AE3D081}" name="Status" dataDxfId="338"/>
    <tableColumn id="7" xr3:uid="{95F0EE31-A394-4ADD-BD55-D505F6BF1957}" name="Testperson" dataDxfId="337"/>
    <tableColumn id="8" xr3:uid="{6F6461F6-7E20-4C11-A3A7-18FC4D3EC284}" name="Dato/Tid" dataDxfId="336"/>
    <tableColumn id="9" xr3:uid="{40D4757F-BEFB-4F57-87EF-B57C21BD8635}" name="Kommentarer" dataDxfId="3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C7D70-44E9-4D64-A835-F96128025DB3}" name="Table134" displayName="Table134" ref="A8:I43" totalsRowShown="0" headerRowDxfId="310" dataDxfId="347">
  <autoFilter ref="A8:I43" xr:uid="{00000000-0009-0000-0100-000001000000}"/>
  <tableColumns count="9">
    <tableColumn id="1" xr3:uid="{9DAC78F6-778A-4FD3-877A-732350927B61}" name="Test Case ID" dataDxfId="319"/>
    <tableColumn id="2" xr3:uid="{90CA3DBF-11C8-4E4A-B3F0-B8FCF2657DAE}" name="Test Case Beskrivelse" dataDxfId="318"/>
    <tableColumn id="3" xr3:uid="{8BA58222-C440-4254-B982-A649C9258B69}" name="Forventet Resultat" dataDxfId="317"/>
    <tableColumn id="4" xr3:uid="{A00FE3D8-76DD-4B50-B65D-2099CCA67C55}" name="Test Data" dataDxfId="316"/>
    <tableColumn id="5" xr3:uid="{37947F04-D754-4B18-9FEF-E34E7251D719}" name="Faktisk Resultat" dataDxfId="315"/>
    <tableColumn id="6" xr3:uid="{EEFC8D78-A622-4872-B051-A29409D18833}" name="Status" dataDxfId="314"/>
    <tableColumn id="7" xr3:uid="{11CB59D7-43CB-4D3B-A142-298243ADDEAD}" name="Testperson" dataDxfId="313"/>
    <tableColumn id="8" xr3:uid="{26356E35-12A7-4A0B-AEEF-0CEFF65B5C96}" name="Dato/Tid" dataDxfId="312"/>
    <tableColumn id="9" xr3:uid="{F2A0BD80-F2E1-43D9-8F01-74B5AC7C28C8}" name="Kommentarer" dataDxfId="3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32"/>
  <sheetViews>
    <sheetView zoomScale="90" zoomScaleNormal="90" workbookViewId="0">
      <selection activeCell="D20" sqref="D20"/>
    </sheetView>
  </sheetViews>
  <sheetFormatPr defaultColWidth="8.7109375" defaultRowHeight="15" x14ac:dyDescent="0.25"/>
  <cols>
    <col min="1" max="1" width="47.140625" style="16" bestFit="1" customWidth="1"/>
    <col min="2" max="2" width="17.85546875" style="16" bestFit="1" customWidth="1"/>
    <col min="3" max="3" width="24.140625" style="16" customWidth="1"/>
    <col min="4" max="4" width="17.85546875" style="16" bestFit="1" customWidth="1"/>
    <col min="5" max="5" width="17" style="16" bestFit="1" customWidth="1"/>
    <col min="6" max="16384" width="8.7109375" style="16"/>
  </cols>
  <sheetData>
    <row r="1" spans="1:12" ht="45" x14ac:dyDescent="0.6">
      <c r="A1" s="35" t="s">
        <v>40</v>
      </c>
      <c r="B1" s="35"/>
      <c r="C1" s="35"/>
    </row>
    <row r="4" spans="1:12" ht="18.75" x14ac:dyDescent="0.3">
      <c r="A4" s="36" t="s">
        <v>41</v>
      </c>
      <c r="B4" s="36" t="s">
        <v>39</v>
      </c>
      <c r="C4" s="36" t="s">
        <v>42</v>
      </c>
      <c r="E4" s="24" t="s">
        <v>68</v>
      </c>
    </row>
    <row r="5" spans="1:12" ht="18.75" x14ac:dyDescent="0.3">
      <c r="A5" s="36" t="s">
        <v>49</v>
      </c>
      <c r="B5" s="36" t="s">
        <v>67</v>
      </c>
      <c r="C5" s="37">
        <v>44606</v>
      </c>
      <c r="E5" s="38"/>
      <c r="F5" s="38"/>
      <c r="G5" s="38"/>
      <c r="H5" s="38"/>
      <c r="I5" s="38"/>
      <c r="J5" s="38"/>
      <c r="K5" s="38"/>
      <c r="L5" s="38"/>
    </row>
    <row r="6" spans="1:12" ht="18.75" x14ac:dyDescent="0.3">
      <c r="A6" s="36" t="s">
        <v>94</v>
      </c>
      <c r="B6" s="36" t="s">
        <v>66</v>
      </c>
      <c r="C6" s="37">
        <v>44609</v>
      </c>
      <c r="E6" s="38"/>
      <c r="F6" s="38"/>
      <c r="G6" s="38"/>
      <c r="H6" s="38"/>
      <c r="I6" s="38"/>
      <c r="J6" s="38"/>
      <c r="K6" s="38"/>
      <c r="L6" s="38"/>
    </row>
    <row r="7" spans="1:12" ht="18.75" x14ac:dyDescent="0.3">
      <c r="A7" s="36" t="s">
        <v>94</v>
      </c>
      <c r="B7" s="36" t="s">
        <v>67</v>
      </c>
      <c r="C7" s="37">
        <v>44609</v>
      </c>
      <c r="E7" s="38"/>
      <c r="F7" s="38"/>
      <c r="G7" s="38"/>
      <c r="H7" s="38"/>
      <c r="I7" s="38"/>
      <c r="J7" s="38"/>
      <c r="K7" s="38"/>
      <c r="L7" s="38"/>
    </row>
    <row r="8" spans="1:12" ht="18.75" x14ac:dyDescent="0.3">
      <c r="A8" s="36" t="s">
        <v>94</v>
      </c>
      <c r="B8" s="36" t="s">
        <v>67</v>
      </c>
      <c r="C8" s="37">
        <v>44610</v>
      </c>
      <c r="E8" s="38"/>
      <c r="F8" s="38"/>
      <c r="G8" s="38"/>
      <c r="H8" s="38"/>
      <c r="I8" s="38"/>
      <c r="J8" s="38"/>
      <c r="K8" s="38"/>
      <c r="L8" s="38"/>
    </row>
    <row r="9" spans="1:12" ht="18.75" x14ac:dyDescent="0.3">
      <c r="A9" s="36" t="s">
        <v>94</v>
      </c>
      <c r="B9" s="36" t="s">
        <v>67</v>
      </c>
      <c r="C9" s="37">
        <v>44631</v>
      </c>
      <c r="E9" s="38"/>
      <c r="F9" s="38"/>
      <c r="G9" s="38"/>
      <c r="H9" s="38"/>
      <c r="I9" s="38"/>
      <c r="J9" s="38"/>
      <c r="K9" s="38"/>
      <c r="L9" s="38"/>
    </row>
    <row r="10" spans="1:12" ht="18.75" x14ac:dyDescent="0.3">
      <c r="A10" s="36"/>
      <c r="B10" s="36"/>
      <c r="C10" s="39"/>
      <c r="E10" s="38"/>
      <c r="F10" s="38"/>
      <c r="G10" s="38"/>
      <c r="H10" s="38"/>
      <c r="I10" s="38"/>
      <c r="J10" s="38"/>
      <c r="K10" s="38"/>
      <c r="L10" s="38"/>
    </row>
    <row r="11" spans="1:12" ht="18.75" x14ac:dyDescent="0.3">
      <c r="A11" s="36"/>
      <c r="B11" s="36"/>
      <c r="C11" s="39"/>
    </row>
    <row r="12" spans="1:12" x14ac:dyDescent="0.25">
      <c r="E12" s="24" t="s">
        <v>69</v>
      </c>
    </row>
    <row r="13" spans="1:12" x14ac:dyDescent="0.25">
      <c r="E13" s="40"/>
      <c r="F13" s="40"/>
      <c r="G13" s="40"/>
      <c r="H13" s="40"/>
      <c r="I13" s="40"/>
      <c r="J13" s="40"/>
      <c r="K13" s="40"/>
      <c r="L13" s="40"/>
    </row>
    <row r="14" spans="1:12" ht="18.75" x14ac:dyDescent="0.3">
      <c r="A14" s="36" t="s">
        <v>45</v>
      </c>
      <c r="B14" s="36" t="s">
        <v>44</v>
      </c>
      <c r="C14" s="36" t="s">
        <v>43</v>
      </c>
      <c r="E14" s="40"/>
      <c r="F14" s="40"/>
      <c r="G14" s="40"/>
      <c r="H14" s="40"/>
      <c r="I14" s="40"/>
      <c r="J14" s="40"/>
      <c r="K14" s="40"/>
      <c r="L14" s="40"/>
    </row>
    <row r="15" spans="1:12" ht="18.75" x14ac:dyDescent="0.3">
      <c r="A15" s="36" t="s">
        <v>46</v>
      </c>
      <c r="B15" s="36">
        <f>SUM(AdminKontoController!D2,AdminKundeController!D2,BankController!D2)</f>
        <v>71</v>
      </c>
      <c r="C15" s="41">
        <f>B15/SUM(B15:B17)</f>
        <v>0.6454545454545455</v>
      </c>
      <c r="E15" s="40"/>
      <c r="F15" s="40"/>
      <c r="G15" s="40"/>
      <c r="H15" s="40"/>
      <c r="I15" s="40"/>
      <c r="J15" s="40"/>
      <c r="K15" s="40"/>
      <c r="L15" s="40"/>
    </row>
    <row r="16" spans="1:12" ht="18.75" x14ac:dyDescent="0.3">
      <c r="A16" s="36" t="s">
        <v>47</v>
      </c>
      <c r="B16" s="36">
        <f>SUM(AdminKontoController!D3,AdminKundeController!D3,BankController!D3)</f>
        <v>7</v>
      </c>
      <c r="C16" s="41">
        <f>B16/SUM(B15:B17)</f>
        <v>6.363636363636363E-2</v>
      </c>
      <c r="E16" s="40"/>
      <c r="F16" s="40"/>
      <c r="G16" s="40"/>
      <c r="H16" s="40"/>
      <c r="I16" s="40"/>
      <c r="J16" s="40"/>
      <c r="K16" s="40"/>
      <c r="L16" s="40"/>
    </row>
    <row r="17" spans="1:13" ht="18.75" x14ac:dyDescent="0.3">
      <c r="A17" s="36" t="s">
        <v>48</v>
      </c>
      <c r="B17" s="36">
        <f>SUM(AdminKontoController!D4,AdminKundeController!D4,BankController!D4)</f>
        <v>32</v>
      </c>
      <c r="C17" s="41">
        <f>B17/SUM(B15:B17)</f>
        <v>0.29090909090909089</v>
      </c>
      <c r="E17" s="40"/>
      <c r="F17" s="40"/>
      <c r="G17" s="40"/>
      <c r="H17" s="40"/>
      <c r="I17" s="40"/>
      <c r="J17" s="40"/>
      <c r="K17" s="40"/>
      <c r="L17" s="40"/>
    </row>
    <row r="18" spans="1:13" ht="15.75" x14ac:dyDescent="0.3">
      <c r="E18" s="40"/>
      <c r="F18" s="40"/>
      <c r="G18" s="40"/>
      <c r="H18" s="40"/>
      <c r="I18" s="40"/>
      <c r="J18" s="40"/>
      <c r="K18" s="40"/>
      <c r="L18" s="40"/>
      <c r="M18" s="3"/>
    </row>
    <row r="19" spans="1:13" x14ac:dyDescent="0.25">
      <c r="E19" s="40"/>
      <c r="F19" s="40"/>
      <c r="G19" s="40"/>
      <c r="H19" s="40"/>
      <c r="I19" s="40"/>
      <c r="J19" s="40"/>
      <c r="K19" s="40"/>
      <c r="L19" s="40"/>
    </row>
    <row r="21" spans="1:13" x14ac:dyDescent="0.25">
      <c r="E21" s="24" t="s">
        <v>63</v>
      </c>
    </row>
    <row r="22" spans="1:13" x14ac:dyDescent="0.25">
      <c r="E22" s="40" t="s">
        <v>129</v>
      </c>
      <c r="F22" s="40"/>
      <c r="G22" s="40"/>
      <c r="H22" s="40"/>
      <c r="I22" s="40"/>
      <c r="J22" s="40"/>
      <c r="K22" s="40"/>
      <c r="L22" s="40"/>
    </row>
    <row r="23" spans="1:13" x14ac:dyDescent="0.25">
      <c r="E23" s="40"/>
      <c r="F23" s="40"/>
      <c r="G23" s="40"/>
      <c r="H23" s="40"/>
      <c r="I23" s="40"/>
      <c r="J23" s="40"/>
      <c r="K23" s="40"/>
      <c r="L23" s="40"/>
    </row>
    <row r="24" spans="1:13" x14ac:dyDescent="0.25">
      <c r="E24" s="40"/>
      <c r="F24" s="40"/>
      <c r="G24" s="40"/>
      <c r="H24" s="40"/>
      <c r="I24" s="40"/>
      <c r="J24" s="40"/>
      <c r="K24" s="40"/>
      <c r="L24" s="40"/>
    </row>
    <row r="25" spans="1:13" x14ac:dyDescent="0.25">
      <c r="E25" s="40"/>
      <c r="F25" s="40"/>
      <c r="G25" s="40"/>
      <c r="H25" s="40"/>
      <c r="I25" s="40"/>
      <c r="J25" s="40"/>
      <c r="K25" s="40"/>
      <c r="L25" s="40"/>
    </row>
    <row r="26" spans="1:13" x14ac:dyDescent="0.25">
      <c r="E26" s="40"/>
      <c r="F26" s="40"/>
      <c r="G26" s="40"/>
      <c r="H26" s="40"/>
      <c r="I26" s="40"/>
      <c r="J26" s="40"/>
      <c r="K26" s="40"/>
      <c r="L26" s="40"/>
    </row>
    <row r="27" spans="1:13" x14ac:dyDescent="0.25">
      <c r="E27" s="40"/>
      <c r="F27" s="40"/>
      <c r="G27" s="40"/>
      <c r="H27" s="40"/>
      <c r="I27" s="40"/>
      <c r="J27" s="40"/>
      <c r="K27" s="40"/>
      <c r="L27" s="40"/>
    </row>
    <row r="28" spans="1:13" x14ac:dyDescent="0.25">
      <c r="E28" s="40"/>
      <c r="F28" s="40"/>
      <c r="G28" s="40"/>
      <c r="H28" s="40"/>
      <c r="I28" s="40"/>
      <c r="J28" s="40"/>
      <c r="K28" s="40"/>
      <c r="L28" s="40"/>
    </row>
    <row r="29" spans="1:13" x14ac:dyDescent="0.25">
      <c r="A29" s="16" t="s">
        <v>127</v>
      </c>
    </row>
    <row r="30" spans="1:13" x14ac:dyDescent="0.25">
      <c r="A30" s="16" t="s">
        <v>128</v>
      </c>
    </row>
    <row r="31" spans="1:13" x14ac:dyDescent="0.25">
      <c r="A31" s="16" t="s">
        <v>130</v>
      </c>
    </row>
    <row r="32" spans="1:13" x14ac:dyDescent="0.25">
      <c r="A32" s="16" t="s">
        <v>145</v>
      </c>
    </row>
  </sheetData>
  <mergeCells count="3">
    <mergeCell ref="E5:L10"/>
    <mergeCell ref="E13:L19"/>
    <mergeCell ref="E22:L28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72"/>
  <sheetViews>
    <sheetView topLeftCell="A4" zoomScale="85" zoomScaleNormal="85" workbookViewId="0">
      <selection activeCell="C16" sqref="C16"/>
    </sheetView>
  </sheetViews>
  <sheetFormatPr defaultColWidth="8.7109375" defaultRowHeight="15" x14ac:dyDescent="0.25"/>
  <cols>
    <col min="1" max="1" width="13.5703125" style="16" customWidth="1"/>
    <col min="2" max="2" width="62.7109375" style="16" customWidth="1"/>
    <col min="3" max="3" width="30.140625" style="16" customWidth="1"/>
    <col min="4" max="4" width="27.85546875" style="16" customWidth="1"/>
    <col min="5" max="5" width="17.5703125" style="16" customWidth="1"/>
    <col min="6" max="6" width="14" style="16" customWidth="1"/>
    <col min="7" max="7" width="10.7109375" style="16" customWidth="1"/>
    <col min="8" max="8" width="17" style="16" customWidth="1"/>
    <col min="9" max="9" width="48.85546875" style="16" customWidth="1"/>
    <col min="10" max="16384" width="8.7109375" style="16"/>
  </cols>
  <sheetData>
    <row r="1" spans="1:9" ht="19.5" x14ac:dyDescent="0.3">
      <c r="A1" s="22" t="s">
        <v>37</v>
      </c>
      <c r="C1" s="22" t="s">
        <v>38</v>
      </c>
      <c r="F1" s="23" t="s">
        <v>50</v>
      </c>
      <c r="I1" s="3"/>
    </row>
    <row r="2" spans="1:9" ht="15" customHeight="1" x14ac:dyDescent="0.25">
      <c r="A2" s="24" t="s">
        <v>2</v>
      </c>
      <c r="B2" s="25" t="s">
        <v>177</v>
      </c>
      <c r="C2" s="24" t="s">
        <v>52</v>
      </c>
      <c r="D2" s="6">
        <f>COUNTIF(F:F,"Pass")</f>
        <v>36</v>
      </c>
      <c r="F2" s="26" t="s">
        <v>51</v>
      </c>
    </row>
    <row r="3" spans="1:9" ht="15" customHeight="1" x14ac:dyDescent="0.25">
      <c r="A3" s="24"/>
      <c r="B3" s="25" t="s">
        <v>178</v>
      </c>
      <c r="C3" s="24" t="s">
        <v>53</v>
      </c>
      <c r="D3" s="6">
        <f>COUNTIF(F:F,"Fail")</f>
        <v>4</v>
      </c>
      <c r="F3" s="26"/>
    </row>
    <row r="4" spans="1:9" ht="15" customHeight="1" x14ac:dyDescent="0.25">
      <c r="A4" s="24" t="s">
        <v>54</v>
      </c>
      <c r="B4" s="25" t="s">
        <v>64</v>
      </c>
      <c r="C4" s="24" t="s">
        <v>56</v>
      </c>
      <c r="D4" s="6">
        <f>COUNTIF(F:F,"Not Started")</f>
        <v>0</v>
      </c>
      <c r="F4" s="26" t="s">
        <v>57</v>
      </c>
    </row>
    <row r="5" spans="1:9" ht="15" customHeight="1" x14ac:dyDescent="0.25">
      <c r="A5" s="24" t="s">
        <v>55</v>
      </c>
      <c r="B5" s="9" t="s">
        <v>70</v>
      </c>
    </row>
    <row r="6" spans="1:9" ht="15" customHeight="1" x14ac:dyDescent="0.25"/>
    <row r="7" spans="1:9" ht="15" customHeight="1" x14ac:dyDescent="0.25"/>
    <row r="8" spans="1:9" ht="15" customHeight="1" x14ac:dyDescent="0.25"/>
    <row r="9" spans="1:9" s="27" customFormat="1" ht="20.100000000000001" customHeight="1" x14ac:dyDescent="0.3">
      <c r="A9" s="27" t="s">
        <v>0</v>
      </c>
      <c r="B9" s="27" t="s">
        <v>58</v>
      </c>
      <c r="C9" s="27" t="s">
        <v>59</v>
      </c>
      <c r="D9" s="27" t="s">
        <v>33</v>
      </c>
      <c r="E9" s="27" t="s">
        <v>60</v>
      </c>
      <c r="F9" s="27" t="s">
        <v>1</v>
      </c>
      <c r="G9" s="27" t="s">
        <v>61</v>
      </c>
      <c r="H9" s="27" t="s">
        <v>62</v>
      </c>
      <c r="I9" s="27" t="s">
        <v>63</v>
      </c>
    </row>
    <row r="10" spans="1:9" s="27" customFormat="1" ht="20.100000000000001" customHeight="1" x14ac:dyDescent="0.3">
      <c r="A10" s="11"/>
      <c r="B10" s="12" t="s">
        <v>139</v>
      </c>
      <c r="C10" s="11"/>
      <c r="D10" s="11"/>
      <c r="E10" s="11"/>
      <c r="F10" s="11"/>
      <c r="G10" s="11"/>
      <c r="H10" s="11"/>
      <c r="I10" s="11"/>
    </row>
    <row r="11" spans="1:9" ht="15" customHeight="1" x14ac:dyDescent="0.25">
      <c r="A11" s="13" t="s">
        <v>3</v>
      </c>
      <c r="B11" s="13" t="s">
        <v>65</v>
      </c>
      <c r="C11" s="13" t="s">
        <v>76</v>
      </c>
      <c r="D11" s="13" t="s">
        <v>85</v>
      </c>
      <c r="E11" s="13" t="s">
        <v>76</v>
      </c>
      <c r="F11" s="13" t="s">
        <v>34</v>
      </c>
      <c r="G11" s="13" t="s">
        <v>66</v>
      </c>
      <c r="H11" s="14" t="s">
        <v>86</v>
      </c>
      <c r="I11" s="13"/>
    </row>
    <row r="12" spans="1:9" ht="15" customHeight="1" x14ac:dyDescent="0.25">
      <c r="A12" s="13" t="s">
        <v>4</v>
      </c>
      <c r="B12" s="13" t="s">
        <v>72</v>
      </c>
      <c r="C12" s="13" t="s">
        <v>77</v>
      </c>
      <c r="D12" s="13" t="s">
        <v>79</v>
      </c>
      <c r="E12" s="13" t="s">
        <v>77</v>
      </c>
      <c r="F12" s="13" t="s">
        <v>34</v>
      </c>
      <c r="G12" s="13" t="s">
        <v>66</v>
      </c>
      <c r="H12" s="14" t="s">
        <v>87</v>
      </c>
      <c r="I12" s="13"/>
    </row>
    <row r="13" spans="1:9" ht="15" customHeight="1" x14ac:dyDescent="0.25">
      <c r="A13" s="13" t="s">
        <v>5</v>
      </c>
      <c r="B13" s="13" t="s">
        <v>71</v>
      </c>
      <c r="C13" s="15">
        <v>3</v>
      </c>
      <c r="D13" s="16" t="s">
        <v>78</v>
      </c>
      <c r="E13" s="15">
        <v>3</v>
      </c>
      <c r="F13" s="13" t="s">
        <v>34</v>
      </c>
      <c r="G13" s="13" t="s">
        <v>66</v>
      </c>
      <c r="H13" s="14" t="s">
        <v>88</v>
      </c>
      <c r="I13" s="13"/>
    </row>
    <row r="14" spans="1:9" ht="15" customHeight="1" x14ac:dyDescent="0.25">
      <c r="A14" s="13" t="s">
        <v>6</v>
      </c>
      <c r="B14" s="13" t="s">
        <v>191</v>
      </c>
      <c r="C14" s="28" t="s">
        <v>81</v>
      </c>
      <c r="D14" s="16" t="s">
        <v>80</v>
      </c>
      <c r="E14" s="28" t="s">
        <v>81</v>
      </c>
      <c r="F14" s="13" t="s">
        <v>34</v>
      </c>
      <c r="G14" s="13"/>
      <c r="H14" s="14"/>
      <c r="I14" s="13"/>
    </row>
    <row r="15" spans="1:9" ht="15" customHeight="1" x14ac:dyDescent="0.25">
      <c r="A15" s="13" t="s">
        <v>7</v>
      </c>
      <c r="B15" s="13" t="s">
        <v>192</v>
      </c>
      <c r="C15" s="29" t="s">
        <v>131</v>
      </c>
      <c r="D15" s="13" t="s">
        <v>132</v>
      </c>
      <c r="E15" s="29" t="s">
        <v>131</v>
      </c>
      <c r="F15" s="13" t="s">
        <v>34</v>
      </c>
      <c r="G15" s="13"/>
      <c r="H15" s="14"/>
      <c r="I15" s="13"/>
    </row>
    <row r="16" spans="1:9" ht="15" customHeight="1" x14ac:dyDescent="0.25">
      <c r="A16" s="13" t="s">
        <v>8</v>
      </c>
      <c r="B16" s="13" t="s">
        <v>193</v>
      </c>
      <c r="C16" s="29" t="s">
        <v>216</v>
      </c>
      <c r="D16" s="16" t="s">
        <v>82</v>
      </c>
      <c r="E16" s="29" t="s">
        <v>216</v>
      </c>
      <c r="F16" s="13" t="s">
        <v>34</v>
      </c>
      <c r="G16" s="13"/>
      <c r="H16" s="14"/>
      <c r="I16" s="13"/>
    </row>
    <row r="17" spans="1:9" ht="15" customHeight="1" x14ac:dyDescent="0.25">
      <c r="A17" s="13" t="s">
        <v>9</v>
      </c>
      <c r="B17" s="13" t="s">
        <v>194</v>
      </c>
      <c r="C17" s="30">
        <v>10234.5</v>
      </c>
      <c r="D17" s="31" t="s">
        <v>83</v>
      </c>
      <c r="E17" s="30">
        <v>10234.5</v>
      </c>
      <c r="F17" s="13" t="s">
        <v>34</v>
      </c>
      <c r="G17" s="32"/>
      <c r="H17" s="33"/>
      <c r="I17" s="32"/>
    </row>
    <row r="18" spans="1:9" ht="30" customHeight="1" x14ac:dyDescent="0.25">
      <c r="A18" s="13" t="s">
        <v>10</v>
      </c>
      <c r="B18" s="13" t="s">
        <v>73</v>
      </c>
      <c r="C18" s="13" t="s">
        <v>76</v>
      </c>
      <c r="D18" s="13" t="s">
        <v>84</v>
      </c>
      <c r="E18" s="13" t="s">
        <v>76</v>
      </c>
      <c r="F18" s="13" t="s">
        <v>34</v>
      </c>
      <c r="G18" s="13" t="s">
        <v>66</v>
      </c>
      <c r="H18" s="13" t="s">
        <v>89</v>
      </c>
      <c r="I18" s="13" t="s">
        <v>208</v>
      </c>
    </row>
    <row r="19" spans="1:9" ht="30" customHeight="1" x14ac:dyDescent="0.25">
      <c r="A19" s="13" t="s">
        <v>11</v>
      </c>
      <c r="B19" s="13" t="s">
        <v>137</v>
      </c>
      <c r="C19" s="15">
        <v>4</v>
      </c>
      <c r="D19" s="16" t="s">
        <v>78</v>
      </c>
      <c r="E19" s="15">
        <v>4</v>
      </c>
      <c r="F19" s="13" t="s">
        <v>34</v>
      </c>
      <c r="G19" s="13" t="s">
        <v>66</v>
      </c>
      <c r="H19" s="14"/>
      <c r="I19" s="13" t="s">
        <v>207</v>
      </c>
    </row>
    <row r="20" spans="1:9" ht="15" customHeight="1" x14ac:dyDescent="0.25">
      <c r="A20" s="13" t="s">
        <v>12</v>
      </c>
      <c r="B20" s="13" t="s">
        <v>191</v>
      </c>
      <c r="C20" s="29" t="s">
        <v>81</v>
      </c>
      <c r="D20" s="13" t="s">
        <v>80</v>
      </c>
      <c r="E20" s="29" t="s">
        <v>81</v>
      </c>
      <c r="F20" s="13" t="s">
        <v>34</v>
      </c>
      <c r="G20" s="13"/>
      <c r="H20" s="14"/>
      <c r="I20" s="13"/>
    </row>
    <row r="21" spans="1:9" ht="15" customHeight="1" x14ac:dyDescent="0.25">
      <c r="A21" s="13" t="s">
        <v>13</v>
      </c>
      <c r="B21" s="13" t="s">
        <v>192</v>
      </c>
      <c r="C21" s="13" t="s">
        <v>131</v>
      </c>
      <c r="D21" s="13" t="s">
        <v>132</v>
      </c>
      <c r="E21" s="13" t="s">
        <v>131</v>
      </c>
      <c r="F21" s="13" t="s">
        <v>34</v>
      </c>
      <c r="G21" s="13"/>
      <c r="H21" s="14"/>
      <c r="I21" s="13"/>
    </row>
    <row r="22" spans="1:9" ht="15" customHeight="1" x14ac:dyDescent="0.25">
      <c r="A22" s="13" t="s">
        <v>14</v>
      </c>
      <c r="B22" s="13" t="s">
        <v>193</v>
      </c>
      <c r="C22" s="13" t="s">
        <v>147</v>
      </c>
      <c r="D22" s="13" t="s">
        <v>83</v>
      </c>
      <c r="E22" s="13" t="s">
        <v>147</v>
      </c>
      <c r="F22" s="13" t="s">
        <v>34</v>
      </c>
      <c r="G22" s="13"/>
      <c r="H22" s="14"/>
      <c r="I22" s="13"/>
    </row>
    <row r="23" spans="1:9" s="31" customFormat="1" ht="15" customHeight="1" x14ac:dyDescent="0.25">
      <c r="A23" s="13" t="s">
        <v>15</v>
      </c>
      <c r="B23" s="13" t="s">
        <v>194</v>
      </c>
      <c r="C23" s="29" t="s">
        <v>134</v>
      </c>
      <c r="D23" s="16" t="s">
        <v>133</v>
      </c>
      <c r="E23" s="29" t="s">
        <v>134</v>
      </c>
      <c r="F23" s="13" t="s">
        <v>34</v>
      </c>
      <c r="G23" s="13"/>
      <c r="H23" s="14"/>
      <c r="I23" s="13"/>
    </row>
    <row r="24" spans="1:9" ht="30" customHeight="1" x14ac:dyDescent="0.25">
      <c r="A24" s="13" t="s">
        <v>16</v>
      </c>
      <c r="B24" s="13" t="s">
        <v>74</v>
      </c>
      <c r="C24" s="13" t="s">
        <v>76</v>
      </c>
      <c r="D24" s="13" t="s">
        <v>84</v>
      </c>
      <c r="E24" s="13" t="s">
        <v>76</v>
      </c>
      <c r="F24" s="13" t="s">
        <v>34</v>
      </c>
      <c r="G24" s="13" t="s">
        <v>66</v>
      </c>
      <c r="H24" s="13" t="s">
        <v>90</v>
      </c>
      <c r="I24" s="13" t="s">
        <v>135</v>
      </c>
    </row>
    <row r="25" spans="1:9" ht="30" customHeight="1" x14ac:dyDescent="0.25">
      <c r="A25" s="13" t="s">
        <v>17</v>
      </c>
      <c r="B25" s="13" t="s">
        <v>143</v>
      </c>
      <c r="C25" s="15">
        <v>4</v>
      </c>
      <c r="D25" s="16" t="s">
        <v>78</v>
      </c>
      <c r="E25" s="15">
        <v>4</v>
      </c>
      <c r="F25" s="13" t="s">
        <v>34</v>
      </c>
      <c r="G25" s="13" t="s">
        <v>66</v>
      </c>
      <c r="H25" s="14" t="s">
        <v>88</v>
      </c>
      <c r="I25" s="13" t="s">
        <v>209</v>
      </c>
    </row>
    <row r="26" spans="1:9" ht="15" customHeight="1" x14ac:dyDescent="0.25">
      <c r="A26" s="13" t="s">
        <v>18</v>
      </c>
      <c r="B26" s="13" t="s">
        <v>191</v>
      </c>
      <c r="C26" s="29" t="s">
        <v>81</v>
      </c>
      <c r="D26" s="13" t="s">
        <v>80</v>
      </c>
      <c r="E26" s="29" t="s">
        <v>81</v>
      </c>
      <c r="F26" s="13" t="s">
        <v>34</v>
      </c>
      <c r="G26" s="13"/>
      <c r="H26" s="14"/>
      <c r="I26" s="13"/>
    </row>
    <row r="27" spans="1:9" ht="15" customHeight="1" x14ac:dyDescent="0.25">
      <c r="A27" s="13" t="s">
        <v>19</v>
      </c>
      <c r="B27" s="13" t="s">
        <v>192</v>
      </c>
      <c r="C27" s="13" t="s">
        <v>131</v>
      </c>
      <c r="D27" s="13" t="s">
        <v>132</v>
      </c>
      <c r="E27" s="13" t="s">
        <v>131</v>
      </c>
      <c r="F27" s="13" t="s">
        <v>34</v>
      </c>
      <c r="G27" s="13"/>
      <c r="H27" s="14"/>
      <c r="I27" s="13"/>
    </row>
    <row r="28" spans="1:9" ht="15" customHeight="1" x14ac:dyDescent="0.25">
      <c r="A28" s="13" t="s">
        <v>20</v>
      </c>
      <c r="B28" s="13" t="s">
        <v>193</v>
      </c>
      <c r="C28" s="13" t="s">
        <v>147</v>
      </c>
      <c r="D28" s="13" t="s">
        <v>83</v>
      </c>
      <c r="E28" s="13" t="s">
        <v>147</v>
      </c>
      <c r="F28" s="13" t="s">
        <v>34</v>
      </c>
      <c r="G28" s="13"/>
      <c r="H28" s="14"/>
      <c r="I28" s="13"/>
    </row>
    <row r="29" spans="1:9" ht="15" customHeight="1" x14ac:dyDescent="0.25">
      <c r="A29" s="13" t="s">
        <v>21</v>
      </c>
      <c r="B29" s="13" t="s">
        <v>194</v>
      </c>
      <c r="C29" s="30">
        <v>7000</v>
      </c>
      <c r="D29" s="31" t="s">
        <v>136</v>
      </c>
      <c r="E29" s="30">
        <v>7000</v>
      </c>
      <c r="F29" s="13" t="s">
        <v>34</v>
      </c>
      <c r="G29" s="32"/>
      <c r="H29" s="33"/>
      <c r="I29" s="32"/>
    </row>
    <row r="30" spans="1:9" ht="30" customHeight="1" x14ac:dyDescent="0.25">
      <c r="A30" s="13" t="s">
        <v>22</v>
      </c>
      <c r="B30" s="13" t="s">
        <v>75</v>
      </c>
      <c r="C30" s="13" t="s">
        <v>76</v>
      </c>
      <c r="D30" s="13" t="s">
        <v>91</v>
      </c>
      <c r="E30" s="13" t="s">
        <v>76</v>
      </c>
      <c r="F30" s="13" t="s">
        <v>34</v>
      </c>
      <c r="G30" s="13" t="s">
        <v>66</v>
      </c>
      <c r="H30" s="13" t="s">
        <v>92</v>
      </c>
      <c r="I30" s="13" t="s">
        <v>206</v>
      </c>
    </row>
    <row r="31" spans="1:9" ht="15" customHeight="1" x14ac:dyDescent="0.25">
      <c r="A31" s="13" t="s">
        <v>23</v>
      </c>
      <c r="B31" s="13" t="s">
        <v>138</v>
      </c>
      <c r="C31" s="15">
        <v>3</v>
      </c>
      <c r="D31" s="16" t="s">
        <v>78</v>
      </c>
      <c r="E31" s="15">
        <v>3</v>
      </c>
      <c r="F31" s="13" t="s">
        <v>34</v>
      </c>
      <c r="G31" s="13" t="s">
        <v>66</v>
      </c>
      <c r="H31" s="13" t="s">
        <v>148</v>
      </c>
      <c r="I31" s="13"/>
    </row>
    <row r="32" spans="1:9" ht="15" customHeight="1" x14ac:dyDescent="0.25">
      <c r="A32" s="13" t="s">
        <v>24</v>
      </c>
      <c r="B32" s="13" t="s">
        <v>191</v>
      </c>
      <c r="C32" s="29" t="s">
        <v>81</v>
      </c>
      <c r="D32" s="13" t="s">
        <v>80</v>
      </c>
      <c r="E32" s="29" t="s">
        <v>81</v>
      </c>
      <c r="F32" s="13" t="s">
        <v>34</v>
      </c>
      <c r="G32" s="13"/>
      <c r="H32" s="13"/>
      <c r="I32" s="13"/>
    </row>
    <row r="33" spans="1:9" ht="15" customHeight="1" x14ac:dyDescent="0.25">
      <c r="A33" s="13" t="s">
        <v>25</v>
      </c>
      <c r="B33" s="13" t="s">
        <v>192</v>
      </c>
      <c r="C33" s="13" t="s">
        <v>131</v>
      </c>
      <c r="D33" s="13" t="s">
        <v>132</v>
      </c>
      <c r="E33" s="13" t="s">
        <v>131</v>
      </c>
      <c r="F33" s="13" t="s">
        <v>34</v>
      </c>
      <c r="G33" s="13"/>
      <c r="H33" s="13"/>
      <c r="I33" s="13"/>
    </row>
    <row r="34" spans="1:9" ht="15" customHeight="1" x14ac:dyDescent="0.25">
      <c r="A34" s="13" t="s">
        <v>26</v>
      </c>
      <c r="B34" s="13" t="s">
        <v>193</v>
      </c>
      <c r="C34" s="13" t="s">
        <v>147</v>
      </c>
      <c r="D34" s="13" t="s">
        <v>83</v>
      </c>
      <c r="E34" s="13" t="s">
        <v>147</v>
      </c>
      <c r="F34" s="13" t="s">
        <v>34</v>
      </c>
      <c r="G34" s="13"/>
      <c r="H34" s="13"/>
      <c r="I34" s="13"/>
    </row>
    <row r="35" spans="1:9" ht="30" customHeight="1" x14ac:dyDescent="0.25">
      <c r="A35" s="13" t="s">
        <v>27</v>
      </c>
      <c r="B35" s="13" t="s">
        <v>152</v>
      </c>
      <c r="C35" s="13" t="s">
        <v>125</v>
      </c>
      <c r="D35" s="13" t="s">
        <v>84</v>
      </c>
      <c r="E35" s="13" t="s">
        <v>125</v>
      </c>
      <c r="F35" s="13" t="s">
        <v>34</v>
      </c>
      <c r="G35" s="13" t="s">
        <v>66</v>
      </c>
      <c r="H35" s="13" t="s">
        <v>150</v>
      </c>
      <c r="I35" s="13" t="s">
        <v>141</v>
      </c>
    </row>
    <row r="36" spans="1:9" ht="30" customHeight="1" x14ac:dyDescent="0.25">
      <c r="A36" s="13" t="s">
        <v>28</v>
      </c>
      <c r="B36" s="13" t="s">
        <v>151</v>
      </c>
      <c r="C36" s="13" t="s">
        <v>125</v>
      </c>
      <c r="D36" s="13" t="s">
        <v>84</v>
      </c>
      <c r="E36" s="13" t="s">
        <v>125</v>
      </c>
      <c r="F36" s="13" t="s">
        <v>34</v>
      </c>
      <c r="G36" s="13" t="s">
        <v>66</v>
      </c>
      <c r="H36" s="13" t="s">
        <v>149</v>
      </c>
      <c r="I36" s="13" t="s">
        <v>142</v>
      </c>
    </row>
    <row r="37" spans="1:9" ht="15" customHeight="1" x14ac:dyDescent="0.25">
      <c r="A37" s="13" t="s">
        <v>29</v>
      </c>
      <c r="B37" s="13" t="s">
        <v>138</v>
      </c>
      <c r="C37" s="15">
        <v>3</v>
      </c>
      <c r="D37" s="16" t="s">
        <v>78</v>
      </c>
      <c r="E37" s="15">
        <v>3</v>
      </c>
      <c r="F37" s="13" t="s">
        <v>34</v>
      </c>
      <c r="G37" s="13" t="s">
        <v>66</v>
      </c>
      <c r="H37" s="13" t="s">
        <v>123</v>
      </c>
      <c r="I37" s="13"/>
    </row>
    <row r="38" spans="1:9" ht="15" customHeight="1" x14ac:dyDescent="0.25">
      <c r="A38" s="13" t="s">
        <v>30</v>
      </c>
      <c r="B38" s="13"/>
      <c r="C38" s="29" t="s">
        <v>81</v>
      </c>
      <c r="D38" s="13" t="s">
        <v>80</v>
      </c>
      <c r="E38" s="29" t="s">
        <v>81</v>
      </c>
      <c r="F38" s="13"/>
      <c r="G38" s="13"/>
      <c r="H38" s="13"/>
      <c r="I38" s="13"/>
    </row>
    <row r="39" spans="1:9" ht="15" customHeight="1" x14ac:dyDescent="0.25">
      <c r="A39" s="13" t="s">
        <v>31</v>
      </c>
      <c r="B39" s="13"/>
      <c r="C39" s="13" t="s">
        <v>131</v>
      </c>
      <c r="D39" s="13" t="s">
        <v>132</v>
      </c>
      <c r="E39" s="13" t="s">
        <v>131</v>
      </c>
      <c r="F39" s="13"/>
      <c r="G39" s="13"/>
      <c r="H39" s="13"/>
      <c r="I39" s="13"/>
    </row>
    <row r="40" spans="1:9" ht="15" customHeight="1" x14ac:dyDescent="0.25">
      <c r="A40" s="13" t="s">
        <v>32</v>
      </c>
      <c r="B40" s="13"/>
      <c r="C40" s="13" t="s">
        <v>147</v>
      </c>
      <c r="D40" s="13" t="s">
        <v>83</v>
      </c>
      <c r="E40" s="13" t="s">
        <v>147</v>
      </c>
      <c r="F40" s="13"/>
      <c r="G40" s="13"/>
      <c r="H40" s="13"/>
      <c r="I40" s="13"/>
    </row>
    <row r="41" spans="1:9" ht="15" customHeight="1" x14ac:dyDescent="0.25">
      <c r="A41" s="13" t="s">
        <v>153</v>
      </c>
      <c r="B41" s="13" t="s">
        <v>166</v>
      </c>
      <c r="C41" s="13" t="s">
        <v>176</v>
      </c>
      <c r="D41" s="13" t="s">
        <v>167</v>
      </c>
      <c r="E41" s="13" t="s">
        <v>176</v>
      </c>
      <c r="F41" s="13" t="s">
        <v>34</v>
      </c>
      <c r="G41" s="13" t="s">
        <v>66</v>
      </c>
      <c r="H41" s="13" t="s">
        <v>165</v>
      </c>
      <c r="I41" s="13"/>
    </row>
    <row r="42" spans="1:9" s="27" customFormat="1" ht="20.100000000000001" customHeight="1" x14ac:dyDescent="0.3">
      <c r="A42" s="11"/>
      <c r="B42" s="12" t="s">
        <v>140</v>
      </c>
      <c r="C42" s="11"/>
      <c r="D42" s="11"/>
      <c r="E42" s="11"/>
      <c r="F42" s="11"/>
      <c r="G42" s="11"/>
      <c r="H42" s="11"/>
      <c r="I42" s="11"/>
    </row>
    <row r="43" spans="1:9" ht="15" customHeight="1" x14ac:dyDescent="0.25">
      <c r="A43" s="13" t="s">
        <v>154</v>
      </c>
      <c r="B43" s="13" t="s">
        <v>65</v>
      </c>
      <c r="C43" s="13" t="s">
        <v>76</v>
      </c>
      <c r="D43" s="13" t="s">
        <v>85</v>
      </c>
      <c r="E43" s="13" t="s">
        <v>76</v>
      </c>
      <c r="F43" s="13" t="s">
        <v>34</v>
      </c>
      <c r="G43" s="13" t="s">
        <v>66</v>
      </c>
      <c r="H43" s="13" t="s">
        <v>168</v>
      </c>
      <c r="I43" s="13"/>
    </row>
    <row r="44" spans="1:9" ht="15" customHeight="1" x14ac:dyDescent="0.25">
      <c r="A44" s="13" t="s">
        <v>155</v>
      </c>
      <c r="B44" s="13" t="s">
        <v>122</v>
      </c>
      <c r="C44" s="29" t="s">
        <v>77</v>
      </c>
      <c r="D44" s="13" t="s">
        <v>121</v>
      </c>
      <c r="E44" s="29" t="s">
        <v>77</v>
      </c>
      <c r="F44" s="13" t="s">
        <v>34</v>
      </c>
      <c r="G44" s="13" t="s">
        <v>66</v>
      </c>
      <c r="H44" s="13" t="s">
        <v>169</v>
      </c>
      <c r="I44" s="13" t="s">
        <v>124</v>
      </c>
    </row>
    <row r="45" spans="1:9" ht="15" customHeight="1" x14ac:dyDescent="0.25">
      <c r="A45" s="13" t="s">
        <v>156</v>
      </c>
      <c r="B45" s="13" t="s">
        <v>71</v>
      </c>
      <c r="C45" s="28">
        <v>0</v>
      </c>
      <c r="D45" s="13" t="s">
        <v>78</v>
      </c>
      <c r="E45" s="28">
        <v>3</v>
      </c>
      <c r="F45" s="13" t="s">
        <v>35</v>
      </c>
      <c r="G45" s="13" t="s">
        <v>66</v>
      </c>
      <c r="H45" s="13" t="s">
        <v>171</v>
      </c>
      <c r="I45" s="13"/>
    </row>
    <row r="46" spans="1:9" ht="30" customHeight="1" x14ac:dyDescent="0.25">
      <c r="A46" s="13" t="s">
        <v>157</v>
      </c>
      <c r="B46" s="13" t="s">
        <v>73</v>
      </c>
      <c r="C46" s="34" t="s">
        <v>125</v>
      </c>
      <c r="D46" s="34" t="s">
        <v>84</v>
      </c>
      <c r="E46" s="34" t="s">
        <v>76</v>
      </c>
      <c r="F46" s="13" t="s">
        <v>35</v>
      </c>
      <c r="G46" s="13" t="s">
        <v>66</v>
      </c>
      <c r="H46" s="13" t="s">
        <v>172</v>
      </c>
      <c r="I46" s="17" t="s">
        <v>126</v>
      </c>
    </row>
    <row r="47" spans="1:9" ht="15" customHeight="1" x14ac:dyDescent="0.25">
      <c r="A47" s="13" t="s">
        <v>158</v>
      </c>
      <c r="B47" s="17" t="s">
        <v>74</v>
      </c>
      <c r="C47" s="34" t="s">
        <v>125</v>
      </c>
      <c r="D47" s="17" t="s">
        <v>84</v>
      </c>
      <c r="E47" s="34" t="s">
        <v>76</v>
      </c>
      <c r="F47" s="17" t="s">
        <v>35</v>
      </c>
      <c r="G47" s="13" t="s">
        <v>66</v>
      </c>
      <c r="H47" s="13" t="s">
        <v>173</v>
      </c>
      <c r="I47" s="17"/>
    </row>
    <row r="48" spans="1:9" ht="15" customHeight="1" x14ac:dyDescent="0.25">
      <c r="A48" s="13" t="s">
        <v>159</v>
      </c>
      <c r="B48" s="13" t="s">
        <v>75</v>
      </c>
      <c r="C48" s="34" t="s">
        <v>125</v>
      </c>
      <c r="D48" s="34" t="s">
        <v>84</v>
      </c>
      <c r="E48" s="34" t="s">
        <v>76</v>
      </c>
      <c r="F48" s="13" t="s">
        <v>35</v>
      </c>
      <c r="G48" s="13" t="s">
        <v>66</v>
      </c>
      <c r="H48" s="13" t="s">
        <v>174</v>
      </c>
      <c r="I48" s="34"/>
    </row>
    <row r="49" spans="1:9" ht="15" customHeight="1" x14ac:dyDescent="0.25">
      <c r="A49" s="13" t="s">
        <v>210</v>
      </c>
      <c r="B49" s="13" t="s">
        <v>170</v>
      </c>
      <c r="C49" s="13" t="s">
        <v>176</v>
      </c>
      <c r="D49" s="13" t="s">
        <v>167</v>
      </c>
      <c r="E49" s="13" t="s">
        <v>176</v>
      </c>
      <c r="F49" s="13" t="s">
        <v>34</v>
      </c>
      <c r="G49" s="13" t="s">
        <v>66</v>
      </c>
      <c r="H49" s="13" t="s">
        <v>175</v>
      </c>
      <c r="I49" s="17"/>
    </row>
    <row r="50" spans="1:9" s="27" customFormat="1" ht="20.100000000000001" customHeight="1" x14ac:dyDescent="0.3">
      <c r="A50" s="11"/>
      <c r="B50" s="12" t="s">
        <v>144</v>
      </c>
      <c r="C50" s="11"/>
      <c r="D50" s="11"/>
      <c r="E50" s="11"/>
      <c r="F50" s="11"/>
      <c r="G50" s="11"/>
      <c r="H50" s="11"/>
      <c r="I50" s="11"/>
    </row>
    <row r="51" spans="1:9" ht="15" customHeight="1" x14ac:dyDescent="0.25">
      <c r="A51" s="13" t="s">
        <v>160</v>
      </c>
      <c r="B51" s="13" t="s">
        <v>65</v>
      </c>
      <c r="C51" s="13" t="s">
        <v>76</v>
      </c>
      <c r="D51" s="13" t="s">
        <v>85</v>
      </c>
      <c r="E51" s="13" t="s">
        <v>76</v>
      </c>
      <c r="F51" s="13" t="s">
        <v>34</v>
      </c>
      <c r="G51" s="13" t="s">
        <v>66</v>
      </c>
      <c r="H51" s="13" t="s">
        <v>93</v>
      </c>
      <c r="I51" s="13"/>
    </row>
    <row r="52" spans="1:9" ht="15" customHeight="1" x14ac:dyDescent="0.25">
      <c r="A52" s="13" t="s">
        <v>161</v>
      </c>
      <c r="B52" s="13" t="s">
        <v>71</v>
      </c>
      <c r="C52" s="15">
        <v>0</v>
      </c>
      <c r="D52" s="13" t="s">
        <v>95</v>
      </c>
      <c r="E52" s="15">
        <v>0</v>
      </c>
      <c r="F52" s="13" t="s">
        <v>34</v>
      </c>
      <c r="G52" s="13" t="s">
        <v>66</v>
      </c>
      <c r="H52" s="13" t="s">
        <v>98</v>
      </c>
      <c r="I52" s="13" t="s">
        <v>96</v>
      </c>
    </row>
    <row r="53" spans="1:9" ht="15" customHeight="1" x14ac:dyDescent="0.25">
      <c r="A53" s="13" t="s">
        <v>162</v>
      </c>
      <c r="B53" s="13" t="s">
        <v>73</v>
      </c>
      <c r="C53" s="13" t="s">
        <v>97</v>
      </c>
      <c r="D53" s="13" t="s">
        <v>84</v>
      </c>
      <c r="E53" s="13" t="s">
        <v>97</v>
      </c>
      <c r="F53" s="13" t="s">
        <v>34</v>
      </c>
      <c r="G53" s="13" t="s">
        <v>66</v>
      </c>
      <c r="H53" s="13" t="s">
        <v>99</v>
      </c>
      <c r="I53" s="13" t="s">
        <v>101</v>
      </c>
    </row>
    <row r="54" spans="1:9" ht="15" customHeight="1" x14ac:dyDescent="0.25">
      <c r="A54" s="13" t="s">
        <v>163</v>
      </c>
      <c r="B54" s="13" t="s">
        <v>74</v>
      </c>
      <c r="C54" s="13" t="s">
        <v>97</v>
      </c>
      <c r="D54" s="13" t="s">
        <v>84</v>
      </c>
      <c r="E54" s="13" t="s">
        <v>97</v>
      </c>
      <c r="F54" s="13" t="s">
        <v>34</v>
      </c>
      <c r="G54" s="13" t="s">
        <v>66</v>
      </c>
      <c r="H54" s="13" t="s">
        <v>100</v>
      </c>
      <c r="I54" s="13" t="s">
        <v>101</v>
      </c>
    </row>
    <row r="55" spans="1:9" ht="15" customHeight="1" x14ac:dyDescent="0.25">
      <c r="A55" s="13" t="s">
        <v>164</v>
      </c>
      <c r="B55" s="13" t="s">
        <v>75</v>
      </c>
      <c r="C55" s="13" t="s">
        <v>97</v>
      </c>
      <c r="D55" s="13" t="s">
        <v>91</v>
      </c>
      <c r="E55" s="13" t="s">
        <v>97</v>
      </c>
      <c r="F55" s="13" t="s">
        <v>34</v>
      </c>
      <c r="G55" s="13" t="s">
        <v>66</v>
      </c>
      <c r="H55" s="13" t="s">
        <v>93</v>
      </c>
      <c r="I55" s="13"/>
    </row>
    <row r="56" spans="1:9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9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9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9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9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9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9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9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9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5">
      <c r="A72" s="13"/>
      <c r="B72" s="13"/>
      <c r="C72" s="13"/>
      <c r="D72" s="13"/>
      <c r="E72" s="13"/>
      <c r="F72" s="13"/>
      <c r="G72" s="13"/>
      <c r="H72" s="13"/>
      <c r="I72" s="13"/>
    </row>
  </sheetData>
  <phoneticPr fontId="14" type="noConversion"/>
  <conditionalFormatting sqref="B30:I30 H31:H34 B24:I24 A42:I43 B45:G48 H45:I49 A50:I50 I36:I41 A10:I11 G20:I23 G26:I28 C26:E28 B18:I18 C14:I17 C20:E23 H51:I55 B12:I13 B44:I44 A12:A41 A44:A49 A51:F55">
    <cfRule type="expression" dxfId="309" priority="145">
      <formula>$F10="Fail"</formula>
    </cfRule>
    <cfRule type="expression" dxfId="308" priority="146">
      <formula>$F10="Pass"</formula>
    </cfRule>
  </conditionalFormatting>
  <conditionalFormatting sqref="A42:I42">
    <cfRule type="expression" dxfId="307" priority="101">
      <formula>$F42="Fail"</formula>
    </cfRule>
    <cfRule type="expression" dxfId="306" priority="102">
      <formula>$F42="Pass"</formula>
    </cfRule>
  </conditionalFormatting>
  <conditionalFormatting sqref="F43">
    <cfRule type="expression" dxfId="305" priority="83">
      <formula>$F43="Fail"</formula>
    </cfRule>
    <cfRule type="expression" dxfId="304" priority="84">
      <formula>$F43="Pass"</formula>
    </cfRule>
  </conditionalFormatting>
  <conditionalFormatting sqref="B19:I19 F20:F23">
    <cfRule type="expression" dxfId="303" priority="69">
      <formula>$F19="Fail"</formula>
    </cfRule>
    <cfRule type="expression" dxfId="302" priority="70">
      <formula>$F19="Pass"</formula>
    </cfRule>
  </conditionalFormatting>
  <conditionalFormatting sqref="B31:F31 I31:I34 F32:F34">
    <cfRule type="expression" dxfId="301" priority="67">
      <formula>$F31="Fail"</formula>
    </cfRule>
    <cfRule type="expression" dxfId="300" priority="68">
      <formula>$F31="Pass"</formula>
    </cfRule>
  </conditionalFormatting>
  <conditionalFormatting sqref="B25:H25 F26:F29">
    <cfRule type="expression" dxfId="299" priority="65">
      <formula>$F25="Fail"</formula>
    </cfRule>
    <cfRule type="expression" dxfId="298" priority="66">
      <formula>$F25="Pass"</formula>
    </cfRule>
  </conditionalFormatting>
  <conditionalFormatting sqref="C29:E29 G29:I29">
    <cfRule type="expression" dxfId="297" priority="63">
      <formula>$F29="Fail"</formula>
    </cfRule>
    <cfRule type="expression" dxfId="296" priority="64">
      <formula>$F29="Pass"</formula>
    </cfRule>
  </conditionalFormatting>
  <conditionalFormatting sqref="B35:F35 I35">
    <cfRule type="expression" dxfId="295" priority="61">
      <formula>$F35="Fail"</formula>
    </cfRule>
    <cfRule type="expression" dxfId="294" priority="62">
      <formula>$F35="Pass"</formula>
    </cfRule>
  </conditionalFormatting>
  <conditionalFormatting sqref="B36:F36 B38:B41 D41 F38:F41">
    <cfRule type="expression" dxfId="293" priority="59">
      <formula>$F36="Fail"</formula>
    </cfRule>
    <cfRule type="expression" dxfId="292" priority="60">
      <formula>$F36="Pass"</formula>
    </cfRule>
  </conditionalFormatting>
  <conditionalFormatting sqref="G31:G34">
    <cfRule type="expression" dxfId="291" priority="57">
      <formula>$F31="Fail"</formula>
    </cfRule>
    <cfRule type="expression" dxfId="290" priority="58">
      <formula>$F31="Pass"</formula>
    </cfRule>
  </conditionalFormatting>
  <conditionalFormatting sqref="C32:E32">
    <cfRule type="expression" dxfId="289" priority="55">
      <formula>$F32="Fail"</formula>
    </cfRule>
    <cfRule type="expression" dxfId="288" priority="56">
      <formula>$F32="Pass"</formula>
    </cfRule>
  </conditionalFormatting>
  <conditionalFormatting sqref="C33:E34">
    <cfRule type="expression" dxfId="287" priority="53">
      <formula>$F33="Fail"</formula>
    </cfRule>
    <cfRule type="expression" dxfId="286" priority="54">
      <formula>$F33="Pass"</formula>
    </cfRule>
  </conditionalFormatting>
  <conditionalFormatting sqref="G35">
    <cfRule type="expression" dxfId="285" priority="51">
      <formula>$F35="Fail"</formula>
    </cfRule>
    <cfRule type="expression" dxfId="284" priority="52">
      <formula>$F35="Pass"</formula>
    </cfRule>
  </conditionalFormatting>
  <conditionalFormatting sqref="G36 G38:G40">
    <cfRule type="expression" dxfId="283" priority="49">
      <formula>$F36="Fail"</formula>
    </cfRule>
    <cfRule type="expression" dxfId="282" priority="50">
      <formula>$F36="Pass"</formula>
    </cfRule>
  </conditionalFormatting>
  <conditionalFormatting sqref="H35">
    <cfRule type="expression" dxfId="281" priority="47">
      <formula>$F35="Fail"</formula>
    </cfRule>
    <cfRule type="expression" dxfId="280" priority="48">
      <formula>$F35="Pass"</formula>
    </cfRule>
  </conditionalFormatting>
  <conditionalFormatting sqref="H36:H40">
    <cfRule type="expression" dxfId="279" priority="45">
      <formula>$F36="Fail"</formula>
    </cfRule>
    <cfRule type="expression" dxfId="278" priority="46">
      <formula>$F36="Pass"</formula>
    </cfRule>
  </conditionalFormatting>
  <conditionalFormatting sqref="B37">
    <cfRule type="expression" dxfId="277" priority="43">
      <formula>$F37="Fail"</formula>
    </cfRule>
    <cfRule type="expression" dxfId="276" priority="44">
      <formula>$F37="Pass"</formula>
    </cfRule>
  </conditionalFormatting>
  <conditionalFormatting sqref="C37:F37">
    <cfRule type="expression" dxfId="275" priority="39">
      <formula>$F37="Fail"</formula>
    </cfRule>
    <cfRule type="expression" dxfId="274" priority="40">
      <formula>$F37="Pass"</formula>
    </cfRule>
  </conditionalFormatting>
  <conditionalFormatting sqref="G37">
    <cfRule type="expression" dxfId="273" priority="37">
      <formula>$F37="Fail"</formula>
    </cfRule>
    <cfRule type="expression" dxfId="272" priority="38">
      <formula>$F37="Pass"</formula>
    </cfRule>
  </conditionalFormatting>
  <conditionalFormatting sqref="C38:E38">
    <cfRule type="expression" dxfId="271" priority="35">
      <formula>$F38="Fail"</formula>
    </cfRule>
    <cfRule type="expression" dxfId="270" priority="36">
      <formula>$F38="Pass"</formula>
    </cfRule>
  </conditionalFormatting>
  <conditionalFormatting sqref="C39:E40">
    <cfRule type="expression" dxfId="269" priority="33">
      <formula>$F39="Fail"</formula>
    </cfRule>
    <cfRule type="expression" dxfId="268" priority="34">
      <formula>$F39="Pass"</formula>
    </cfRule>
  </conditionalFormatting>
  <conditionalFormatting sqref="G41">
    <cfRule type="expression" dxfId="267" priority="31">
      <formula>$F41="Fail"</formula>
    </cfRule>
    <cfRule type="expression" dxfId="266" priority="32">
      <formula>$F41="Pass"</formula>
    </cfRule>
  </conditionalFormatting>
  <conditionalFormatting sqref="H41">
    <cfRule type="expression" dxfId="265" priority="29">
      <formula>$F41="Fail"</formula>
    </cfRule>
    <cfRule type="expression" dxfId="264" priority="30">
      <formula>$F41="Pass"</formula>
    </cfRule>
  </conditionalFormatting>
  <conditionalFormatting sqref="B49 D49 F49">
    <cfRule type="expression" dxfId="263" priority="25">
      <formula>$F49="Fail"</formula>
    </cfRule>
    <cfRule type="expression" dxfId="262" priority="26">
      <formula>$F49="Pass"</formula>
    </cfRule>
  </conditionalFormatting>
  <conditionalFormatting sqref="G49">
    <cfRule type="expression" dxfId="261" priority="23">
      <formula>$F49="Fail"</formula>
    </cfRule>
    <cfRule type="expression" dxfId="260" priority="24">
      <formula>$F49="Pass"</formula>
    </cfRule>
  </conditionalFormatting>
  <conditionalFormatting sqref="C41">
    <cfRule type="expression" dxfId="259" priority="21">
      <formula>$F41="Fail"</formula>
    </cfRule>
    <cfRule type="expression" dxfId="258" priority="22">
      <formula>$F41="Pass"</formula>
    </cfRule>
  </conditionalFormatting>
  <conditionalFormatting sqref="E41">
    <cfRule type="expression" dxfId="257" priority="17">
      <formula>$F41="Fail"</formula>
    </cfRule>
    <cfRule type="expression" dxfId="256" priority="18">
      <formula>$F41="Pass"</formula>
    </cfRule>
  </conditionalFormatting>
  <conditionalFormatting sqref="C49">
    <cfRule type="expression" dxfId="255" priority="15">
      <formula>$F49="Fail"</formula>
    </cfRule>
    <cfRule type="expression" dxfId="254" priority="16">
      <formula>$F49="Pass"</formula>
    </cfRule>
  </conditionalFormatting>
  <conditionalFormatting sqref="E49">
    <cfRule type="expression" dxfId="253" priority="13">
      <formula>$F49="Fail"</formula>
    </cfRule>
    <cfRule type="expression" dxfId="252" priority="14">
      <formula>$F49="Pass"</formula>
    </cfRule>
  </conditionalFormatting>
  <conditionalFormatting sqref="B26:B29">
    <cfRule type="expression" dxfId="251" priority="11">
      <formula>$F26="Fail"</formula>
    </cfRule>
    <cfRule type="expression" dxfId="250" priority="12">
      <formula>$F26="Pass"</formula>
    </cfRule>
  </conditionalFormatting>
  <conditionalFormatting sqref="B32:B34">
    <cfRule type="expression" dxfId="249" priority="9">
      <formula>$F32="Fail"</formula>
    </cfRule>
    <cfRule type="expression" dxfId="248" priority="10">
      <formula>$F32="Pass"</formula>
    </cfRule>
  </conditionalFormatting>
  <conditionalFormatting sqref="B14:B17">
    <cfRule type="expression" dxfId="247" priority="7">
      <formula>$F14="Fail"</formula>
    </cfRule>
    <cfRule type="expression" dxfId="246" priority="8">
      <formula>$F14="Pass"</formula>
    </cfRule>
  </conditionalFormatting>
  <conditionalFormatting sqref="B20:B23">
    <cfRule type="expression" dxfId="245" priority="5">
      <formula>$F20="Fail"</formula>
    </cfRule>
    <cfRule type="expression" dxfId="244" priority="6">
      <formula>$F20="Pass"</formula>
    </cfRule>
  </conditionalFormatting>
  <conditionalFormatting sqref="G51:G55">
    <cfRule type="expression" dxfId="243" priority="3">
      <formula>$F51="Fail"</formula>
    </cfRule>
    <cfRule type="expression" dxfId="242" priority="4">
      <formula>$F51="Pass"</formula>
    </cfRule>
  </conditionalFormatting>
  <conditionalFormatting sqref="I25">
    <cfRule type="expression" dxfId="241" priority="1">
      <formula>$F25="Fail"</formula>
    </cfRule>
    <cfRule type="expression" dxfId="240" priority="2">
      <formula>$F25="Pass"</formula>
    </cfRule>
  </conditionalFormatting>
  <hyperlinks>
    <hyperlink ref="B5" r:id="rId1" xr:uid="{C71B1A12-BA98-495F-B59D-B03CB09CCB4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AC48-2F3E-41B9-B6C9-9EBA4C15CCF7}">
  <sheetPr>
    <tabColor theme="8" tint="-0.499984740745262"/>
  </sheetPr>
  <dimension ref="A1:I72"/>
  <sheetViews>
    <sheetView topLeftCell="A7" zoomScale="90" zoomScaleNormal="90" workbookViewId="0">
      <selection activeCell="E35" sqref="E35"/>
    </sheetView>
  </sheetViews>
  <sheetFormatPr defaultColWidth="8.7109375" defaultRowHeight="15" x14ac:dyDescent="0.25"/>
  <cols>
    <col min="1" max="1" width="15.7109375" style="2" customWidth="1"/>
    <col min="2" max="2" width="37.140625" style="2" customWidth="1"/>
    <col min="3" max="3" width="29.28515625" style="2" customWidth="1"/>
    <col min="4" max="4" width="26.42578125" style="2" customWidth="1"/>
    <col min="5" max="5" width="20.5703125" style="2" customWidth="1"/>
    <col min="6" max="6" width="16.140625" style="2" customWidth="1"/>
    <col min="7" max="7" width="16" style="2" customWidth="1"/>
    <col min="8" max="8" width="18.28515625" style="2" customWidth="1"/>
    <col min="9" max="9" width="47.140625" style="2" customWidth="1"/>
    <col min="10" max="16384" width="8.7109375" style="2"/>
  </cols>
  <sheetData>
    <row r="1" spans="1:9" ht="19.5" x14ac:dyDescent="0.3">
      <c r="A1" s="20" t="s">
        <v>37</v>
      </c>
      <c r="C1" s="20" t="s">
        <v>38</v>
      </c>
      <c r="F1" s="21" t="s">
        <v>50</v>
      </c>
      <c r="I1" s="3"/>
    </row>
    <row r="2" spans="1:9" x14ac:dyDescent="0.25">
      <c r="A2" s="4" t="s">
        <v>2</v>
      </c>
      <c r="B2" s="5" t="s">
        <v>146</v>
      </c>
      <c r="C2" s="4" t="s">
        <v>52</v>
      </c>
      <c r="D2" s="6">
        <f>COUNTIF(F:F,"Pass")</f>
        <v>23</v>
      </c>
      <c r="F2" s="7" t="s">
        <v>51</v>
      </c>
    </row>
    <row r="3" spans="1:9" x14ac:dyDescent="0.25">
      <c r="A3" s="4" t="s">
        <v>54</v>
      </c>
      <c r="B3" s="8" t="s">
        <v>64</v>
      </c>
      <c r="C3" s="4" t="s">
        <v>53</v>
      </c>
      <c r="D3" s="6">
        <f>COUNTIF(F:F,"Fail")</f>
        <v>2</v>
      </c>
      <c r="F3" s="7" t="s">
        <v>57</v>
      </c>
    </row>
    <row r="4" spans="1:9" x14ac:dyDescent="0.25">
      <c r="A4" s="4" t="s">
        <v>55</v>
      </c>
      <c r="B4" s="9" t="s">
        <v>70</v>
      </c>
      <c r="C4" s="4" t="s">
        <v>56</v>
      </c>
      <c r="D4" s="6">
        <f>COUNTIF(F:F,"Not Started")</f>
        <v>13</v>
      </c>
    </row>
    <row r="8" spans="1:9" s="10" customFormat="1" ht="20.100000000000001" customHeight="1" x14ac:dyDescent="0.3">
      <c r="A8" s="10" t="s">
        <v>0</v>
      </c>
      <c r="B8" s="10" t="s">
        <v>58</v>
      </c>
      <c r="C8" s="10" t="s">
        <v>59</v>
      </c>
      <c r="D8" s="10" t="s">
        <v>33</v>
      </c>
      <c r="E8" s="10" t="s">
        <v>60</v>
      </c>
      <c r="F8" s="10" t="s">
        <v>1</v>
      </c>
      <c r="G8" s="10" t="s">
        <v>61</v>
      </c>
      <c r="H8" s="10" t="s">
        <v>62</v>
      </c>
      <c r="I8" s="10" t="s">
        <v>63</v>
      </c>
    </row>
    <row r="9" spans="1:9" s="10" customFormat="1" ht="20.100000000000001" customHeight="1" x14ac:dyDescent="0.3">
      <c r="A9" s="11"/>
      <c r="B9" s="12" t="s">
        <v>139</v>
      </c>
      <c r="C9" s="11"/>
      <c r="D9" s="11"/>
      <c r="E9" s="11"/>
      <c r="F9" s="11"/>
      <c r="G9" s="11"/>
      <c r="H9" s="11"/>
      <c r="I9" s="11"/>
    </row>
    <row r="10" spans="1:9" x14ac:dyDescent="0.25">
      <c r="A10" s="13" t="s">
        <v>3</v>
      </c>
      <c r="B10" s="13" t="s">
        <v>65</v>
      </c>
      <c r="C10" s="13" t="s">
        <v>76</v>
      </c>
      <c r="D10" s="13" t="s">
        <v>85</v>
      </c>
      <c r="E10" s="13" t="s">
        <v>76</v>
      </c>
      <c r="F10" s="13" t="s">
        <v>34</v>
      </c>
      <c r="G10" s="13" t="s">
        <v>67</v>
      </c>
      <c r="H10" s="14" t="s">
        <v>103</v>
      </c>
      <c r="I10" s="13"/>
    </row>
    <row r="11" spans="1:9" x14ac:dyDescent="0.25">
      <c r="A11" s="13" t="s">
        <v>4</v>
      </c>
      <c r="B11" s="13" t="s">
        <v>72</v>
      </c>
      <c r="C11" s="13" t="s">
        <v>77</v>
      </c>
      <c r="D11" s="13" t="s">
        <v>79</v>
      </c>
      <c r="E11" s="13" t="s">
        <v>77</v>
      </c>
      <c r="F11" s="13" t="s">
        <v>34</v>
      </c>
      <c r="G11" s="13" t="s">
        <v>67</v>
      </c>
      <c r="H11" s="14" t="s">
        <v>104</v>
      </c>
      <c r="I11" s="13"/>
    </row>
    <row r="12" spans="1:9" x14ac:dyDescent="0.25">
      <c r="A12" s="13" t="s">
        <v>5</v>
      </c>
      <c r="B12" s="13" t="s">
        <v>102</v>
      </c>
      <c r="C12" s="13">
        <v>2</v>
      </c>
      <c r="D12" s="2" t="s">
        <v>78</v>
      </c>
      <c r="E12" s="13">
        <v>2</v>
      </c>
      <c r="F12" s="13" t="s">
        <v>34</v>
      </c>
      <c r="G12" s="13" t="s">
        <v>67</v>
      </c>
      <c r="H12" s="14" t="s">
        <v>105</v>
      </c>
      <c r="I12" s="13"/>
    </row>
    <row r="13" spans="1:9" ht="15" customHeight="1" x14ac:dyDescent="0.25">
      <c r="A13" s="13" t="s">
        <v>6</v>
      </c>
      <c r="B13" s="13" t="s">
        <v>191</v>
      </c>
      <c r="C13" s="29" t="s">
        <v>216</v>
      </c>
      <c r="D13" s="13" t="s">
        <v>109</v>
      </c>
      <c r="E13" s="29" t="s">
        <v>216</v>
      </c>
      <c r="F13" s="13" t="s">
        <v>34</v>
      </c>
      <c r="G13" s="13"/>
      <c r="H13" s="13"/>
      <c r="I13" s="13"/>
    </row>
    <row r="14" spans="1:9" ht="15" customHeight="1" x14ac:dyDescent="0.25">
      <c r="A14" s="13" t="s">
        <v>7</v>
      </c>
      <c r="B14" s="13" t="s">
        <v>192</v>
      </c>
      <c r="C14" s="13" t="s">
        <v>114</v>
      </c>
      <c r="D14" s="13" t="s">
        <v>110</v>
      </c>
      <c r="E14" s="13" t="s">
        <v>114</v>
      </c>
      <c r="F14" s="13" t="s">
        <v>34</v>
      </c>
      <c r="G14" s="13"/>
      <c r="H14" s="13"/>
      <c r="I14" s="13"/>
    </row>
    <row r="15" spans="1:9" ht="15" customHeight="1" x14ac:dyDescent="0.25">
      <c r="A15" s="13" t="s">
        <v>8</v>
      </c>
      <c r="B15" s="13" t="s">
        <v>193</v>
      </c>
      <c r="C15" s="13" t="s">
        <v>115</v>
      </c>
      <c r="D15" s="13" t="s">
        <v>111</v>
      </c>
      <c r="E15" s="13" t="s">
        <v>115</v>
      </c>
      <c r="F15" s="13" t="s">
        <v>34</v>
      </c>
      <c r="G15" s="13"/>
      <c r="H15" s="13"/>
      <c r="I15" s="13"/>
    </row>
    <row r="16" spans="1:9" ht="15" customHeight="1" x14ac:dyDescent="0.25">
      <c r="A16" s="13" t="s">
        <v>9</v>
      </c>
      <c r="B16" s="13" t="s">
        <v>194</v>
      </c>
      <c r="C16" s="13" t="s">
        <v>113</v>
      </c>
      <c r="D16" s="13" t="s">
        <v>112</v>
      </c>
      <c r="E16" s="13" t="s">
        <v>113</v>
      </c>
      <c r="F16" s="13" t="s">
        <v>34</v>
      </c>
      <c r="G16" s="13"/>
      <c r="H16" s="13"/>
      <c r="I16" s="13"/>
    </row>
    <row r="17" spans="1:9" ht="30" customHeight="1" x14ac:dyDescent="0.25">
      <c r="A17" s="13" t="s">
        <v>10</v>
      </c>
      <c r="B17" s="13" t="s">
        <v>106</v>
      </c>
      <c r="C17" s="13" t="s">
        <v>76</v>
      </c>
      <c r="D17" s="13" t="s">
        <v>116</v>
      </c>
      <c r="E17" s="13" t="s">
        <v>76</v>
      </c>
      <c r="F17" s="13" t="s">
        <v>34</v>
      </c>
      <c r="G17" s="13" t="s">
        <v>67</v>
      </c>
      <c r="H17" s="14" t="s">
        <v>117</v>
      </c>
      <c r="I17" s="13" t="s">
        <v>202</v>
      </c>
    </row>
    <row r="18" spans="1:9" ht="15" customHeight="1" x14ac:dyDescent="0.25">
      <c r="A18" s="13" t="s">
        <v>11</v>
      </c>
      <c r="B18" s="13" t="s">
        <v>179</v>
      </c>
      <c r="C18" s="13">
        <v>3</v>
      </c>
      <c r="D18" s="2" t="s">
        <v>78</v>
      </c>
      <c r="E18" s="13">
        <v>3</v>
      </c>
      <c r="F18" s="13" t="s">
        <v>34</v>
      </c>
      <c r="G18" s="13" t="s">
        <v>67</v>
      </c>
      <c r="H18" s="14" t="s">
        <v>105</v>
      </c>
      <c r="I18" s="13" t="s">
        <v>197</v>
      </c>
    </row>
    <row r="19" spans="1:9" ht="15" customHeight="1" x14ac:dyDescent="0.25">
      <c r="A19" s="13" t="s">
        <v>12</v>
      </c>
      <c r="B19" s="13" t="s">
        <v>191</v>
      </c>
      <c r="C19" s="13" t="s">
        <v>182</v>
      </c>
      <c r="D19" s="13" t="s">
        <v>181</v>
      </c>
      <c r="E19" s="13" t="s">
        <v>182</v>
      </c>
      <c r="F19" s="13" t="s">
        <v>34</v>
      </c>
      <c r="G19" s="13"/>
      <c r="H19" s="14"/>
      <c r="I19" s="13"/>
    </row>
    <row r="20" spans="1:9" ht="15" customHeight="1" x14ac:dyDescent="0.25">
      <c r="A20" s="13" t="s">
        <v>13</v>
      </c>
      <c r="B20" s="13" t="s">
        <v>192</v>
      </c>
      <c r="C20" s="13" t="s">
        <v>35</v>
      </c>
      <c r="D20" s="13" t="s">
        <v>180</v>
      </c>
      <c r="E20" s="13">
        <v>123456789</v>
      </c>
      <c r="F20" s="13" t="s">
        <v>35</v>
      </c>
      <c r="G20" s="13"/>
      <c r="H20" s="14"/>
      <c r="I20" s="13" t="s">
        <v>201</v>
      </c>
    </row>
    <row r="21" spans="1:9" s="16" customFormat="1" ht="30" customHeight="1" x14ac:dyDescent="0.25">
      <c r="A21" s="13" t="s">
        <v>14</v>
      </c>
      <c r="B21" s="13" t="s">
        <v>189</v>
      </c>
      <c r="C21" s="13" t="s">
        <v>125</v>
      </c>
      <c r="D21" s="13" t="s">
        <v>116</v>
      </c>
      <c r="E21" s="13"/>
      <c r="F21" s="13" t="s">
        <v>36</v>
      </c>
      <c r="G21" s="13" t="s">
        <v>67</v>
      </c>
      <c r="H21" s="13"/>
      <c r="I21" s="13" t="s">
        <v>200</v>
      </c>
    </row>
    <row r="22" spans="1:9" ht="30" customHeight="1" x14ac:dyDescent="0.25">
      <c r="A22" s="13" t="s">
        <v>15</v>
      </c>
      <c r="B22" s="13" t="s">
        <v>107</v>
      </c>
      <c r="C22" s="13" t="s">
        <v>76</v>
      </c>
      <c r="D22" s="13" t="s">
        <v>116</v>
      </c>
      <c r="E22" s="13" t="s">
        <v>76</v>
      </c>
      <c r="F22" s="13" t="s">
        <v>34</v>
      </c>
      <c r="G22" s="13" t="s">
        <v>67</v>
      </c>
      <c r="H22" s="14" t="s">
        <v>118</v>
      </c>
      <c r="I22" s="13" t="s">
        <v>199</v>
      </c>
    </row>
    <row r="23" spans="1:9" ht="15" customHeight="1" x14ac:dyDescent="0.25">
      <c r="A23" s="13" t="s">
        <v>16</v>
      </c>
      <c r="B23" s="13" t="s">
        <v>183</v>
      </c>
      <c r="C23" s="13">
        <v>3</v>
      </c>
      <c r="D23" s="2" t="s">
        <v>78</v>
      </c>
      <c r="E23" s="13"/>
      <c r="F23" s="13" t="s">
        <v>36</v>
      </c>
      <c r="G23" s="13" t="s">
        <v>67</v>
      </c>
      <c r="H23" s="14" t="s">
        <v>105</v>
      </c>
      <c r="I23" s="13" t="s">
        <v>198</v>
      </c>
    </row>
    <row r="24" spans="1:9" ht="15" customHeight="1" x14ac:dyDescent="0.25">
      <c r="A24" s="13" t="s">
        <v>17</v>
      </c>
      <c r="B24" s="13" t="s">
        <v>191</v>
      </c>
      <c r="C24" s="15">
        <v>12345678901</v>
      </c>
      <c r="D24" s="13" t="s">
        <v>82</v>
      </c>
      <c r="E24" s="15"/>
      <c r="F24" s="13"/>
      <c r="G24" s="13"/>
      <c r="H24" s="13"/>
      <c r="I24" s="13"/>
    </row>
    <row r="25" spans="1:9" ht="15" customHeight="1" x14ac:dyDescent="0.25">
      <c r="A25" s="13" t="s">
        <v>18</v>
      </c>
      <c r="B25" s="13" t="s">
        <v>192</v>
      </c>
      <c r="C25" s="13" t="s">
        <v>182</v>
      </c>
      <c r="D25" s="13" t="s">
        <v>181</v>
      </c>
      <c r="E25" s="13"/>
      <c r="F25" s="13"/>
      <c r="G25" s="13"/>
      <c r="H25" s="13"/>
      <c r="I25" s="13"/>
    </row>
    <row r="26" spans="1:9" ht="15" customHeight="1" x14ac:dyDescent="0.25">
      <c r="A26" s="13" t="s">
        <v>19</v>
      </c>
      <c r="B26" s="13" t="s">
        <v>193</v>
      </c>
      <c r="C26" s="13" t="s">
        <v>186</v>
      </c>
      <c r="D26" s="13" t="s">
        <v>185</v>
      </c>
      <c r="E26" s="13"/>
      <c r="F26" s="13"/>
      <c r="G26" s="13"/>
      <c r="H26" s="13"/>
      <c r="I26" s="13"/>
    </row>
    <row r="27" spans="1:9" s="16" customFormat="1" ht="30" customHeight="1" x14ac:dyDescent="0.25">
      <c r="A27" s="13" t="s">
        <v>20</v>
      </c>
      <c r="B27" s="13" t="s">
        <v>190</v>
      </c>
      <c r="C27" s="13" t="s">
        <v>125</v>
      </c>
      <c r="D27" s="13" t="s">
        <v>116</v>
      </c>
      <c r="E27" s="13"/>
      <c r="F27" s="13" t="s">
        <v>36</v>
      </c>
      <c r="G27" s="13" t="s">
        <v>67</v>
      </c>
      <c r="H27" s="13" t="s">
        <v>150</v>
      </c>
      <c r="I27" s="13" t="s">
        <v>200</v>
      </c>
    </row>
    <row r="28" spans="1:9" ht="30" customHeight="1" x14ac:dyDescent="0.25">
      <c r="A28" s="13" t="s">
        <v>21</v>
      </c>
      <c r="B28" s="13" t="s">
        <v>108</v>
      </c>
      <c r="C28" s="13" t="s">
        <v>76</v>
      </c>
      <c r="D28" s="13" t="s">
        <v>119</v>
      </c>
      <c r="E28" s="13" t="s">
        <v>76</v>
      </c>
      <c r="F28" s="13" t="s">
        <v>34</v>
      </c>
      <c r="G28" s="13" t="s">
        <v>67</v>
      </c>
      <c r="H28" s="14" t="s">
        <v>120</v>
      </c>
      <c r="I28" s="13" t="s">
        <v>203</v>
      </c>
    </row>
    <row r="29" spans="1:9" ht="15" customHeight="1" x14ac:dyDescent="0.25">
      <c r="A29" s="13" t="s">
        <v>22</v>
      </c>
      <c r="B29" s="13" t="s">
        <v>187</v>
      </c>
      <c r="C29" s="13">
        <v>2</v>
      </c>
      <c r="D29" s="2" t="s">
        <v>78</v>
      </c>
      <c r="E29" s="13"/>
      <c r="F29" s="13" t="s">
        <v>36</v>
      </c>
      <c r="G29" s="13" t="s">
        <v>67</v>
      </c>
      <c r="H29" s="14" t="s">
        <v>105</v>
      </c>
      <c r="I29" s="13" t="s">
        <v>205</v>
      </c>
    </row>
    <row r="30" spans="1:9" ht="15" customHeight="1" x14ac:dyDescent="0.25">
      <c r="A30" s="13" t="s">
        <v>23</v>
      </c>
      <c r="B30" s="13" t="s">
        <v>191</v>
      </c>
      <c r="C30" s="29" t="s">
        <v>216</v>
      </c>
      <c r="D30" s="13" t="s">
        <v>109</v>
      </c>
      <c r="E30" s="15"/>
      <c r="F30" s="13"/>
      <c r="G30" s="13"/>
      <c r="H30" s="13"/>
      <c r="I30" s="13"/>
    </row>
    <row r="31" spans="1:9" ht="15" customHeight="1" x14ac:dyDescent="0.25">
      <c r="A31" s="13" t="s">
        <v>24</v>
      </c>
      <c r="B31" s="13" t="s">
        <v>192</v>
      </c>
      <c r="C31" s="13" t="s">
        <v>114</v>
      </c>
      <c r="D31" s="13" t="s">
        <v>110</v>
      </c>
      <c r="E31" s="13"/>
      <c r="F31" s="13"/>
      <c r="G31" s="13"/>
      <c r="H31" s="13"/>
      <c r="I31" s="13"/>
    </row>
    <row r="32" spans="1:9" ht="15" customHeight="1" x14ac:dyDescent="0.25">
      <c r="A32" s="13" t="s">
        <v>25</v>
      </c>
      <c r="B32" s="13" t="s">
        <v>193</v>
      </c>
      <c r="C32" s="13" t="s">
        <v>184</v>
      </c>
      <c r="D32" s="13" t="s">
        <v>111</v>
      </c>
      <c r="E32" s="13"/>
      <c r="F32" s="13"/>
      <c r="G32" s="13"/>
      <c r="H32" s="13"/>
      <c r="I32" s="13"/>
    </row>
    <row r="33" spans="1:9" ht="15" customHeight="1" x14ac:dyDescent="0.25">
      <c r="A33" s="13" t="s">
        <v>26</v>
      </c>
      <c r="B33" s="13" t="s">
        <v>194</v>
      </c>
      <c r="C33" s="13" t="s">
        <v>188</v>
      </c>
      <c r="D33" s="13" t="s">
        <v>112</v>
      </c>
      <c r="E33" s="13"/>
      <c r="F33" s="13"/>
      <c r="G33" s="13"/>
      <c r="H33" s="13"/>
      <c r="I33" s="13"/>
    </row>
    <row r="34" spans="1:9" s="16" customFormat="1" ht="15" customHeight="1" x14ac:dyDescent="0.25">
      <c r="A34" s="13" t="s">
        <v>27</v>
      </c>
      <c r="B34" s="13" t="s">
        <v>170</v>
      </c>
      <c r="C34" s="13" t="s">
        <v>176</v>
      </c>
      <c r="D34" s="13" t="s">
        <v>167</v>
      </c>
      <c r="E34" s="13" t="s">
        <v>176</v>
      </c>
      <c r="F34" s="13" t="s">
        <v>34</v>
      </c>
      <c r="G34" s="13" t="s">
        <v>67</v>
      </c>
      <c r="H34" s="13" t="s">
        <v>175</v>
      </c>
      <c r="I34" s="17"/>
    </row>
    <row r="35" spans="1:9" s="10" customFormat="1" ht="20.100000000000001" customHeight="1" x14ac:dyDescent="0.3">
      <c r="A35" s="11"/>
      <c r="B35" s="12" t="s">
        <v>140</v>
      </c>
      <c r="C35" s="11"/>
      <c r="D35" s="11"/>
      <c r="E35" s="11"/>
      <c r="F35" s="11"/>
      <c r="G35" s="11"/>
      <c r="H35" s="11"/>
      <c r="I35" s="11"/>
    </row>
    <row r="36" spans="1:9" ht="15" customHeight="1" x14ac:dyDescent="0.25">
      <c r="A36" s="13" t="s">
        <v>28</v>
      </c>
      <c r="B36" s="13" t="s">
        <v>65</v>
      </c>
      <c r="C36" s="13" t="s">
        <v>76</v>
      </c>
      <c r="D36" s="13" t="s">
        <v>85</v>
      </c>
      <c r="E36" s="13"/>
      <c r="F36" s="13" t="s">
        <v>34</v>
      </c>
      <c r="G36" s="13" t="s">
        <v>67</v>
      </c>
      <c r="H36" s="13"/>
      <c r="I36" s="13"/>
    </row>
    <row r="37" spans="1:9" ht="15" customHeight="1" x14ac:dyDescent="0.25">
      <c r="A37" s="13" t="s">
        <v>29</v>
      </c>
      <c r="B37" s="13" t="s">
        <v>122</v>
      </c>
      <c r="C37" s="13" t="s">
        <v>77</v>
      </c>
      <c r="D37" s="13" t="s">
        <v>121</v>
      </c>
      <c r="E37" s="13" t="s">
        <v>77</v>
      </c>
      <c r="F37" s="13" t="s">
        <v>34</v>
      </c>
      <c r="G37" s="13" t="s">
        <v>67</v>
      </c>
      <c r="H37" s="13"/>
      <c r="I37" s="13" t="s">
        <v>204</v>
      </c>
    </row>
    <row r="38" spans="1:9" ht="30" customHeight="1" x14ac:dyDescent="0.25">
      <c r="A38" s="13" t="s">
        <v>30</v>
      </c>
      <c r="B38" s="13" t="s">
        <v>102</v>
      </c>
      <c r="C38" s="13">
        <v>1</v>
      </c>
      <c r="D38" s="13" t="s">
        <v>78</v>
      </c>
      <c r="E38" s="13">
        <v>2</v>
      </c>
      <c r="F38" s="13" t="s">
        <v>35</v>
      </c>
      <c r="G38" s="13" t="s">
        <v>67</v>
      </c>
      <c r="H38" s="13"/>
      <c r="I38" s="13" t="s">
        <v>195</v>
      </c>
    </row>
    <row r="39" spans="1:9" ht="15" customHeight="1" x14ac:dyDescent="0.25">
      <c r="A39" s="13" t="s">
        <v>31</v>
      </c>
      <c r="B39" s="13" t="s">
        <v>191</v>
      </c>
      <c r="C39" s="29" t="s">
        <v>216</v>
      </c>
      <c r="D39" s="13" t="s">
        <v>109</v>
      </c>
      <c r="E39" s="29" t="s">
        <v>216</v>
      </c>
      <c r="F39" s="13" t="s">
        <v>34</v>
      </c>
      <c r="G39" s="13" t="s">
        <v>67</v>
      </c>
      <c r="H39" s="13"/>
      <c r="I39" s="13"/>
    </row>
    <row r="40" spans="1:9" ht="15" customHeight="1" x14ac:dyDescent="0.25">
      <c r="A40" s="13" t="s">
        <v>32</v>
      </c>
      <c r="B40" s="13" t="s">
        <v>192</v>
      </c>
      <c r="C40" s="13" t="s">
        <v>114</v>
      </c>
      <c r="D40" s="13" t="s">
        <v>110</v>
      </c>
      <c r="E40" s="13" t="s">
        <v>114</v>
      </c>
      <c r="F40" s="13" t="s">
        <v>34</v>
      </c>
      <c r="G40" s="13" t="s">
        <v>67</v>
      </c>
      <c r="H40" s="13"/>
      <c r="I40" s="13"/>
    </row>
    <row r="41" spans="1:9" ht="15" customHeight="1" x14ac:dyDescent="0.25">
      <c r="A41" s="13" t="s">
        <v>153</v>
      </c>
      <c r="B41" s="13" t="s">
        <v>106</v>
      </c>
      <c r="C41" s="13"/>
      <c r="D41" s="13" t="s">
        <v>116</v>
      </c>
      <c r="E41" s="13"/>
      <c r="F41" s="13" t="s">
        <v>36</v>
      </c>
      <c r="G41" s="1" t="s">
        <v>67</v>
      </c>
      <c r="H41" s="13"/>
      <c r="I41" s="13" t="s">
        <v>196</v>
      </c>
    </row>
    <row r="42" spans="1:9" ht="15" customHeight="1" x14ac:dyDescent="0.25">
      <c r="A42" s="13" t="s">
        <v>154</v>
      </c>
      <c r="B42" s="13" t="s">
        <v>179</v>
      </c>
      <c r="C42" s="13">
        <v>1</v>
      </c>
      <c r="D42" s="13" t="s">
        <v>78</v>
      </c>
      <c r="E42" s="13"/>
      <c r="F42" s="13" t="s">
        <v>36</v>
      </c>
      <c r="G42" s="13" t="s">
        <v>67</v>
      </c>
      <c r="H42" s="13"/>
      <c r="I42" s="13" t="s">
        <v>211</v>
      </c>
    </row>
    <row r="43" spans="1:9" ht="15" customHeight="1" x14ac:dyDescent="0.25">
      <c r="A43" s="13" t="s">
        <v>155</v>
      </c>
      <c r="B43" s="13" t="s">
        <v>191</v>
      </c>
      <c r="C43" s="15">
        <v>1010110523</v>
      </c>
      <c r="D43" s="13" t="s">
        <v>109</v>
      </c>
      <c r="E43" s="15"/>
      <c r="F43" s="13"/>
      <c r="G43" s="13"/>
      <c r="H43" s="13"/>
      <c r="I43" s="13"/>
    </row>
    <row r="44" spans="1:9" ht="15" customHeight="1" x14ac:dyDescent="0.25">
      <c r="A44" s="13" t="s">
        <v>156</v>
      </c>
      <c r="B44" s="13" t="s">
        <v>192</v>
      </c>
      <c r="C44" s="13" t="s">
        <v>114</v>
      </c>
      <c r="D44" s="13" t="s">
        <v>110</v>
      </c>
      <c r="E44" s="13"/>
      <c r="F44" s="13"/>
      <c r="G44" s="13"/>
      <c r="H44" s="13"/>
      <c r="I44" s="13"/>
    </row>
    <row r="45" spans="1:9" ht="15" customHeight="1" x14ac:dyDescent="0.25">
      <c r="A45" s="13" t="s">
        <v>157</v>
      </c>
      <c r="B45" s="13" t="s">
        <v>107</v>
      </c>
      <c r="C45" s="13" t="s">
        <v>76</v>
      </c>
      <c r="D45" s="13" t="s">
        <v>116</v>
      </c>
      <c r="E45" s="13" t="s">
        <v>76</v>
      </c>
      <c r="F45" s="13" t="s">
        <v>36</v>
      </c>
      <c r="G45" s="13" t="s">
        <v>67</v>
      </c>
      <c r="H45" s="13"/>
      <c r="I45" s="43" t="s">
        <v>217</v>
      </c>
    </row>
    <row r="46" spans="1:9" ht="15" customHeight="1" x14ac:dyDescent="0.25">
      <c r="A46" s="13" t="s">
        <v>158</v>
      </c>
      <c r="B46" s="13" t="s">
        <v>183</v>
      </c>
      <c r="C46" s="13">
        <v>1</v>
      </c>
      <c r="D46" s="13" t="s">
        <v>78</v>
      </c>
      <c r="E46" s="13"/>
      <c r="F46" s="13" t="s">
        <v>36</v>
      </c>
      <c r="G46" s="13" t="s">
        <v>67</v>
      </c>
      <c r="H46" s="13"/>
      <c r="I46" s="13" t="s">
        <v>212</v>
      </c>
    </row>
    <row r="47" spans="1:9" ht="15" customHeight="1" x14ac:dyDescent="0.25">
      <c r="A47" s="13" t="s">
        <v>159</v>
      </c>
      <c r="B47" s="13" t="s">
        <v>191</v>
      </c>
      <c r="C47" s="15">
        <v>1010110523</v>
      </c>
      <c r="D47" s="13" t="s">
        <v>109</v>
      </c>
      <c r="E47" s="15"/>
      <c r="F47" s="13"/>
      <c r="G47" s="13"/>
      <c r="H47" s="13"/>
      <c r="I47" s="13"/>
    </row>
    <row r="48" spans="1:9" ht="15" customHeight="1" x14ac:dyDescent="0.25">
      <c r="A48" s="13" t="s">
        <v>210</v>
      </c>
      <c r="B48" s="13" t="s">
        <v>192</v>
      </c>
      <c r="C48" s="13" t="s">
        <v>114</v>
      </c>
      <c r="D48" s="13" t="s">
        <v>110</v>
      </c>
      <c r="E48" s="13"/>
      <c r="F48" s="13"/>
      <c r="G48" s="13"/>
      <c r="H48" s="13"/>
      <c r="I48" s="13"/>
    </row>
    <row r="49" spans="1:9" s="19" customFormat="1" ht="15" customHeight="1" x14ac:dyDescent="0.25">
      <c r="A49" s="13" t="s">
        <v>160</v>
      </c>
      <c r="B49" s="13" t="s">
        <v>108</v>
      </c>
      <c r="C49" s="13" t="s">
        <v>76</v>
      </c>
      <c r="D49" s="13" t="s">
        <v>116</v>
      </c>
      <c r="E49" s="18"/>
      <c r="F49" s="18" t="s">
        <v>36</v>
      </c>
      <c r="G49" s="18" t="s">
        <v>67</v>
      </c>
      <c r="H49" s="18"/>
      <c r="I49" s="13" t="s">
        <v>213</v>
      </c>
    </row>
    <row r="50" spans="1:9" ht="15" customHeight="1" x14ac:dyDescent="0.25">
      <c r="A50" s="13" t="s">
        <v>161</v>
      </c>
      <c r="B50" s="13" t="s">
        <v>187</v>
      </c>
      <c r="C50" s="13">
        <v>1</v>
      </c>
      <c r="D50" s="13" t="s">
        <v>78</v>
      </c>
      <c r="E50" s="13"/>
      <c r="F50" s="13" t="s">
        <v>36</v>
      </c>
      <c r="G50" s="13" t="s">
        <v>67</v>
      </c>
      <c r="H50" s="13"/>
      <c r="I50" s="13" t="s">
        <v>212</v>
      </c>
    </row>
    <row r="51" spans="1:9" s="16" customFormat="1" ht="15" customHeight="1" x14ac:dyDescent="0.25">
      <c r="A51" s="13" t="s">
        <v>162</v>
      </c>
      <c r="B51" s="13" t="s">
        <v>170</v>
      </c>
      <c r="C51" s="13" t="s">
        <v>176</v>
      </c>
      <c r="D51" s="13" t="s">
        <v>167</v>
      </c>
      <c r="E51" s="13"/>
      <c r="F51" s="13" t="s">
        <v>34</v>
      </c>
      <c r="G51" s="13" t="s">
        <v>67</v>
      </c>
      <c r="H51" s="13"/>
      <c r="I51" s="17"/>
    </row>
    <row r="52" spans="1:9" ht="15" customHeight="1" x14ac:dyDescent="0.25">
      <c r="A52" s="13" t="s">
        <v>163</v>
      </c>
      <c r="B52" s="13"/>
      <c r="C52" s="13"/>
      <c r="D52" s="13"/>
      <c r="E52" s="13"/>
      <c r="F52" s="13" t="s">
        <v>36</v>
      </c>
      <c r="G52" s="13" t="s">
        <v>67</v>
      </c>
      <c r="H52" s="13"/>
      <c r="I52" s="13"/>
    </row>
    <row r="53" spans="1:9" ht="15" customHeight="1" x14ac:dyDescent="0.25">
      <c r="A53" s="13" t="s">
        <v>164</v>
      </c>
      <c r="B53" s="13"/>
      <c r="C53" s="13"/>
      <c r="D53" s="13"/>
      <c r="E53" s="13"/>
      <c r="F53" s="13" t="s">
        <v>36</v>
      </c>
      <c r="G53" s="13" t="s">
        <v>67</v>
      </c>
      <c r="H53" s="13"/>
      <c r="I53" s="13"/>
    </row>
    <row r="54" spans="1:9" ht="15" customHeight="1" x14ac:dyDescent="0.25">
      <c r="A54" s="13" t="s">
        <v>218</v>
      </c>
      <c r="B54" s="13"/>
      <c r="C54" s="13"/>
      <c r="D54" s="13"/>
      <c r="E54" s="13"/>
      <c r="F54" s="13" t="s">
        <v>36</v>
      </c>
      <c r="G54" s="13" t="s">
        <v>67</v>
      </c>
      <c r="H54" s="13"/>
      <c r="I54" s="13"/>
    </row>
    <row r="55" spans="1:9" s="10" customFormat="1" ht="20.100000000000001" customHeight="1" x14ac:dyDescent="0.3">
      <c r="A55" s="11"/>
      <c r="B55" s="12" t="s">
        <v>144</v>
      </c>
      <c r="C55" s="11"/>
      <c r="D55" s="11"/>
      <c r="E55" s="11"/>
      <c r="F55" s="11"/>
      <c r="G55" s="11"/>
      <c r="H55" s="11"/>
      <c r="I55" s="11"/>
    </row>
    <row r="56" spans="1:9" ht="15" customHeight="1" x14ac:dyDescent="0.25">
      <c r="A56" s="18" t="s">
        <v>219</v>
      </c>
      <c r="B56" s="13" t="s">
        <v>65</v>
      </c>
      <c r="C56" s="13" t="s">
        <v>76</v>
      </c>
      <c r="D56" s="13" t="s">
        <v>85</v>
      </c>
      <c r="E56" s="13" t="s">
        <v>76</v>
      </c>
      <c r="F56" s="13" t="s">
        <v>34</v>
      </c>
      <c r="G56" s="1" t="s">
        <v>67</v>
      </c>
      <c r="H56" s="13"/>
      <c r="I56" s="13"/>
    </row>
    <row r="57" spans="1:9" ht="15" customHeight="1" x14ac:dyDescent="0.25">
      <c r="A57" s="18" t="s">
        <v>220</v>
      </c>
      <c r="B57" s="13" t="s">
        <v>102</v>
      </c>
      <c r="C57" s="15">
        <v>0</v>
      </c>
      <c r="D57" s="13" t="s">
        <v>95</v>
      </c>
      <c r="E57" s="15">
        <v>0</v>
      </c>
      <c r="F57" s="13" t="s">
        <v>34</v>
      </c>
      <c r="G57" s="1" t="s">
        <v>67</v>
      </c>
      <c r="H57" s="13"/>
      <c r="I57" s="1" t="s">
        <v>96</v>
      </c>
    </row>
    <row r="58" spans="1:9" ht="15" customHeight="1" x14ac:dyDescent="0.25">
      <c r="A58" s="18" t="s">
        <v>221</v>
      </c>
      <c r="B58" s="13" t="s">
        <v>106</v>
      </c>
      <c r="C58" s="13" t="s">
        <v>97</v>
      </c>
      <c r="D58" s="13" t="s">
        <v>116</v>
      </c>
      <c r="E58" s="13" t="s">
        <v>97</v>
      </c>
      <c r="F58" s="13" t="s">
        <v>34</v>
      </c>
      <c r="G58" s="1" t="s">
        <v>67</v>
      </c>
      <c r="H58" s="13"/>
      <c r="I58" s="18" t="s">
        <v>101</v>
      </c>
    </row>
    <row r="59" spans="1:9" ht="15" customHeight="1" x14ac:dyDescent="0.25">
      <c r="A59" s="18" t="s">
        <v>222</v>
      </c>
      <c r="B59" s="13" t="s">
        <v>107</v>
      </c>
      <c r="C59" s="13" t="s">
        <v>97</v>
      </c>
      <c r="D59" s="13" t="s">
        <v>116</v>
      </c>
      <c r="E59" s="13" t="s">
        <v>97</v>
      </c>
      <c r="F59" s="13" t="s">
        <v>34</v>
      </c>
      <c r="G59" s="1" t="s">
        <v>67</v>
      </c>
      <c r="H59" s="13"/>
      <c r="I59" s="1" t="s">
        <v>101</v>
      </c>
    </row>
    <row r="60" spans="1:9" ht="15" customHeight="1" x14ac:dyDescent="0.25">
      <c r="A60" s="18" t="s">
        <v>223</v>
      </c>
      <c r="B60" s="13" t="s">
        <v>108</v>
      </c>
      <c r="C60" s="13" t="s">
        <v>97</v>
      </c>
      <c r="D60" s="13"/>
      <c r="E60" s="13" t="s">
        <v>97</v>
      </c>
      <c r="F60" s="13" t="s">
        <v>34</v>
      </c>
      <c r="G60" s="1" t="s">
        <v>67</v>
      </c>
      <c r="H60" s="13"/>
      <c r="I60" s="13"/>
    </row>
    <row r="61" spans="1:9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9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9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9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5">
      <c r="A72" s="13"/>
      <c r="B72" s="13"/>
      <c r="C72" s="13"/>
      <c r="D72" s="13"/>
      <c r="E72" s="13"/>
      <c r="F72" s="13"/>
      <c r="G72" s="13"/>
      <c r="H72" s="13"/>
      <c r="I72" s="13"/>
    </row>
  </sheetData>
  <phoneticPr fontId="14" type="noConversion"/>
  <conditionalFormatting sqref="A10:I10 B17:H17 B22:H22 B28:I28 B11:I12 C14:I16 C24:I26 H36:I40 A36:F36 C40:F40 F41 F18:F20 B52:I54 B49:C49 E49:I49 H45:I45 G42:G46 B45:F45 A11:A34 B37:F38 A37:A54 D39 F39 D13 F13:I13">
    <cfRule type="expression" dxfId="239" priority="229">
      <formula>$F10="Fail"</formula>
    </cfRule>
    <cfRule type="expression" dxfId="238" priority="230">
      <formula>$F10="Pass"</formula>
    </cfRule>
  </conditionalFormatting>
  <conditionalFormatting sqref="A9:I9">
    <cfRule type="expression" dxfId="237" priority="227">
      <formula>$F9="Fail"</formula>
    </cfRule>
    <cfRule type="expression" dxfId="236" priority="228">
      <formula>$F9="Pass"</formula>
    </cfRule>
  </conditionalFormatting>
  <conditionalFormatting sqref="I17">
    <cfRule type="expression" dxfId="235" priority="221">
      <formula>$F17="Fail"</formula>
    </cfRule>
    <cfRule type="expression" dxfId="234" priority="222">
      <formula>$F17="Pass"</formula>
    </cfRule>
  </conditionalFormatting>
  <conditionalFormatting sqref="I22">
    <cfRule type="expression" dxfId="233" priority="219">
      <formula>$F22="Fail"</formula>
    </cfRule>
    <cfRule type="expression" dxfId="232" priority="220">
      <formula>$F22="Pass"</formula>
    </cfRule>
  </conditionalFormatting>
  <conditionalFormatting sqref="A35:I35">
    <cfRule type="expression" dxfId="231" priority="213">
      <formula>$F35="Fail"</formula>
    </cfRule>
    <cfRule type="expression" dxfId="230" priority="214">
      <formula>$F35="Pass"</formula>
    </cfRule>
  </conditionalFormatting>
  <conditionalFormatting sqref="B57:E57 B58:B60 D58:D60 I60">
    <cfRule type="expression" dxfId="229" priority="199">
      <formula>$F57="Fail"</formula>
    </cfRule>
    <cfRule type="expression" dxfId="228" priority="200">
      <formula>$F57="Pass"</formula>
    </cfRule>
  </conditionalFormatting>
  <conditionalFormatting sqref="A55:I55">
    <cfRule type="expression" dxfId="227" priority="197">
      <formula>$F55="Fail"</formula>
    </cfRule>
    <cfRule type="expression" dxfId="226" priority="198">
      <formula>$F55="Pass"</formula>
    </cfRule>
  </conditionalFormatting>
  <conditionalFormatting sqref="B56:F56 F57:F60 H56:I56 H57:H60">
    <cfRule type="expression" dxfId="225" priority="195">
      <formula>$F56="Fail"</formula>
    </cfRule>
    <cfRule type="expression" dxfId="224" priority="196">
      <formula>$F56="Pass"</formula>
    </cfRule>
  </conditionalFormatting>
  <conditionalFormatting sqref="C58">
    <cfRule type="expression" dxfId="223" priority="193">
      <formula>$F58="Fail"</formula>
    </cfRule>
    <cfRule type="expression" dxfId="222" priority="194">
      <formula>$F58="Pass"</formula>
    </cfRule>
  </conditionalFormatting>
  <conditionalFormatting sqref="C59">
    <cfRule type="expression" dxfId="221" priority="191">
      <formula>$F59="Fail"</formula>
    </cfRule>
    <cfRule type="expression" dxfId="220" priority="192">
      <formula>$F59="Pass"</formula>
    </cfRule>
  </conditionalFormatting>
  <conditionalFormatting sqref="C60">
    <cfRule type="expression" dxfId="219" priority="189">
      <formula>$F60="Fail"</formula>
    </cfRule>
    <cfRule type="expression" dxfId="218" priority="190">
      <formula>$F60="Pass"</formula>
    </cfRule>
  </conditionalFormatting>
  <conditionalFormatting sqref="E58">
    <cfRule type="expression" dxfId="217" priority="187">
      <formula>$F58="Fail"</formula>
    </cfRule>
    <cfRule type="expression" dxfId="216" priority="188">
      <formula>$F58="Pass"</formula>
    </cfRule>
  </conditionalFormatting>
  <conditionalFormatting sqref="E59">
    <cfRule type="expression" dxfId="215" priority="185">
      <formula>$F59="Fail"</formula>
    </cfRule>
    <cfRule type="expression" dxfId="214" priority="186">
      <formula>$F59="Pass"</formula>
    </cfRule>
  </conditionalFormatting>
  <conditionalFormatting sqref="E60">
    <cfRule type="expression" dxfId="213" priority="183">
      <formula>$F60="Fail"</formula>
    </cfRule>
    <cfRule type="expression" dxfId="212" priority="184">
      <formula>$F60="Pass"</formula>
    </cfRule>
  </conditionalFormatting>
  <conditionalFormatting sqref="A56:A60">
    <cfRule type="expression" dxfId="211" priority="181">
      <formula>$F56="Fail"</formula>
    </cfRule>
    <cfRule type="expression" dxfId="210" priority="182">
      <formula>$F56="Pass"</formula>
    </cfRule>
  </conditionalFormatting>
  <conditionalFormatting sqref="B18:E18 C19:C20 G18:I20 E18:E20">
    <cfRule type="expression" dxfId="209" priority="179">
      <formula>$F18="Fail"</formula>
    </cfRule>
    <cfRule type="expression" dxfId="208" priority="180">
      <formula>$F18="Pass"</formula>
    </cfRule>
  </conditionalFormatting>
  <conditionalFormatting sqref="D20">
    <cfRule type="expression" dxfId="207" priority="175">
      <formula>$F20="Fail"</formula>
    </cfRule>
    <cfRule type="expression" dxfId="206" priority="176">
      <formula>$F20="Pass"</formula>
    </cfRule>
  </conditionalFormatting>
  <conditionalFormatting sqref="D19">
    <cfRule type="expression" dxfId="205" priority="173">
      <formula>$F19="Fail"</formula>
    </cfRule>
    <cfRule type="expression" dxfId="204" priority="174">
      <formula>$F19="Pass"</formula>
    </cfRule>
  </conditionalFormatting>
  <conditionalFormatting sqref="B23:E23 G23:H23">
    <cfRule type="expression" dxfId="203" priority="169">
      <formula>$F23="Fail"</formula>
    </cfRule>
    <cfRule type="expression" dxfId="202" priority="170">
      <formula>$F23="Pass"</formula>
    </cfRule>
  </conditionalFormatting>
  <conditionalFormatting sqref="F23">
    <cfRule type="expression" dxfId="201" priority="167">
      <formula>$F23="Fail"</formula>
    </cfRule>
    <cfRule type="expression" dxfId="200" priority="168">
      <formula>$F23="Pass"</formula>
    </cfRule>
  </conditionalFormatting>
  <conditionalFormatting sqref="B29:E29 G29:H29">
    <cfRule type="expression" dxfId="199" priority="161">
      <formula>$F29="Fail"</formula>
    </cfRule>
    <cfRule type="expression" dxfId="198" priority="162">
      <formula>$F29="Pass"</formula>
    </cfRule>
  </conditionalFormatting>
  <conditionalFormatting sqref="F29">
    <cfRule type="expression" dxfId="197" priority="159">
      <formula>$F29="Fail"</formula>
    </cfRule>
    <cfRule type="expression" dxfId="196" priority="160">
      <formula>$F29="Pass"</formula>
    </cfRule>
  </conditionalFormatting>
  <conditionalFormatting sqref="C31:I33 D30:I30">
    <cfRule type="expression" dxfId="195" priority="157">
      <formula>$F30="Fail"</formula>
    </cfRule>
    <cfRule type="expression" dxfId="194" priority="158">
      <formula>$F30="Pass"</formula>
    </cfRule>
  </conditionalFormatting>
  <conditionalFormatting sqref="B27:C27 I27 E27">
    <cfRule type="expression" dxfId="193" priority="153">
      <formula>$F27="Fail"</formula>
    </cfRule>
    <cfRule type="expression" dxfId="192" priority="154">
      <formula>$F27="Pass"</formula>
    </cfRule>
  </conditionalFormatting>
  <conditionalFormatting sqref="H27">
    <cfRule type="expression" dxfId="191" priority="149">
      <formula>$F27="Fail"</formula>
    </cfRule>
    <cfRule type="expression" dxfId="190" priority="150">
      <formula>$F27="Pass"</formula>
    </cfRule>
  </conditionalFormatting>
  <conditionalFormatting sqref="F27">
    <cfRule type="expression" dxfId="189" priority="147">
      <formula>$F27="Fail"</formula>
    </cfRule>
    <cfRule type="expression" dxfId="188" priority="148">
      <formula>$F27="Pass"</formula>
    </cfRule>
  </conditionalFormatting>
  <conditionalFormatting sqref="B21:C21 I21 E21">
    <cfRule type="expression" dxfId="187" priority="143">
      <formula>$F21="Fail"</formula>
    </cfRule>
    <cfRule type="expression" dxfId="186" priority="144">
      <formula>$F21="Pass"</formula>
    </cfRule>
  </conditionalFormatting>
  <conditionalFormatting sqref="H21">
    <cfRule type="expression" dxfId="185" priority="139">
      <formula>$F21="Fail"</formula>
    </cfRule>
    <cfRule type="expression" dxfId="184" priority="140">
      <formula>$F21="Pass"</formula>
    </cfRule>
  </conditionalFormatting>
  <conditionalFormatting sqref="F21">
    <cfRule type="expression" dxfId="183" priority="137">
      <formula>$F21="Fail"</formula>
    </cfRule>
    <cfRule type="expression" dxfId="182" priority="138">
      <formula>$F21="Pass"</formula>
    </cfRule>
  </conditionalFormatting>
  <conditionalFormatting sqref="D21">
    <cfRule type="expression" dxfId="181" priority="135">
      <formula>$F21="Fail"</formula>
    </cfRule>
    <cfRule type="expression" dxfId="180" priority="136">
      <formula>$F21="Pass"</formula>
    </cfRule>
  </conditionalFormatting>
  <conditionalFormatting sqref="D27">
    <cfRule type="expression" dxfId="179" priority="133">
      <formula>$F27="Fail"</formula>
    </cfRule>
    <cfRule type="expression" dxfId="178" priority="134">
      <formula>$F27="Pass"</formula>
    </cfRule>
  </conditionalFormatting>
  <conditionalFormatting sqref="H34:I34">
    <cfRule type="expression" dxfId="177" priority="131">
      <formula>$F34="Fail"</formula>
    </cfRule>
    <cfRule type="expression" dxfId="176" priority="132">
      <formula>$F34="Pass"</formula>
    </cfRule>
  </conditionalFormatting>
  <conditionalFormatting sqref="B34 D34 F34">
    <cfRule type="expression" dxfId="175" priority="127">
      <formula>$F34="Fail"</formula>
    </cfRule>
    <cfRule type="expression" dxfId="174" priority="128">
      <formula>$F34="Pass"</formula>
    </cfRule>
  </conditionalFormatting>
  <conditionalFormatting sqref="C34">
    <cfRule type="expression" dxfId="173" priority="123">
      <formula>$F34="Fail"</formula>
    </cfRule>
    <cfRule type="expression" dxfId="172" priority="124">
      <formula>$F34="Pass"</formula>
    </cfRule>
  </conditionalFormatting>
  <conditionalFormatting sqref="E34">
    <cfRule type="expression" dxfId="171" priority="121">
      <formula>$F34="Fail"</formula>
    </cfRule>
    <cfRule type="expression" dxfId="170" priority="122">
      <formula>$F34="Pass"</formula>
    </cfRule>
  </conditionalFormatting>
  <conditionalFormatting sqref="B13:B16">
    <cfRule type="expression" dxfId="169" priority="119">
      <formula>$F13="Fail"</formula>
    </cfRule>
    <cfRule type="expression" dxfId="168" priority="120">
      <formula>$F13="Pass"</formula>
    </cfRule>
  </conditionalFormatting>
  <conditionalFormatting sqref="B19:B20">
    <cfRule type="expression" dxfId="167" priority="117">
      <formula>$F19="Fail"</formula>
    </cfRule>
    <cfRule type="expression" dxfId="166" priority="118">
      <formula>$F19="Pass"</formula>
    </cfRule>
  </conditionalFormatting>
  <conditionalFormatting sqref="B24:B26">
    <cfRule type="expression" dxfId="165" priority="115">
      <formula>$F24="Fail"</formula>
    </cfRule>
    <cfRule type="expression" dxfId="164" priority="116">
      <formula>$F24="Pass"</formula>
    </cfRule>
  </conditionalFormatting>
  <conditionalFormatting sqref="B30:B33">
    <cfRule type="expression" dxfId="163" priority="113">
      <formula>$F30="Fail"</formula>
    </cfRule>
    <cfRule type="expression" dxfId="162" priority="114">
      <formula>$F30="Pass"</formula>
    </cfRule>
  </conditionalFormatting>
  <conditionalFormatting sqref="G27">
    <cfRule type="expression" dxfId="161" priority="111">
      <formula>$F27="Fail"</formula>
    </cfRule>
    <cfRule type="expression" dxfId="160" priority="112">
      <formula>$F27="Pass"</formula>
    </cfRule>
  </conditionalFormatting>
  <conditionalFormatting sqref="G34">
    <cfRule type="expression" dxfId="159" priority="109">
      <formula>$F34="Fail"</formula>
    </cfRule>
    <cfRule type="expression" dxfId="158" priority="110">
      <formula>$F34="Pass"</formula>
    </cfRule>
  </conditionalFormatting>
  <conditionalFormatting sqref="G36:G40">
    <cfRule type="expression" dxfId="157" priority="107">
      <formula>$F36="Fail"</formula>
    </cfRule>
    <cfRule type="expression" dxfId="156" priority="108">
      <formula>$F36="Pass"</formula>
    </cfRule>
  </conditionalFormatting>
  <conditionalFormatting sqref="G56:G60">
    <cfRule type="expression" dxfId="155" priority="105">
      <formula>$F56="Fail"</formula>
    </cfRule>
    <cfRule type="expression" dxfId="154" priority="106">
      <formula>$F56="Pass"</formula>
    </cfRule>
  </conditionalFormatting>
  <conditionalFormatting sqref="B39:B40">
    <cfRule type="expression" dxfId="153" priority="103">
      <formula>$F39="Fail"</formula>
    </cfRule>
    <cfRule type="expression" dxfId="152" priority="104">
      <formula>$F39="Pass"</formula>
    </cfRule>
  </conditionalFormatting>
  <conditionalFormatting sqref="B41 D41 I41">
    <cfRule type="expression" dxfId="151" priority="101">
      <formula>$F41="Fail"</formula>
    </cfRule>
    <cfRule type="expression" dxfId="150" priority="102">
      <formula>$F41="Pass"</formula>
    </cfRule>
  </conditionalFormatting>
  <conditionalFormatting sqref="H41">
    <cfRule type="expression" dxfId="149" priority="99">
      <formula>$F41="Fail"</formula>
    </cfRule>
    <cfRule type="expression" dxfId="148" priority="100">
      <formula>$F41="Pass"</formula>
    </cfRule>
  </conditionalFormatting>
  <conditionalFormatting sqref="C41">
    <cfRule type="expression" dxfId="147" priority="97">
      <formula>$F41="Fail"</formula>
    </cfRule>
    <cfRule type="expression" dxfId="146" priority="98">
      <formula>$F41="Pass"</formula>
    </cfRule>
  </conditionalFormatting>
  <conditionalFormatting sqref="E41">
    <cfRule type="expression" dxfId="145" priority="95">
      <formula>$F41="Fail"</formula>
    </cfRule>
    <cfRule type="expression" dxfId="144" priority="96">
      <formula>$F41="Pass"</formula>
    </cfRule>
  </conditionalFormatting>
  <conditionalFormatting sqref="G41">
    <cfRule type="expression" dxfId="143" priority="91">
      <formula>$F41="Fail"</formula>
    </cfRule>
    <cfRule type="expression" dxfId="142" priority="92">
      <formula>$F41="Pass"</formula>
    </cfRule>
  </conditionalFormatting>
  <conditionalFormatting sqref="F42">
    <cfRule type="expression" dxfId="141" priority="89">
      <formula>$F42="Fail"</formula>
    </cfRule>
    <cfRule type="expression" dxfId="140" priority="90">
      <formula>$F42="Pass"</formula>
    </cfRule>
  </conditionalFormatting>
  <conditionalFormatting sqref="I42">
    <cfRule type="expression" dxfId="139" priority="87">
      <formula>$F42="Fail"</formula>
    </cfRule>
    <cfRule type="expression" dxfId="138" priority="88">
      <formula>$F42="Pass"</formula>
    </cfRule>
  </conditionalFormatting>
  <conditionalFormatting sqref="I23">
    <cfRule type="expression" dxfId="137" priority="75">
      <formula>$F23="Fail"</formula>
    </cfRule>
    <cfRule type="expression" dxfId="136" priority="76">
      <formula>$F23="Pass"</formula>
    </cfRule>
  </conditionalFormatting>
  <conditionalFormatting sqref="I29">
    <cfRule type="expression" dxfId="135" priority="73">
      <formula>$F29="Fail"</formula>
    </cfRule>
    <cfRule type="expression" dxfId="134" priority="74">
      <formula>$F29="Pass"</formula>
    </cfRule>
  </conditionalFormatting>
  <conditionalFormatting sqref="G21">
    <cfRule type="expression" dxfId="133" priority="69">
      <formula>$F21="Fail"</formula>
    </cfRule>
    <cfRule type="expression" dxfId="132" priority="70">
      <formula>$F21="Pass"</formula>
    </cfRule>
  </conditionalFormatting>
  <conditionalFormatting sqref="H42 B42:E42">
    <cfRule type="expression" dxfId="131" priority="67">
      <formula>$F42="Fail"</formula>
    </cfRule>
    <cfRule type="expression" dxfId="130" priority="68">
      <formula>$F42="Pass"</formula>
    </cfRule>
  </conditionalFormatting>
  <conditionalFormatting sqref="F46">
    <cfRule type="expression" dxfId="129" priority="63">
      <formula>$F46="Fail"</formula>
    </cfRule>
    <cfRule type="expression" dxfId="128" priority="64">
      <formula>$F46="Pass"</formula>
    </cfRule>
  </conditionalFormatting>
  <conditionalFormatting sqref="H46 B46:E46">
    <cfRule type="expression" dxfId="127" priority="59">
      <formula>$F46="Fail"</formula>
    </cfRule>
    <cfRule type="expression" dxfId="126" priority="60">
      <formula>$F46="Pass"</formula>
    </cfRule>
  </conditionalFormatting>
  <conditionalFormatting sqref="F50">
    <cfRule type="expression" dxfId="125" priority="45">
      <formula>$F50="Fail"</formula>
    </cfRule>
    <cfRule type="expression" dxfId="124" priority="46">
      <formula>$F50="Pass"</formula>
    </cfRule>
  </conditionalFormatting>
  <conditionalFormatting sqref="I50">
    <cfRule type="expression" dxfId="123" priority="43">
      <formula>$F50="Fail"</formula>
    </cfRule>
    <cfRule type="expression" dxfId="122" priority="44">
      <formula>$F50="Pass"</formula>
    </cfRule>
  </conditionalFormatting>
  <conditionalFormatting sqref="H50 B50:E50">
    <cfRule type="expression" dxfId="121" priority="41">
      <formula>$F50="Fail"</formula>
    </cfRule>
    <cfRule type="expression" dxfId="120" priority="42">
      <formula>$F50="Pass"</formula>
    </cfRule>
  </conditionalFormatting>
  <conditionalFormatting sqref="G50">
    <cfRule type="expression" dxfId="119" priority="39">
      <formula>$F50="Fail"</formula>
    </cfRule>
    <cfRule type="expression" dxfId="118" priority="40">
      <formula>$F50="Pass"</formula>
    </cfRule>
  </conditionalFormatting>
  <conditionalFormatting sqref="D49">
    <cfRule type="expression" dxfId="117" priority="37">
      <formula>$F49="Fail"</formula>
    </cfRule>
    <cfRule type="expression" dxfId="116" priority="38">
      <formula>$F49="Pass"</formula>
    </cfRule>
  </conditionalFormatting>
  <conditionalFormatting sqref="H51:I51">
    <cfRule type="expression" dxfId="115" priority="35">
      <formula>$F51="Fail"</formula>
    </cfRule>
    <cfRule type="expression" dxfId="114" priority="36">
      <formula>$F51="Pass"</formula>
    </cfRule>
  </conditionalFormatting>
  <conditionalFormatting sqref="B51 D51 F51">
    <cfRule type="expression" dxfId="113" priority="31">
      <formula>$F51="Fail"</formula>
    </cfRule>
    <cfRule type="expression" dxfId="112" priority="32">
      <formula>$F51="Pass"</formula>
    </cfRule>
  </conditionalFormatting>
  <conditionalFormatting sqref="C51">
    <cfRule type="expression" dxfId="111" priority="29">
      <formula>$F51="Fail"</formula>
    </cfRule>
    <cfRule type="expression" dxfId="110" priority="30">
      <formula>$F51="Pass"</formula>
    </cfRule>
  </conditionalFormatting>
  <conditionalFormatting sqref="E51">
    <cfRule type="expression" dxfId="109" priority="27">
      <formula>$F51="Fail"</formula>
    </cfRule>
    <cfRule type="expression" dxfId="108" priority="28">
      <formula>$F51="Pass"</formula>
    </cfRule>
  </conditionalFormatting>
  <conditionalFormatting sqref="G51">
    <cfRule type="expression" dxfId="107" priority="25">
      <formula>$F51="Fail"</formula>
    </cfRule>
    <cfRule type="expression" dxfId="106" priority="26">
      <formula>$F51="Pass"</formula>
    </cfRule>
  </conditionalFormatting>
  <conditionalFormatting sqref="I57:I59">
    <cfRule type="expression" dxfId="105" priority="23">
      <formula>$F57="Fail"</formula>
    </cfRule>
    <cfRule type="expression" dxfId="104" priority="24">
      <formula>$F57="Pass"</formula>
    </cfRule>
  </conditionalFormatting>
  <conditionalFormatting sqref="C43:F44 H43:I44">
    <cfRule type="expression" dxfId="103" priority="21">
      <formula>$F43="Fail"</formula>
    </cfRule>
    <cfRule type="expression" dxfId="102" priority="22">
      <formula>$F43="Pass"</formula>
    </cfRule>
  </conditionalFormatting>
  <conditionalFormatting sqref="B43:B44">
    <cfRule type="expression" dxfId="101" priority="19">
      <formula>$F43="Fail"</formula>
    </cfRule>
    <cfRule type="expression" dxfId="100" priority="20">
      <formula>$F43="Pass"</formula>
    </cfRule>
  </conditionalFormatting>
  <conditionalFormatting sqref="G47:G48">
    <cfRule type="expression" dxfId="99" priority="17">
      <formula>$F47="Fail"</formula>
    </cfRule>
    <cfRule type="expression" dxfId="98" priority="18">
      <formula>$F47="Pass"</formula>
    </cfRule>
  </conditionalFormatting>
  <conditionalFormatting sqref="C47:F48 H47:I48">
    <cfRule type="expression" dxfId="97" priority="15">
      <formula>$F47="Fail"</formula>
    </cfRule>
    <cfRule type="expression" dxfId="96" priority="16">
      <formula>$F47="Pass"</formula>
    </cfRule>
  </conditionalFormatting>
  <conditionalFormatting sqref="B47:B48">
    <cfRule type="expression" dxfId="95" priority="13">
      <formula>$F47="Fail"</formula>
    </cfRule>
    <cfRule type="expression" dxfId="94" priority="14">
      <formula>$F47="Pass"</formula>
    </cfRule>
  </conditionalFormatting>
  <conditionalFormatting sqref="I46">
    <cfRule type="expression" dxfId="93" priority="11">
      <formula>$F46="Fail"</formula>
    </cfRule>
    <cfRule type="expression" dxfId="92" priority="12">
      <formula>$F46="Pass"</formula>
    </cfRule>
  </conditionalFormatting>
  <conditionalFormatting sqref="C39">
    <cfRule type="expression" dxfId="91" priority="9">
      <formula>$F39="Fail"</formula>
    </cfRule>
    <cfRule type="expression" dxfId="90" priority="10">
      <formula>$F39="Pass"</formula>
    </cfRule>
  </conditionalFormatting>
  <conditionalFormatting sqref="E39">
    <cfRule type="expression" dxfId="89" priority="7">
      <formula>$F39="Fail"</formula>
    </cfRule>
    <cfRule type="expression" dxfId="88" priority="8">
      <formula>$F39="Pass"</formula>
    </cfRule>
  </conditionalFormatting>
  <conditionalFormatting sqref="E13">
    <cfRule type="expression" dxfId="87" priority="5">
      <formula>$F13="Fail"</formula>
    </cfRule>
    <cfRule type="expression" dxfId="86" priority="6">
      <formula>$F13="Pass"</formula>
    </cfRule>
  </conditionalFormatting>
  <conditionalFormatting sqref="C13">
    <cfRule type="expression" dxfId="85" priority="3">
      <formula>$F13="Fail"</formula>
    </cfRule>
    <cfRule type="expression" dxfId="84" priority="4">
      <formula>$F13="Pass"</formula>
    </cfRule>
  </conditionalFormatting>
  <conditionalFormatting sqref="C30">
    <cfRule type="expression" dxfId="83" priority="1">
      <formula>$F30="Fail"</formula>
    </cfRule>
    <cfRule type="expression" dxfId="82" priority="2">
      <formula>$F30="Pass"</formula>
    </cfRule>
  </conditionalFormatting>
  <hyperlinks>
    <hyperlink ref="B4" r:id="rId1" xr:uid="{DB3B13DC-E005-40D9-B97E-B0EAC5CA2E1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0F30-A0B8-4D5D-AF5A-1717AF7DC268}">
  <sheetPr>
    <tabColor theme="8" tint="-0.499984740745262"/>
  </sheetPr>
  <dimension ref="A1:I67"/>
  <sheetViews>
    <sheetView tabSelected="1" topLeftCell="A20" zoomScale="90" zoomScaleNormal="90" workbookViewId="0">
      <selection activeCell="C60" sqref="C60"/>
    </sheetView>
  </sheetViews>
  <sheetFormatPr defaultColWidth="8.7109375" defaultRowHeight="15" x14ac:dyDescent="0.25"/>
  <cols>
    <col min="1" max="1" width="15.85546875" style="16" customWidth="1"/>
    <col min="2" max="2" width="31" style="16" customWidth="1"/>
    <col min="3" max="3" width="28.42578125" style="16" customWidth="1"/>
    <col min="4" max="4" width="23.140625" style="16" customWidth="1"/>
    <col min="5" max="5" width="20.5703125" style="16" customWidth="1"/>
    <col min="6" max="6" width="14.42578125" style="16" customWidth="1"/>
    <col min="7" max="7" width="16" style="16" customWidth="1"/>
    <col min="8" max="8" width="15.5703125" style="16" customWidth="1"/>
    <col min="9" max="9" width="61.140625" style="16" customWidth="1"/>
    <col min="10" max="16384" width="8.7109375" style="16"/>
  </cols>
  <sheetData>
    <row r="1" spans="1:9" ht="19.5" x14ac:dyDescent="0.3">
      <c r="A1" s="22" t="s">
        <v>37</v>
      </c>
      <c r="C1" s="22" t="s">
        <v>38</v>
      </c>
      <c r="F1" s="23" t="s">
        <v>50</v>
      </c>
      <c r="I1" s="3"/>
    </row>
    <row r="2" spans="1:9" x14ac:dyDescent="0.25">
      <c r="A2" s="24" t="s">
        <v>2</v>
      </c>
      <c r="B2" s="42" t="s">
        <v>146</v>
      </c>
      <c r="C2" s="24" t="s">
        <v>52</v>
      </c>
      <c r="D2" s="6">
        <f>COUNTIF(F:F,"Pass")</f>
        <v>12</v>
      </c>
      <c r="F2" s="26" t="s">
        <v>51</v>
      </c>
    </row>
    <row r="3" spans="1:9" x14ac:dyDescent="0.25">
      <c r="A3" s="24" t="s">
        <v>54</v>
      </c>
      <c r="B3" s="25" t="s">
        <v>64</v>
      </c>
      <c r="C3" s="24" t="s">
        <v>53</v>
      </c>
      <c r="D3" s="6">
        <f>COUNTIF(F:F,"Fail")</f>
        <v>1</v>
      </c>
      <c r="F3" s="26" t="s">
        <v>57</v>
      </c>
    </row>
    <row r="4" spans="1:9" x14ac:dyDescent="0.25">
      <c r="A4" s="24" t="s">
        <v>55</v>
      </c>
      <c r="B4" s="9" t="s">
        <v>70</v>
      </c>
      <c r="C4" s="24" t="s">
        <v>56</v>
      </c>
      <c r="D4" s="6">
        <f>COUNTIF(F:F,"Not Started")</f>
        <v>19</v>
      </c>
    </row>
    <row r="8" spans="1:9" s="27" customFormat="1" ht="20.100000000000001" customHeight="1" x14ac:dyDescent="0.3">
      <c r="A8" s="27" t="s">
        <v>0</v>
      </c>
      <c r="B8" s="27" t="s">
        <v>58</v>
      </c>
      <c r="C8" s="27" t="s">
        <v>59</v>
      </c>
      <c r="D8" s="27" t="s">
        <v>33</v>
      </c>
      <c r="E8" s="27" t="s">
        <v>60</v>
      </c>
      <c r="F8" s="27" t="s">
        <v>1</v>
      </c>
      <c r="G8" s="27" t="s">
        <v>61</v>
      </c>
      <c r="H8" s="27" t="s">
        <v>62</v>
      </c>
      <c r="I8" s="27" t="s">
        <v>63</v>
      </c>
    </row>
    <row r="9" spans="1:9" s="27" customFormat="1" ht="20.100000000000001" customHeight="1" x14ac:dyDescent="0.3">
      <c r="A9" s="11"/>
      <c r="B9" s="12" t="s">
        <v>139</v>
      </c>
      <c r="C9" s="11"/>
      <c r="D9" s="11"/>
      <c r="E9" s="11"/>
      <c r="F9" s="11"/>
      <c r="G9" s="11"/>
      <c r="H9" s="11"/>
      <c r="I9" s="11"/>
    </row>
    <row r="10" spans="1:9" s="2" customFormat="1" ht="15" customHeight="1" x14ac:dyDescent="0.25">
      <c r="A10" s="13" t="s">
        <v>3</v>
      </c>
      <c r="B10" s="13" t="s">
        <v>65</v>
      </c>
      <c r="C10" s="13" t="s">
        <v>76</v>
      </c>
      <c r="D10" s="13" t="s">
        <v>85</v>
      </c>
      <c r="E10" s="13" t="s">
        <v>76</v>
      </c>
      <c r="F10" s="13" t="s">
        <v>34</v>
      </c>
      <c r="G10" s="13" t="s">
        <v>67</v>
      </c>
      <c r="H10" s="14"/>
      <c r="I10" s="13"/>
    </row>
    <row r="11" spans="1:9" s="2" customFormat="1" x14ac:dyDescent="0.25">
      <c r="A11" s="13" t="s">
        <v>4</v>
      </c>
      <c r="B11" s="13" t="s">
        <v>215</v>
      </c>
      <c r="C11" s="13" t="s">
        <v>77</v>
      </c>
      <c r="D11" s="13" t="s">
        <v>79</v>
      </c>
      <c r="E11" s="13" t="s">
        <v>77</v>
      </c>
      <c r="F11" s="13" t="s">
        <v>34</v>
      </c>
      <c r="G11" s="13" t="s">
        <v>67</v>
      </c>
      <c r="H11" s="14"/>
      <c r="I11" s="13"/>
    </row>
    <row r="12" spans="1:9" s="2" customFormat="1" ht="30" customHeight="1" x14ac:dyDescent="0.25">
      <c r="A12" s="13" t="s">
        <v>5</v>
      </c>
      <c r="B12" s="13" t="s">
        <v>214</v>
      </c>
      <c r="C12" s="15" t="s">
        <v>230</v>
      </c>
      <c r="D12" s="13" t="s">
        <v>229</v>
      </c>
      <c r="E12" s="15" t="s">
        <v>230</v>
      </c>
      <c r="F12" s="13" t="s">
        <v>35</v>
      </c>
      <c r="G12" s="13" t="s">
        <v>67</v>
      </c>
      <c r="H12" s="14"/>
      <c r="I12" s="13" t="s">
        <v>225</v>
      </c>
    </row>
    <row r="13" spans="1:9" ht="15" customHeight="1" x14ac:dyDescent="0.25">
      <c r="A13" s="13" t="s">
        <v>6</v>
      </c>
      <c r="B13" s="13" t="s">
        <v>166</v>
      </c>
      <c r="C13" s="13" t="s">
        <v>176</v>
      </c>
      <c r="D13" s="13" t="s">
        <v>167</v>
      </c>
      <c r="E13" s="13" t="s">
        <v>176</v>
      </c>
      <c r="F13" s="13" t="s">
        <v>34</v>
      </c>
      <c r="G13" s="13" t="s">
        <v>67</v>
      </c>
      <c r="H13" s="13" t="s">
        <v>165</v>
      </c>
      <c r="I13" s="13"/>
    </row>
    <row r="14" spans="1:9" s="27" customFormat="1" ht="20.100000000000001" customHeight="1" x14ac:dyDescent="0.3">
      <c r="A14" s="11"/>
      <c r="B14" s="12" t="s">
        <v>140</v>
      </c>
      <c r="C14" s="11"/>
      <c r="D14" s="11"/>
      <c r="E14" s="11"/>
      <c r="F14" s="11"/>
      <c r="G14" s="11"/>
      <c r="H14" s="11"/>
      <c r="I14" s="11"/>
    </row>
    <row r="15" spans="1:9" ht="15" customHeight="1" x14ac:dyDescent="0.25">
      <c r="A15" s="13" t="s">
        <v>7</v>
      </c>
      <c r="B15" s="13" t="s">
        <v>65</v>
      </c>
      <c r="C15" s="13" t="s">
        <v>76</v>
      </c>
      <c r="D15" s="13" t="s">
        <v>85</v>
      </c>
      <c r="E15" s="13" t="s">
        <v>76</v>
      </c>
      <c r="F15" s="13" t="s">
        <v>34</v>
      </c>
      <c r="G15" s="13" t="s">
        <v>66</v>
      </c>
      <c r="H15" s="14"/>
      <c r="I15" s="13"/>
    </row>
    <row r="16" spans="1:9" x14ac:dyDescent="0.25">
      <c r="A16" s="13" t="s">
        <v>8</v>
      </c>
      <c r="B16" s="13" t="s">
        <v>224</v>
      </c>
      <c r="C16" s="13" t="s">
        <v>77</v>
      </c>
      <c r="D16" s="13" t="s">
        <v>79</v>
      </c>
      <c r="E16" s="13" t="s">
        <v>77</v>
      </c>
      <c r="F16" s="13" t="s">
        <v>34</v>
      </c>
      <c r="G16" s="13" t="s">
        <v>66</v>
      </c>
      <c r="H16" s="14"/>
      <c r="I16" s="13"/>
    </row>
    <row r="17" spans="1:9" ht="15" customHeight="1" x14ac:dyDescent="0.25">
      <c r="A17" s="13" t="s">
        <v>9</v>
      </c>
      <c r="B17" s="13" t="s">
        <v>214</v>
      </c>
      <c r="C17" s="29" t="s">
        <v>216</v>
      </c>
      <c r="D17" s="13" t="s">
        <v>229</v>
      </c>
      <c r="E17" s="29" t="s">
        <v>216</v>
      </c>
      <c r="F17" s="13" t="s">
        <v>34</v>
      </c>
      <c r="G17" s="13" t="s">
        <v>66</v>
      </c>
      <c r="H17" s="13"/>
      <c r="I17" s="13" t="s">
        <v>226</v>
      </c>
    </row>
    <row r="18" spans="1:9" ht="15" customHeight="1" x14ac:dyDescent="0.25">
      <c r="A18" s="13" t="s">
        <v>10</v>
      </c>
      <c r="B18" s="13" t="s">
        <v>191</v>
      </c>
      <c r="C18" s="13">
        <v>7</v>
      </c>
      <c r="D18" s="13" t="s">
        <v>227</v>
      </c>
      <c r="E18" s="13">
        <v>7</v>
      </c>
      <c r="F18" s="13" t="s">
        <v>34</v>
      </c>
      <c r="G18" s="13" t="s">
        <v>66</v>
      </c>
      <c r="H18" s="13"/>
      <c r="I18" s="13"/>
    </row>
    <row r="19" spans="1:9" ht="30" x14ac:dyDescent="0.25">
      <c r="A19" s="13" t="s">
        <v>11</v>
      </c>
      <c r="B19" s="13" t="s">
        <v>192</v>
      </c>
      <c r="C19" s="13">
        <v>234534678</v>
      </c>
      <c r="D19" s="13" t="s">
        <v>228</v>
      </c>
      <c r="E19" s="13">
        <v>234534678</v>
      </c>
      <c r="F19" s="13" t="s">
        <v>34</v>
      </c>
      <c r="G19" s="13" t="s">
        <v>66</v>
      </c>
      <c r="H19" s="13"/>
      <c r="I19" s="13"/>
    </row>
    <row r="20" spans="1:9" ht="30" x14ac:dyDescent="0.25">
      <c r="A20" s="13" t="s">
        <v>12</v>
      </c>
      <c r="B20" s="13" t="s">
        <v>193</v>
      </c>
      <c r="C20" s="29" t="s">
        <v>81</v>
      </c>
      <c r="D20" s="13" t="s">
        <v>231</v>
      </c>
      <c r="E20" s="29" t="s">
        <v>81</v>
      </c>
      <c r="F20" s="13" t="s">
        <v>34</v>
      </c>
      <c r="G20" s="13" t="s">
        <v>66</v>
      </c>
      <c r="H20" s="13"/>
      <c r="I20" s="13"/>
    </row>
    <row r="21" spans="1:9" x14ac:dyDescent="0.25">
      <c r="A21" s="13" t="s">
        <v>14</v>
      </c>
      <c r="B21" s="13" t="s">
        <v>232</v>
      </c>
      <c r="C21" s="2" t="s">
        <v>212</v>
      </c>
      <c r="D21" s="2" t="s">
        <v>78</v>
      </c>
      <c r="E21" s="13"/>
      <c r="F21" s="13" t="s">
        <v>36</v>
      </c>
      <c r="G21" s="13" t="s">
        <v>66</v>
      </c>
      <c r="H21" s="13"/>
      <c r="I21" s="13"/>
    </row>
    <row r="22" spans="1:9" x14ac:dyDescent="0.25">
      <c r="A22" s="13" t="s">
        <v>15</v>
      </c>
      <c r="B22" s="13" t="s">
        <v>191</v>
      </c>
      <c r="C22" s="13"/>
      <c r="D22" s="2" t="s">
        <v>212</v>
      </c>
      <c r="E22" s="13"/>
      <c r="F22" s="13" t="s">
        <v>36</v>
      </c>
      <c r="G22" s="13"/>
      <c r="H22" s="13"/>
      <c r="I22" s="13"/>
    </row>
    <row r="23" spans="1:9" x14ac:dyDescent="0.25">
      <c r="A23" s="13" t="s">
        <v>16</v>
      </c>
      <c r="B23" s="13" t="s">
        <v>192</v>
      </c>
      <c r="C23" s="13"/>
      <c r="D23" s="2" t="s">
        <v>212</v>
      </c>
      <c r="E23" s="13"/>
      <c r="F23" s="13" t="s">
        <v>36</v>
      </c>
      <c r="G23" s="13"/>
      <c r="H23" s="13"/>
      <c r="I23" s="13"/>
    </row>
    <row r="24" spans="1:9" x14ac:dyDescent="0.25">
      <c r="A24" s="13" t="s">
        <v>17</v>
      </c>
      <c r="B24" s="13" t="s">
        <v>233</v>
      </c>
      <c r="C24" s="2">
        <v>3</v>
      </c>
      <c r="D24" s="2" t="s">
        <v>78</v>
      </c>
      <c r="E24" s="13"/>
      <c r="F24" s="13" t="s">
        <v>36</v>
      </c>
      <c r="G24" s="13" t="s">
        <v>66</v>
      </c>
      <c r="H24" s="13"/>
      <c r="I24" s="13"/>
    </row>
    <row r="25" spans="1:9" x14ac:dyDescent="0.25">
      <c r="A25" s="13" t="s">
        <v>18</v>
      </c>
      <c r="B25" s="13" t="s">
        <v>191</v>
      </c>
      <c r="C25" s="13"/>
      <c r="D25" s="2" t="s">
        <v>212</v>
      </c>
      <c r="E25" s="13"/>
      <c r="F25" s="13" t="s">
        <v>36</v>
      </c>
      <c r="G25" s="13"/>
      <c r="H25" s="13"/>
      <c r="I25" s="13"/>
    </row>
    <row r="26" spans="1:9" x14ac:dyDescent="0.25">
      <c r="A26" s="13" t="s">
        <v>19</v>
      </c>
      <c r="B26" s="13" t="s">
        <v>192</v>
      </c>
      <c r="C26" s="13"/>
      <c r="D26" s="2" t="s">
        <v>212</v>
      </c>
      <c r="E26" s="13"/>
      <c r="F26" s="13" t="s">
        <v>36</v>
      </c>
      <c r="G26" s="13"/>
      <c r="H26" s="13"/>
      <c r="I26" s="13"/>
    </row>
    <row r="27" spans="1:9" x14ac:dyDescent="0.25">
      <c r="A27" s="13" t="s">
        <v>20</v>
      </c>
      <c r="B27" s="13" t="s">
        <v>193</v>
      </c>
      <c r="C27" s="13"/>
      <c r="D27" s="2" t="s">
        <v>212</v>
      </c>
      <c r="E27" s="13"/>
      <c r="F27" s="13" t="s">
        <v>36</v>
      </c>
      <c r="G27" s="13"/>
      <c r="H27" s="13"/>
      <c r="I27" s="13"/>
    </row>
    <row r="28" spans="1:9" x14ac:dyDescent="0.25">
      <c r="A28" s="13" t="s">
        <v>21</v>
      </c>
      <c r="B28" s="13" t="s">
        <v>234</v>
      </c>
      <c r="C28" s="13" t="s">
        <v>76</v>
      </c>
      <c r="D28" s="13" t="s">
        <v>84</v>
      </c>
      <c r="E28" s="13"/>
      <c r="F28" s="13" t="s">
        <v>36</v>
      </c>
      <c r="G28" s="13" t="s">
        <v>66</v>
      </c>
      <c r="H28" s="13"/>
      <c r="I28" s="13"/>
    </row>
    <row r="29" spans="1:9" x14ac:dyDescent="0.25">
      <c r="A29" s="13" t="s">
        <v>22</v>
      </c>
      <c r="B29" s="13" t="s">
        <v>235</v>
      </c>
      <c r="C29" s="13" t="s">
        <v>76</v>
      </c>
      <c r="D29" s="13" t="s">
        <v>84</v>
      </c>
      <c r="E29" s="13"/>
      <c r="F29" s="13" t="s">
        <v>36</v>
      </c>
      <c r="G29" s="13" t="s">
        <v>66</v>
      </c>
      <c r="H29" s="13"/>
      <c r="I29" s="13"/>
    </row>
    <row r="30" spans="1:9" x14ac:dyDescent="0.25">
      <c r="A30" s="13" t="s">
        <v>23</v>
      </c>
      <c r="B30" s="13" t="s">
        <v>236</v>
      </c>
      <c r="C30" s="2" t="s">
        <v>212</v>
      </c>
      <c r="D30" s="2" t="s">
        <v>78</v>
      </c>
      <c r="E30" s="13"/>
      <c r="F30" s="13" t="s">
        <v>36</v>
      </c>
      <c r="G30" s="13" t="s">
        <v>66</v>
      </c>
      <c r="H30" s="13"/>
      <c r="I30" s="13"/>
    </row>
    <row r="31" spans="1:9" x14ac:dyDescent="0.25">
      <c r="A31" s="13" t="s">
        <v>24</v>
      </c>
      <c r="B31" s="13" t="s">
        <v>191</v>
      </c>
      <c r="C31" s="13"/>
      <c r="D31" s="2" t="s">
        <v>212</v>
      </c>
      <c r="E31" s="13"/>
      <c r="F31" s="13" t="s">
        <v>36</v>
      </c>
      <c r="G31" s="13"/>
      <c r="H31" s="13"/>
      <c r="I31" s="13"/>
    </row>
    <row r="32" spans="1:9" x14ac:dyDescent="0.25">
      <c r="A32" s="13" t="s">
        <v>25</v>
      </c>
      <c r="B32" s="13" t="s">
        <v>192</v>
      </c>
      <c r="C32" s="13"/>
      <c r="D32" s="2" t="s">
        <v>212</v>
      </c>
      <c r="E32" s="13"/>
      <c r="F32" s="13" t="s">
        <v>36</v>
      </c>
      <c r="G32" s="13"/>
      <c r="H32" s="13"/>
      <c r="I32" s="13"/>
    </row>
    <row r="33" spans="1:9" x14ac:dyDescent="0.25">
      <c r="A33" s="13" t="s">
        <v>26</v>
      </c>
      <c r="B33" s="13" t="s">
        <v>237</v>
      </c>
      <c r="C33" s="2">
        <v>3</v>
      </c>
      <c r="D33" s="2" t="s">
        <v>78</v>
      </c>
      <c r="E33" s="13"/>
      <c r="F33" s="13" t="s">
        <v>36</v>
      </c>
      <c r="G33" s="13" t="s">
        <v>66</v>
      </c>
      <c r="H33" s="13"/>
      <c r="I33" s="13"/>
    </row>
    <row r="34" spans="1:9" x14ac:dyDescent="0.25">
      <c r="A34" s="13" t="s">
        <v>27</v>
      </c>
      <c r="B34" s="13" t="s">
        <v>191</v>
      </c>
      <c r="C34" s="13"/>
      <c r="D34" s="2" t="s">
        <v>212</v>
      </c>
      <c r="E34" s="13"/>
      <c r="F34" s="13" t="s">
        <v>36</v>
      </c>
      <c r="G34" s="13"/>
      <c r="H34" s="13"/>
      <c r="I34" s="13"/>
    </row>
    <row r="35" spans="1:9" x14ac:dyDescent="0.25">
      <c r="A35" s="13" t="s">
        <v>28</v>
      </c>
      <c r="B35" s="13" t="s">
        <v>192</v>
      </c>
      <c r="C35" s="13"/>
      <c r="D35" s="2" t="s">
        <v>212</v>
      </c>
      <c r="E35" s="13"/>
      <c r="F35" s="13" t="s">
        <v>36</v>
      </c>
      <c r="G35" s="13"/>
      <c r="H35" s="13"/>
      <c r="I35" s="13"/>
    </row>
    <row r="36" spans="1:9" x14ac:dyDescent="0.25">
      <c r="A36" s="13" t="s">
        <v>29</v>
      </c>
      <c r="B36" s="13" t="s">
        <v>193</v>
      </c>
      <c r="C36" s="13"/>
      <c r="D36" s="2" t="s">
        <v>212</v>
      </c>
      <c r="E36" s="13"/>
      <c r="F36" s="13" t="s">
        <v>36</v>
      </c>
      <c r="G36" s="13"/>
      <c r="H36" s="13"/>
      <c r="I36" s="13"/>
    </row>
    <row r="37" spans="1:9" x14ac:dyDescent="0.25">
      <c r="A37" s="13" t="s">
        <v>30</v>
      </c>
      <c r="B37" s="13" t="s">
        <v>238</v>
      </c>
      <c r="C37" s="13" t="s">
        <v>76</v>
      </c>
      <c r="D37" s="13" t="s">
        <v>116</v>
      </c>
      <c r="E37" s="13"/>
      <c r="F37" s="13" t="s">
        <v>36</v>
      </c>
      <c r="G37" s="13" t="s">
        <v>66</v>
      </c>
      <c r="H37" s="13"/>
      <c r="I37" s="13"/>
    </row>
    <row r="38" spans="1:9" ht="15" customHeight="1" x14ac:dyDescent="0.25">
      <c r="A38" s="13" t="s">
        <v>31</v>
      </c>
      <c r="B38" s="13" t="s">
        <v>170</v>
      </c>
      <c r="C38" s="13" t="s">
        <v>176</v>
      </c>
      <c r="D38" s="13" t="s">
        <v>167</v>
      </c>
      <c r="E38" s="13" t="s">
        <v>176</v>
      </c>
      <c r="F38" s="13" t="s">
        <v>34</v>
      </c>
      <c r="G38" s="13" t="s">
        <v>66</v>
      </c>
      <c r="H38" s="13"/>
      <c r="I38" s="13"/>
    </row>
    <row r="39" spans="1:9" s="27" customFormat="1" ht="20.100000000000001" customHeight="1" x14ac:dyDescent="0.3">
      <c r="A39" s="11"/>
      <c r="B39" s="12" t="s">
        <v>239</v>
      </c>
      <c r="C39" s="11"/>
      <c r="D39" s="11"/>
      <c r="E39" s="11"/>
      <c r="F39" s="11"/>
      <c r="G39" s="11"/>
      <c r="H39" s="11"/>
      <c r="I39" s="11"/>
    </row>
    <row r="40" spans="1:9" ht="15" customHeight="1" x14ac:dyDescent="0.25">
      <c r="A40" s="13" t="s">
        <v>32</v>
      </c>
      <c r="B40" s="13" t="s">
        <v>65</v>
      </c>
      <c r="C40" s="13" t="s">
        <v>76</v>
      </c>
      <c r="D40" s="13" t="s">
        <v>85</v>
      </c>
      <c r="E40" s="13" t="s">
        <v>76</v>
      </c>
      <c r="F40" s="13" t="s">
        <v>34</v>
      </c>
      <c r="G40" s="13" t="s">
        <v>67</v>
      </c>
      <c r="H40" s="14"/>
      <c r="I40" s="13" t="s">
        <v>240</v>
      </c>
    </row>
    <row r="41" spans="1:9" x14ac:dyDescent="0.25">
      <c r="A41" s="13" t="s">
        <v>153</v>
      </c>
      <c r="B41" s="13" t="s">
        <v>241</v>
      </c>
      <c r="C41" s="13" t="s">
        <v>77</v>
      </c>
      <c r="D41" s="13" t="s">
        <v>79</v>
      </c>
      <c r="E41" s="13" t="s">
        <v>77</v>
      </c>
      <c r="F41" s="13" t="s">
        <v>34</v>
      </c>
      <c r="G41" s="13" t="s">
        <v>67</v>
      </c>
      <c r="H41" s="14"/>
      <c r="I41" s="13"/>
    </row>
    <row r="42" spans="1:9" x14ac:dyDescent="0.25">
      <c r="A42" s="13" t="s">
        <v>154</v>
      </c>
      <c r="B42" s="13" t="s">
        <v>242</v>
      </c>
      <c r="C42" s="13" t="s">
        <v>125</v>
      </c>
      <c r="D42" s="13" t="s">
        <v>84</v>
      </c>
      <c r="E42" s="13"/>
      <c r="F42" s="13" t="s">
        <v>36</v>
      </c>
      <c r="G42" s="13" t="s">
        <v>67</v>
      </c>
      <c r="H42" s="13"/>
      <c r="I42" s="13"/>
    </row>
    <row r="43" spans="1:9" x14ac:dyDescent="0.25">
      <c r="A43" s="13" t="s">
        <v>155</v>
      </c>
      <c r="B43" s="13" t="s">
        <v>243</v>
      </c>
      <c r="C43" s="13" t="s">
        <v>125</v>
      </c>
      <c r="D43" s="13" t="s">
        <v>116</v>
      </c>
      <c r="E43" s="13"/>
      <c r="F43" s="13" t="s">
        <v>36</v>
      </c>
      <c r="G43" s="13" t="s">
        <v>67</v>
      </c>
      <c r="H43" s="13"/>
      <c r="I43" s="13"/>
    </row>
    <row r="44" spans="1:9" x14ac:dyDescent="0.25">
      <c r="A44" s="13"/>
      <c r="B44" s="13"/>
      <c r="C44" s="13"/>
      <c r="D44" s="13"/>
      <c r="E44" s="13"/>
      <c r="F44" s="13"/>
      <c r="G44" s="13"/>
      <c r="H44" s="13"/>
      <c r="I44" s="13"/>
    </row>
    <row r="45" spans="1:9" x14ac:dyDescent="0.25">
      <c r="A45" s="13"/>
      <c r="B45" s="13"/>
      <c r="C45" s="13"/>
      <c r="D45" s="13"/>
      <c r="E45" s="13"/>
      <c r="F45" s="13"/>
      <c r="G45" s="13"/>
      <c r="H45" s="13"/>
      <c r="I45" s="13"/>
    </row>
    <row r="46" spans="1:9" x14ac:dyDescent="0.25">
      <c r="A46" s="13"/>
      <c r="B46" s="13"/>
      <c r="C46" s="13"/>
      <c r="D46" s="13"/>
      <c r="E46" s="13"/>
      <c r="F46" s="13"/>
      <c r="G46" s="13"/>
      <c r="H46" s="13"/>
      <c r="I46" s="13"/>
    </row>
    <row r="47" spans="1:9" x14ac:dyDescent="0.25">
      <c r="A47" s="13"/>
      <c r="B47" s="13"/>
      <c r="C47" s="13"/>
      <c r="D47" s="13"/>
      <c r="E47" s="13"/>
      <c r="F47" s="13"/>
      <c r="G47" s="13"/>
      <c r="H47" s="13"/>
      <c r="I47" s="13"/>
    </row>
    <row r="48" spans="1:9" x14ac:dyDescent="0.25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25">
      <c r="A50" s="13"/>
      <c r="B50" s="13"/>
      <c r="C50" s="13"/>
      <c r="D50" s="13"/>
      <c r="E50" s="13"/>
      <c r="F50" s="13"/>
      <c r="G50" s="13"/>
      <c r="H50" s="13"/>
      <c r="I50" s="13"/>
    </row>
    <row r="51" spans="1:9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9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9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9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9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9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9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9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9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9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9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9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</sheetData>
  <phoneticPr fontId="14" type="noConversion"/>
  <conditionalFormatting sqref="D17 F17:F20 B18:E20 B21:B27 B25:C27 E21:F27 B28:F29 B37:F37 H37:I37 H17:I29 G16:G38 F38 A15:A38 A40:A43 B42:I43">
    <cfRule type="expression" dxfId="81" priority="91">
      <formula>$F15="Fail"</formula>
    </cfRule>
    <cfRule type="expression" dxfId="80" priority="92">
      <formula>$F15="Pass"</formula>
    </cfRule>
  </conditionalFormatting>
  <conditionalFormatting sqref="A9:I9">
    <cfRule type="expression" dxfId="79" priority="89">
      <formula>$F9="Fail"</formula>
    </cfRule>
    <cfRule type="expression" dxfId="78" priority="90">
      <formula>$F9="Pass"</formula>
    </cfRule>
  </conditionalFormatting>
  <conditionalFormatting sqref="A10:I11 A12:B12 F12:I12 A13 G13">
    <cfRule type="expression" dxfId="77" priority="87">
      <formula>$F10="Fail"</formula>
    </cfRule>
    <cfRule type="expression" dxfId="76" priority="88">
      <formula>$F10="Pass"</formula>
    </cfRule>
  </conditionalFormatting>
  <conditionalFormatting sqref="C12:E12">
    <cfRule type="expression" dxfId="75" priority="83">
      <formula>$F12="Fail"</formula>
    </cfRule>
    <cfRule type="expression" dxfId="74" priority="84">
      <formula>$F12="Pass"</formula>
    </cfRule>
  </conditionalFormatting>
  <conditionalFormatting sqref="I13">
    <cfRule type="expression" dxfId="73" priority="81">
      <formula>$F13="Fail"</formula>
    </cfRule>
    <cfRule type="expression" dxfId="72" priority="82">
      <formula>$F13="Pass"</formula>
    </cfRule>
  </conditionalFormatting>
  <conditionalFormatting sqref="B13 D13 F13">
    <cfRule type="expression" dxfId="71" priority="79">
      <formula>$F13="Fail"</formula>
    </cfRule>
    <cfRule type="expression" dxfId="70" priority="80">
      <formula>$F13="Pass"</formula>
    </cfRule>
  </conditionalFormatting>
  <conditionalFormatting sqref="H13">
    <cfRule type="expression" dxfId="69" priority="75">
      <formula>$F13="Fail"</formula>
    </cfRule>
    <cfRule type="expression" dxfId="68" priority="76">
      <formula>$F13="Pass"</formula>
    </cfRule>
  </conditionalFormatting>
  <conditionalFormatting sqref="C13">
    <cfRule type="expression" dxfId="67" priority="73">
      <formula>$F13="Fail"</formula>
    </cfRule>
    <cfRule type="expression" dxfId="66" priority="74">
      <formula>$F13="Pass"</formula>
    </cfRule>
  </conditionalFormatting>
  <conditionalFormatting sqref="E13">
    <cfRule type="expression" dxfId="65" priority="71">
      <formula>$F13="Fail"</formula>
    </cfRule>
    <cfRule type="expression" dxfId="64" priority="72">
      <formula>$F13="Pass"</formula>
    </cfRule>
  </conditionalFormatting>
  <conditionalFormatting sqref="A14:I14">
    <cfRule type="expression" dxfId="63" priority="69">
      <formula>$F14="Fail"</formula>
    </cfRule>
    <cfRule type="expression" dxfId="62" priority="70">
      <formula>$F14="Pass"</formula>
    </cfRule>
  </conditionalFormatting>
  <conditionalFormatting sqref="B15:I15 B16:F16 H16:I16">
    <cfRule type="expression" dxfId="61" priority="67">
      <formula>$F15="Fail"</formula>
    </cfRule>
    <cfRule type="expression" dxfId="60" priority="68">
      <formula>$F15="Pass"</formula>
    </cfRule>
  </conditionalFormatting>
  <conditionalFormatting sqref="B17">
    <cfRule type="expression" dxfId="59" priority="65">
      <formula>$F17="Fail"</formula>
    </cfRule>
    <cfRule type="expression" dxfId="58" priority="66">
      <formula>$F17="Pass"</formula>
    </cfRule>
  </conditionalFormatting>
  <conditionalFormatting sqref="C21:C23">
    <cfRule type="expression" dxfId="57" priority="61">
      <formula>$F21="Fail"</formula>
    </cfRule>
    <cfRule type="expression" dxfId="56" priority="62">
      <formula>$F21="Pass"</formula>
    </cfRule>
  </conditionalFormatting>
  <conditionalFormatting sqref="C24">
    <cfRule type="expression" dxfId="55" priority="59">
      <formula>$F24="Fail"</formula>
    </cfRule>
    <cfRule type="expression" dxfId="54" priority="60">
      <formula>$F24="Pass"</formula>
    </cfRule>
  </conditionalFormatting>
  <conditionalFormatting sqref="D21">
    <cfRule type="expression" dxfId="53" priority="57">
      <formula>$F21="Fail"</formula>
    </cfRule>
    <cfRule type="expression" dxfId="52" priority="58">
      <formula>$F21="Pass"</formula>
    </cfRule>
  </conditionalFormatting>
  <conditionalFormatting sqref="D24">
    <cfRule type="expression" dxfId="51" priority="55">
      <formula>$F24="Fail"</formula>
    </cfRule>
    <cfRule type="expression" dxfId="50" priority="56">
      <formula>$F24="Pass"</formula>
    </cfRule>
  </conditionalFormatting>
  <conditionalFormatting sqref="C17">
    <cfRule type="expression" dxfId="49" priority="53">
      <formula>$F17="Fail"</formula>
    </cfRule>
    <cfRule type="expression" dxfId="48" priority="54">
      <formula>$F17="Pass"</formula>
    </cfRule>
  </conditionalFormatting>
  <conditionalFormatting sqref="E17">
    <cfRule type="expression" dxfId="47" priority="51">
      <formula>$F17="Fail"</formula>
    </cfRule>
    <cfRule type="expression" dxfId="46" priority="52">
      <formula>$F17="Pass"</formula>
    </cfRule>
  </conditionalFormatting>
  <conditionalFormatting sqref="D25">
    <cfRule type="expression" dxfId="45" priority="49">
      <formula>$F25="Fail"</formula>
    </cfRule>
    <cfRule type="expression" dxfId="44" priority="50">
      <formula>$F25="Pass"</formula>
    </cfRule>
  </conditionalFormatting>
  <conditionalFormatting sqref="D26">
    <cfRule type="expression" dxfId="43" priority="47">
      <formula>$F26="Fail"</formula>
    </cfRule>
    <cfRule type="expression" dxfId="42" priority="48">
      <formula>$F26="Pass"</formula>
    </cfRule>
  </conditionalFormatting>
  <conditionalFormatting sqref="D27">
    <cfRule type="expression" dxfId="41" priority="45">
      <formula>$F27="Fail"</formula>
    </cfRule>
    <cfRule type="expression" dxfId="40" priority="46">
      <formula>$F27="Pass"</formula>
    </cfRule>
  </conditionalFormatting>
  <conditionalFormatting sqref="D22">
    <cfRule type="expression" dxfId="39" priority="43">
      <formula>$F22="Fail"</formula>
    </cfRule>
    <cfRule type="expression" dxfId="38" priority="44">
      <formula>$F22="Pass"</formula>
    </cfRule>
  </conditionalFormatting>
  <conditionalFormatting sqref="D23">
    <cfRule type="expression" dxfId="37" priority="41">
      <formula>$F23="Fail"</formula>
    </cfRule>
    <cfRule type="expression" dxfId="36" priority="42">
      <formula>$F23="Pass"</formula>
    </cfRule>
  </conditionalFormatting>
  <conditionalFormatting sqref="B30:B36 C34:C36 E30:F36 H30:I36">
    <cfRule type="expression" dxfId="35" priority="39">
      <formula>$F30="Fail"</formula>
    </cfRule>
    <cfRule type="expression" dxfId="34" priority="40">
      <formula>$F30="Pass"</formula>
    </cfRule>
  </conditionalFormatting>
  <conditionalFormatting sqref="C30:C32">
    <cfRule type="expression" dxfId="33" priority="37">
      <formula>$F30="Fail"</formula>
    </cfRule>
    <cfRule type="expression" dxfId="32" priority="38">
      <formula>$F30="Pass"</formula>
    </cfRule>
  </conditionalFormatting>
  <conditionalFormatting sqref="C33">
    <cfRule type="expression" dxfId="31" priority="35">
      <formula>$F33="Fail"</formula>
    </cfRule>
    <cfRule type="expression" dxfId="30" priority="36">
      <formula>$F33="Pass"</formula>
    </cfRule>
  </conditionalFormatting>
  <conditionalFormatting sqref="D30">
    <cfRule type="expression" dxfId="29" priority="33">
      <formula>$F30="Fail"</formula>
    </cfRule>
    <cfRule type="expression" dxfId="28" priority="34">
      <formula>$F30="Pass"</formula>
    </cfRule>
  </conditionalFormatting>
  <conditionalFormatting sqref="D33">
    <cfRule type="expression" dxfId="27" priority="31">
      <formula>$F33="Fail"</formula>
    </cfRule>
    <cfRule type="expression" dxfId="26" priority="32">
      <formula>$F33="Pass"</formula>
    </cfRule>
  </conditionalFormatting>
  <conditionalFormatting sqref="D34">
    <cfRule type="expression" dxfId="25" priority="29">
      <formula>$F34="Fail"</formula>
    </cfRule>
    <cfRule type="expression" dxfId="24" priority="30">
      <formula>$F34="Pass"</formula>
    </cfRule>
  </conditionalFormatting>
  <conditionalFormatting sqref="D35">
    <cfRule type="expression" dxfId="23" priority="27">
      <formula>$F35="Fail"</formula>
    </cfRule>
    <cfRule type="expression" dxfId="22" priority="28">
      <formula>$F35="Pass"</formula>
    </cfRule>
  </conditionalFormatting>
  <conditionalFormatting sqref="D36">
    <cfRule type="expression" dxfId="21" priority="25">
      <formula>$F36="Fail"</formula>
    </cfRule>
    <cfRule type="expression" dxfId="20" priority="26">
      <formula>$F36="Pass"</formula>
    </cfRule>
  </conditionalFormatting>
  <conditionalFormatting sqref="D31">
    <cfRule type="expression" dxfId="19" priority="23">
      <formula>$F31="Fail"</formula>
    </cfRule>
    <cfRule type="expression" dxfId="18" priority="24">
      <formula>$F31="Pass"</formula>
    </cfRule>
  </conditionalFormatting>
  <conditionalFormatting sqref="D32">
    <cfRule type="expression" dxfId="17" priority="21">
      <formula>$F32="Fail"</formula>
    </cfRule>
    <cfRule type="expression" dxfId="16" priority="22">
      <formula>$F32="Pass"</formula>
    </cfRule>
  </conditionalFormatting>
  <conditionalFormatting sqref="I38">
    <cfRule type="expression" dxfId="15" priority="17">
      <formula>$F38="Fail"</formula>
    </cfRule>
    <cfRule type="expression" dxfId="14" priority="18">
      <formula>$F38="Pass"</formula>
    </cfRule>
  </conditionalFormatting>
  <conditionalFormatting sqref="B38 D38">
    <cfRule type="expression" dxfId="13" priority="15">
      <formula>$F38="Fail"</formula>
    </cfRule>
    <cfRule type="expression" dxfId="12" priority="16">
      <formula>$F38="Pass"</formula>
    </cfRule>
  </conditionalFormatting>
  <conditionalFormatting sqref="H38">
    <cfRule type="expression" dxfId="11" priority="13">
      <formula>$F38="Fail"</formula>
    </cfRule>
    <cfRule type="expression" dxfId="10" priority="14">
      <formula>$F38="Pass"</formula>
    </cfRule>
  </conditionalFormatting>
  <conditionalFormatting sqref="C38">
    <cfRule type="expression" dxfId="9" priority="11">
      <formula>$F38="Fail"</formula>
    </cfRule>
    <cfRule type="expression" dxfId="8" priority="12">
      <formula>$F38="Pass"</formula>
    </cfRule>
  </conditionalFormatting>
  <conditionalFormatting sqref="E38">
    <cfRule type="expression" dxfId="7" priority="9">
      <formula>$F38="Fail"</formula>
    </cfRule>
    <cfRule type="expression" dxfId="6" priority="10">
      <formula>$F38="Pass"</formula>
    </cfRule>
  </conditionalFormatting>
  <conditionalFormatting sqref="A39:I39">
    <cfRule type="expression" dxfId="5" priority="7">
      <formula>$F39="Fail"</formula>
    </cfRule>
    <cfRule type="expression" dxfId="4" priority="8">
      <formula>$F39="Pass"</formula>
    </cfRule>
  </conditionalFormatting>
  <conditionalFormatting sqref="B41:I41 B40:H40">
    <cfRule type="expression" dxfId="3" priority="3">
      <formula>$F40="Fail"</formula>
    </cfRule>
    <cfRule type="expression" dxfId="2" priority="4">
      <formula>$F40="Pass"</formula>
    </cfRule>
  </conditionalFormatting>
  <conditionalFormatting sqref="I40">
    <cfRule type="expression" dxfId="1" priority="1">
      <formula>$F40="Fail"</formula>
    </cfRule>
    <cfRule type="expression" dxfId="0" priority="2">
      <formula>$F40="Pass"</formula>
    </cfRule>
  </conditionalFormatting>
  <hyperlinks>
    <hyperlink ref="B4" r:id="rId1" xr:uid="{EE004991-4CCC-411A-8587-364B0AD2A3B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Oversikt</vt:lpstr>
      <vt:lpstr>AdminKontoController</vt:lpstr>
      <vt:lpstr>AdminKundeController</vt:lpstr>
      <vt:lpstr>BankController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jenny nergård</cp:lastModifiedBy>
  <dcterms:created xsi:type="dcterms:W3CDTF">2014-08-11T16:24:15Z</dcterms:created>
  <dcterms:modified xsi:type="dcterms:W3CDTF">2022-03-14T13:40:18Z</dcterms:modified>
</cp:coreProperties>
</file>