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nny\IdeaProjects\ADTS2310-Nettbank\"/>
    </mc:Choice>
  </mc:AlternateContent>
  <xr:revisionPtr revIDLastSave="0" documentId="13_ncr:1_{6D756363-3C56-462B-9F84-1D720B5B268D}" xr6:coauthVersionLast="45" xr6:coauthVersionMax="47" xr10:uidLastSave="{00000000-0000-0000-0000-000000000000}"/>
  <bookViews>
    <workbookView xWindow="525" yWindow="30" windowWidth="27015" windowHeight="15975" activeTab="1" xr2:uid="{00000000-000D-0000-FFFF-FFFF00000000}"/>
  </bookViews>
  <sheets>
    <sheet name="Oversikt" sheetId="5" r:id="rId1"/>
    <sheet name="AdminKontoController" sheetId="2" r:id="rId2"/>
    <sheet name="AdminKundeController" sheetId="8" r:id="rId3"/>
    <sheet name="BankController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4" i="9"/>
  <c r="D3" i="9"/>
  <c r="D2" i="9"/>
  <c r="D4" i="8"/>
  <c r="D3" i="8"/>
  <c r="D2" i="8"/>
  <c r="D3" i="2"/>
  <c r="D2" i="2"/>
  <c r="B15" i="5" l="1"/>
  <c r="B16" i="5"/>
  <c r="B17" i="5"/>
  <c r="C17" i="5" l="1"/>
  <c r="C15" i="5"/>
  <c r="C16" i="5"/>
</calcChain>
</file>

<file path=xl/sharedStrings.xml><?xml version="1.0" encoding="utf-8"?>
<sst xmlns="http://schemas.openxmlformats.org/spreadsheetml/2006/main" count="511" uniqueCount="180">
  <si>
    <t>Test Case ID</t>
  </si>
  <si>
    <t>Status</t>
  </si>
  <si>
    <t>Test Scenario</t>
  </si>
  <si>
    <t>AC-0001</t>
  </si>
  <si>
    <t>AC-0002</t>
  </si>
  <si>
    <t>AC-0003</t>
  </si>
  <si>
    <t>AC-0004</t>
  </si>
  <si>
    <t>AC-0005</t>
  </si>
  <si>
    <t>AC-0006</t>
  </si>
  <si>
    <t>AC-0007</t>
  </si>
  <si>
    <t>AC-0008</t>
  </si>
  <si>
    <t>AC-0009</t>
  </si>
  <si>
    <t>AC-0010</t>
  </si>
  <si>
    <t>AC-0011</t>
  </si>
  <si>
    <t>AC-0012</t>
  </si>
  <si>
    <t>AC-0013</t>
  </si>
  <si>
    <t>AC-0014</t>
  </si>
  <si>
    <t>AC-0015</t>
  </si>
  <si>
    <t>AC-0016</t>
  </si>
  <si>
    <t>AC-0017</t>
  </si>
  <si>
    <t>AC-0018</t>
  </si>
  <si>
    <t>AC-0019</t>
  </si>
  <si>
    <t>AC-0020</t>
  </si>
  <si>
    <t>AC-0021</t>
  </si>
  <si>
    <t>AC-0022</t>
  </si>
  <si>
    <t>AC-0023</t>
  </si>
  <si>
    <t>AC-0024</t>
  </si>
  <si>
    <t>AC-0025</t>
  </si>
  <si>
    <t>AC-0026</t>
  </si>
  <si>
    <t>AC-0027</t>
  </si>
  <si>
    <t>AC-0028</t>
  </si>
  <si>
    <t>AC-0029</t>
  </si>
  <si>
    <t>AC-0030</t>
  </si>
  <si>
    <t>Search for existing customer by email address</t>
  </si>
  <si>
    <t>Customer record found</t>
  </si>
  <si>
    <t>Test Data</t>
  </si>
  <si>
    <t>person@example.com</t>
  </si>
  <si>
    <t>Pass</t>
  </si>
  <si>
    <t>01-01-14 1:30pm</t>
  </si>
  <si>
    <t>Fail</t>
  </si>
  <si>
    <t>Not Started</t>
  </si>
  <si>
    <t>Search and add new customers to the system</t>
  </si>
  <si>
    <t>Search for existing customer by phone number</t>
  </si>
  <si>
    <t>555-555-5555</t>
  </si>
  <si>
    <t>Customer Not Found</t>
  </si>
  <si>
    <t>01-01-14 1:35pm</t>
  </si>
  <si>
    <t>Test Info</t>
  </si>
  <si>
    <t>Test Summary</t>
  </si>
  <si>
    <t>01-01-14 1:40pm</t>
  </si>
  <si>
    <t>Add a new customer in the New Person form</t>
  </si>
  <si>
    <t>Customer record created</t>
  </si>
  <si>
    <t>test@example.com</t>
  </si>
  <si>
    <t>Record not added</t>
  </si>
  <si>
    <t>Error:  Record could not be added  X49EA0</t>
  </si>
  <si>
    <t>Eric D.</t>
  </si>
  <si>
    <t>Person</t>
  </si>
  <si>
    <t>Nettbank integrasjonstest</t>
  </si>
  <si>
    <t>Endringslogg</t>
  </si>
  <si>
    <t>Dato</t>
  </si>
  <si>
    <t>Prosent</t>
  </si>
  <si>
    <t>Nummer</t>
  </si>
  <si>
    <t>Testresultat Sammendrag (automatisk)</t>
  </si>
  <si>
    <t>Totalt Test Cases Godkjent</t>
  </si>
  <si>
    <t>Totalt Test Cases Feilet</t>
  </si>
  <si>
    <t>Totalt Test Cases Gjenstående</t>
  </si>
  <si>
    <t>Opprette Doc</t>
  </si>
  <si>
    <t>Intruksjoner</t>
  </si>
  <si>
    <t xml:space="preserve">I "Status" kolonnen, bruk Pass, Fail, eller Not Started.  </t>
  </si>
  <si>
    <t>Totalt Godkjent (Passed)</t>
  </si>
  <si>
    <t>Totalt Feilet (Failed)</t>
  </si>
  <si>
    <t>Testmiljø</t>
  </si>
  <si>
    <t>Test Datakilde</t>
  </si>
  <si>
    <t>Totalt Gjenstående (Remaining)</t>
  </si>
  <si>
    <t>Totaler og fargefremhevinger vil automatisk oppdatere basert på status.</t>
  </si>
  <si>
    <t>Test Case Beskrivelse</t>
  </si>
  <si>
    <t>Forventet Resultat</t>
  </si>
  <si>
    <t>Faktisk Resultat</t>
  </si>
  <si>
    <t>Testperson</t>
  </si>
  <si>
    <t>Dato/Tid</t>
  </si>
  <si>
    <t>Kommentarer</t>
  </si>
  <si>
    <t>SoapUI</t>
  </si>
  <si>
    <t>Logget inn, hente konto, hente saldi, endre info, betale</t>
  </si>
  <si>
    <t>initDB</t>
  </si>
  <si>
    <t>Elzat</t>
  </si>
  <si>
    <t>Jenny</t>
  </si>
  <si>
    <t>Oversikt</t>
  </si>
  <si>
    <t>Test Intruksjoner</t>
  </si>
  <si>
    <t>http://localhost:8080</t>
  </si>
  <si>
    <t>hentAlleKonti</t>
  </si>
  <si>
    <t>adminLoggInn</t>
  </si>
  <si>
    <t>registrerKonto</t>
  </si>
  <si>
    <t>endreKonto</t>
  </si>
  <si>
    <t>slettKonto</t>
  </si>
  <si>
    <t>OK</t>
  </si>
  <si>
    <t>Logget inn</t>
  </si>
  <si>
    <t>antall objekter</t>
  </si>
  <si>
    <t>bruker, passord</t>
  </si>
  <si>
    <t>$.[0].kontonummer</t>
  </si>
  <si>
    <t>105010123456</t>
  </si>
  <si>
    <t>$.[1].personnummer</t>
  </si>
  <si>
    <t>$.[2].saldo</t>
  </si>
  <si>
    <t>101010110523</t>
  </si>
  <si>
    <t>IKKE LOGGET INN</t>
  </si>
  <si>
    <t>Konto konto</t>
  </si>
  <si>
    <t>DataSource dataSource</t>
  </si>
  <si>
    <t>15-02-22 kl 12:30</t>
  </si>
  <si>
    <t>15-02-22 kl 12:35</t>
  </si>
  <si>
    <t>15-02-22 kl 12:40</t>
  </si>
  <si>
    <t>16-02-22 kl 20:00</t>
  </si>
  <si>
    <t>16-02-22 kl 20:05</t>
  </si>
  <si>
    <t>kontonummer</t>
  </si>
  <si>
    <t>16-02-22 kl 20:10</t>
  </si>
  <si>
    <t>17-02-22 kl 15:15</t>
  </si>
  <si>
    <t>Opprdatert Doc</t>
  </si>
  <si>
    <t>script</t>
  </si>
  <si>
    <t>assert messageExchange.hasResponse() == false;</t>
  </si>
  <si>
    <t>Ikke innlogget</t>
  </si>
  <si>
    <t>17-02-22 kl 15:20</t>
  </si>
  <si>
    <t>17-02-22 kl 15:25</t>
  </si>
  <si>
    <t>17-02-22 kl 15:30</t>
  </si>
  <si>
    <t>Json objekt istedenfor parametre enkeltvis</t>
  </si>
  <si>
    <t>hentAlleKunder</t>
  </si>
  <si>
    <t>17-02-22 kl 13:00</t>
  </si>
  <si>
    <t>17-02-22 kl 13:05</t>
  </si>
  <si>
    <t>17-02-22 kl 13:10</t>
  </si>
  <si>
    <t>LOGGET INN ADMIN</t>
  </si>
  <si>
    <t>lagreKunde</t>
  </si>
  <si>
    <t>endreKunde</t>
  </si>
  <si>
    <t>slettKunde</t>
  </si>
  <si>
    <t>$.[0].personnummer</t>
  </si>
  <si>
    <t>$.[0].fornavn</t>
  </si>
  <si>
    <t>$.[1].etternavn</t>
  </si>
  <si>
    <t>$.[1].adresse</t>
  </si>
  <si>
    <t>Osloveien 82</t>
  </si>
  <si>
    <t>Lene</t>
  </si>
  <si>
    <t>Hansen</t>
  </si>
  <si>
    <t>Kunde kunde</t>
  </si>
  <si>
    <t>17-02-22 kl 13:15</t>
  </si>
  <si>
    <t>17-02-22 kl 13:20</t>
  </si>
  <si>
    <t>personnummer</t>
  </si>
  <si>
    <t>17-02-22 kl 13:25</t>
  </si>
  <si>
    <t>Json objekt istedenfor parametre enkeltvis (slettet "Per Hansen")</t>
  </si>
  <si>
    <t>Json objekt istedenfor parametre enkeltvis (laget ny kunde "Karen Testen")</t>
  </si>
  <si>
    <t>Json objekt istedenfor parametre enkeltvis (endret kunde "Lene Jensen" sin adresse til "Askerveien 99")</t>
  </si>
  <si>
    <t>17-02-22 kl 20:00</t>
  </si>
  <si>
    <t>LOGGET INN BRUKER</t>
  </si>
  <si>
    <t>17-02-22 kl 20:05</t>
  </si>
  <si>
    <t>assert</t>
  </si>
  <si>
    <t>17-02-22 kl 20:10</t>
  </si>
  <si>
    <t>17-02-22 kl 20:15</t>
  </si>
  <si>
    <t>17-02-22 kl 20:20</t>
  </si>
  <si>
    <t>personnummer, passord</t>
  </si>
  <si>
    <t>kundeLoggInn</t>
  </si>
  <si>
    <t>18-02-22 kl 11:30</t>
  </si>
  <si>
    <t>18-02-22 kl 11:35</t>
  </si>
  <si>
    <t>Logget inn som "Lene Jensen"</t>
  </si>
  <si>
    <t>Feil</t>
  </si>
  <si>
    <t>Logget inn som "Lene Jensen" , men registrert konto på "Per Hansen"</t>
  </si>
  <si>
    <t>1. I AdminKontoController så finner vi registrerKonto() som sjekker på personnummer og registrer en ny konto for det personnummeret, men denne funksjonaliteten finnes ikke i UI. Det er kun admin som har mulighet til å registrere ny konto.</t>
  </si>
  <si>
    <t>2. I AdminKontoController kan en bruker registrere en ny konto for en annen bruker. Det skal ikke være mulig.</t>
  </si>
  <si>
    <t>Trenger ikke egen sikkerhet-test så lenge de blir testet andre steder (Logget inn/Logget ut).</t>
  </si>
  <si>
    <t>3. La til @RequestBody i BankController sin endreKundeInfo().</t>
  </si>
  <si>
    <t>NOK</t>
  </si>
  <si>
    <t>$.[1].valuta</t>
  </si>
  <si>
    <t>$.[3].kontonummer</t>
  </si>
  <si>
    <t>305010123456</t>
  </si>
  <si>
    <t>Json objekt istedenfor parametre enkeltvis, registrerer ny konto</t>
  </si>
  <si>
    <t>slettet Konto2</t>
  </si>
  <si>
    <t>Json objekt istedenfor parametre enkeltvis (endret saldo på nyopprettet Konto2: 5250 til 7000 NOK)</t>
  </si>
  <si>
    <t>$.[3].saldo</t>
  </si>
  <si>
    <t>hentAlleKonti 2</t>
  </si>
  <si>
    <t>hentAlleKonti 4</t>
  </si>
  <si>
    <t>Logget inn - Admin</t>
  </si>
  <si>
    <t>Logget inn - Kunde</t>
  </si>
  <si>
    <t>registrerKonto - RegEx test</t>
  </si>
  <si>
    <t>Json objekt istedenfor parametre enkeltvis, endrer kontonummer med over 11 siffer</t>
  </si>
  <si>
    <t>Json objekt istedenfor parametre enkeltvis, endrer personnummer med over 11 siffer</t>
  </si>
  <si>
    <t>hentAlleKonti 3</t>
  </si>
  <si>
    <t>Ikke logget inn</t>
  </si>
  <si>
    <t>4. Når man er logget inn som admin med admin passord og brukernavn så sjekkes det for personnummer når man gjør ulike funksjoner som registrer() og hentAlleKoni() eks. Er det riktig?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</si>
</sst>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5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8"/>
      <color theme="10"/>
      <name val="Euphemia"/>
      <family val="2"/>
    </font>
    <font>
      <b/>
      <i/>
      <sz val="11"/>
      <color rgb="FF7F7F7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36"/>
      <color theme="3"/>
      <name val="Cambria"/>
      <family val="2"/>
      <scheme val="maj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3" fillId="0" borderId="1" xfId="3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4" fillId="0" borderId="0" xfId="4"/>
    <xf numFmtId="0" fontId="4" fillId="0" borderId="0" xfId="4" applyAlignment="1">
      <alignment horizontal="left"/>
    </xf>
    <xf numFmtId="0" fontId="8" fillId="0" borderId="1" xfId="3" applyFont="1"/>
    <xf numFmtId="0" fontId="9" fillId="0" borderId="0" xfId="0" applyFont="1"/>
    <xf numFmtId="0" fontId="10" fillId="0" borderId="0" xfId="6" applyFont="1" applyAlignment="1" applyProtection="1"/>
    <xf numFmtId="0" fontId="11" fillId="0" borderId="0" xfId="5" applyFont="1"/>
    <xf numFmtId="0" fontId="12" fillId="0" borderId="0" xfId="0" applyFont="1"/>
    <xf numFmtId="9" fontId="12" fillId="0" borderId="0" xfId="1" applyFont="1"/>
    <xf numFmtId="0" fontId="13" fillId="0" borderId="1" xfId="2" applyFont="1" applyBorder="1"/>
    <xf numFmtId="15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0" fillId="2" borderId="0" xfId="0" applyFill="1" applyAlignment="1">
      <alignment wrapText="1"/>
    </xf>
    <xf numFmtId="0" fontId="14" fillId="2" borderId="0" xfId="0" applyFont="1" applyFill="1" applyAlignment="1">
      <alignment wrapText="1"/>
    </xf>
    <xf numFmtId="0" fontId="7" fillId="0" borderId="0" xfId="6" applyAlignment="1" applyProtection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0" fillId="0" borderId="0" xfId="0" quotePrefix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Fill="1"/>
    <xf numFmtId="164" fontId="0" fillId="0" borderId="0" xfId="0" applyNumberFormat="1" applyFill="1" applyAlignment="1">
      <alignment wrapText="1"/>
    </xf>
    <xf numFmtId="0" fontId="0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</cellXfs>
  <cellStyles count="7">
    <cellStyle name="Explanatory Text" xfId="5" builtinId="53"/>
    <cellStyle name="Heading 1" xfId="3" builtinId="16"/>
    <cellStyle name="Heading 4" xfId="4" builtinId="19"/>
    <cellStyle name="Hyperlink" xfId="6" builtinId="8"/>
    <cellStyle name="Normal" xfId="0" builtinId="0"/>
    <cellStyle name="Percent" xfId="1" builtinId="5"/>
    <cellStyle name="Title" xfId="2" builtinId="15"/>
  </cellStyles>
  <dxfs count="98"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font>
        <color auto="1"/>
      </font>
      <fill>
        <patternFill>
          <bgColor theme="6"/>
        </patternFill>
      </fill>
    </dxf>
    <dxf>
      <fill>
        <patternFill>
          <bgColor theme="5"/>
        </patternFill>
      </fill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14:C17" totalsRowShown="0" headerRowDxfId="97" dataDxfId="96">
  <tableColumns count="3">
    <tableColumn id="1" xr3:uid="{00000000-0010-0000-0000-000001000000}" name="Testresultat Sammendrag (automatisk)" dataDxfId="95"/>
    <tableColumn id="2" xr3:uid="{00000000-0010-0000-0000-000002000000}" name="Nummer" dataDxfId="94">
      <calculatedColumnFormula>SUM(AdminKontoController!D2,AdminKundeController!D2,BankController!D2)</calculatedColumnFormula>
    </tableColumn>
    <tableColumn id="3" xr3:uid="{00000000-0010-0000-0000-000003000000}" name="Prosent" dataDxfId="93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e7" displayName="Table7" ref="A4:C11" totalsRowShown="0" headerRowDxfId="92" dataDxfId="91">
  <autoFilter ref="A4:C11" xr:uid="{00000000-0009-0000-0100-000007000000}"/>
  <tableColumns count="3">
    <tableColumn id="1" xr3:uid="{00000000-0010-0000-0200-000001000000}" name="Endringslogg" dataDxfId="90"/>
    <tableColumn id="2" xr3:uid="{00000000-0010-0000-0200-000002000000}" name="Person" dataDxfId="89"/>
    <tableColumn id="3" xr3:uid="{00000000-0010-0000-0200-000003000000}" name="Dato" dataDxfId="8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A8:I48" totalsRowShown="0" dataDxfId="87">
  <autoFilter ref="A8:I48" xr:uid="{00000000-0009-0000-0100-000001000000}"/>
  <tableColumns count="9">
    <tableColumn id="1" xr3:uid="{00000000-0010-0000-0300-000001000000}" name="Test Case ID" dataDxfId="86"/>
    <tableColumn id="2" xr3:uid="{00000000-0010-0000-0300-000002000000}" name="Test Case Beskrivelse" dataDxfId="85"/>
    <tableColumn id="3" xr3:uid="{00000000-0010-0000-0300-000003000000}" name="Forventet Resultat" dataDxfId="84"/>
    <tableColumn id="4" xr3:uid="{00000000-0010-0000-0300-000004000000}" name="Test Data" dataDxfId="83"/>
    <tableColumn id="5" xr3:uid="{00000000-0010-0000-0300-000005000000}" name="Faktisk Resultat" dataDxfId="82"/>
    <tableColumn id="6" xr3:uid="{00000000-0010-0000-0300-000006000000}" name="Status" dataDxfId="81"/>
    <tableColumn id="7" xr3:uid="{00000000-0010-0000-0300-000007000000}" name="Testperson" dataDxfId="80"/>
    <tableColumn id="8" xr3:uid="{00000000-0010-0000-0300-000008000000}" name="Dato/Tid" dataDxfId="79"/>
    <tableColumn id="9" xr3:uid="{00000000-0010-0000-0300-000009000000}" name="Kommentarer" dataDxfId="7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1D577C-F950-4C9F-A60C-BB249F891B0C}" name="Table13" displayName="Table13" ref="A8:I34" totalsRowShown="0" dataDxfId="77">
  <autoFilter ref="A8:I34" xr:uid="{00000000-0009-0000-0100-000001000000}"/>
  <tableColumns count="9">
    <tableColumn id="1" xr3:uid="{DF416966-7C79-49CF-9C16-FF292C744D93}" name="Test Case ID" dataDxfId="76"/>
    <tableColumn id="2" xr3:uid="{1609E40A-7A01-4E47-9FB5-30EE0C0100D1}" name="Test Case Beskrivelse" dataDxfId="75"/>
    <tableColumn id="3" xr3:uid="{52D88C38-FADC-4958-8388-A181E397952C}" name="Forventet Resultat" dataDxfId="74"/>
    <tableColumn id="4" xr3:uid="{3E2ED67D-9DBE-4BCA-A31F-05E4F7BEA8A4}" name="Test Data" dataDxfId="73"/>
    <tableColumn id="5" xr3:uid="{1BA2EB1B-B994-4EA5-A612-7E54C5D6C482}" name="Faktisk Resultat" dataDxfId="72"/>
    <tableColumn id="6" xr3:uid="{A8EA8379-640E-4136-86EA-8EAB6AE3D081}" name="Status" dataDxfId="71"/>
    <tableColumn id="7" xr3:uid="{95F0EE31-A394-4ADD-BD55-D505F6BF1957}" name="Testperson" dataDxfId="70"/>
    <tableColumn id="8" xr3:uid="{6F6461F6-7E20-4C11-A3A7-18FC4D3EC284}" name="Dato/Tid" dataDxfId="69"/>
    <tableColumn id="9" xr3:uid="{40D4757F-BEFB-4F57-87EF-B57C21BD8635}" name="Kommentarer" dataDxfId="6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3C7D70-44E9-4D64-A835-F96128025DB3}" name="Table134" displayName="Table134" ref="A8:I38" totalsRowShown="0" dataDxfId="67">
  <autoFilter ref="A8:I38" xr:uid="{00000000-0009-0000-0100-000001000000}"/>
  <tableColumns count="9">
    <tableColumn id="1" xr3:uid="{9DAC78F6-778A-4FD3-877A-732350927B61}" name="Test Case ID" dataDxfId="66"/>
    <tableColumn id="2" xr3:uid="{90CA3DBF-11C8-4E4A-B3F0-B8FCF2657DAE}" name="Test Case Beskrivelse" dataDxfId="65"/>
    <tableColumn id="3" xr3:uid="{8BA58222-C440-4254-B982-A649C9258B69}" name="Forventet Resultat" dataDxfId="64"/>
    <tableColumn id="4" xr3:uid="{A00FE3D8-76DD-4B50-B65D-2099CCA67C55}" name="Test Data" dataDxfId="63"/>
    <tableColumn id="5" xr3:uid="{37947F04-D754-4B18-9FEF-E34E7251D719}" name="Faktisk Resultat" dataDxfId="62"/>
    <tableColumn id="6" xr3:uid="{EEFC8D78-A622-4872-B051-A29409D18833}" name="Status" dataDxfId="61"/>
    <tableColumn id="7" xr3:uid="{11CB59D7-43CB-4D3B-A142-298243ADDEAD}" name="Testperson" dataDxfId="60"/>
    <tableColumn id="8" xr3:uid="{26356E35-12A7-4A0B-AEEF-0CEFF65B5C96}" name="Dato/Tid" dataDxfId="59"/>
    <tableColumn id="9" xr3:uid="{F2A0BD80-F2E1-43D9-8F01-74B5AC7C28C8}" name="Kommentarer" dataDxfId="5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8080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localhost:8080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ocalhost:808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M32"/>
  <sheetViews>
    <sheetView topLeftCell="A7" zoomScaleNormal="100" workbookViewId="0">
      <selection activeCell="C37" sqref="C37"/>
    </sheetView>
  </sheetViews>
  <sheetFormatPr defaultColWidth="8.7109375" defaultRowHeight="15" x14ac:dyDescent="0.25"/>
  <cols>
    <col min="1" max="1" width="47.140625" bestFit="1" customWidth="1"/>
    <col min="2" max="2" width="17.85546875" bestFit="1" customWidth="1"/>
    <col min="3" max="3" width="24.140625" customWidth="1"/>
    <col min="4" max="4" width="17.85546875" bestFit="1" customWidth="1"/>
    <col min="5" max="5" width="17" bestFit="1" customWidth="1"/>
  </cols>
  <sheetData>
    <row r="1" spans="1:12" ht="45.75" thickBot="1" x14ac:dyDescent="0.65">
      <c r="A1" s="12" t="s">
        <v>56</v>
      </c>
      <c r="B1" s="12"/>
      <c r="C1" s="12"/>
    </row>
    <row r="2" spans="1:12" ht="15.75" thickTop="1" x14ac:dyDescent="0.25"/>
    <row r="4" spans="1:12" ht="18.75" x14ac:dyDescent="0.3">
      <c r="A4" s="10" t="s">
        <v>57</v>
      </c>
      <c r="B4" s="10" t="s">
        <v>55</v>
      </c>
      <c r="C4" s="10" t="s">
        <v>58</v>
      </c>
      <c r="E4" s="4" t="s">
        <v>85</v>
      </c>
    </row>
    <row r="5" spans="1:12" ht="18.75" x14ac:dyDescent="0.3">
      <c r="A5" s="10" t="s">
        <v>65</v>
      </c>
      <c r="B5" s="10" t="s">
        <v>84</v>
      </c>
      <c r="C5" s="13">
        <v>44606</v>
      </c>
      <c r="E5" s="28"/>
      <c r="F5" s="28"/>
      <c r="G5" s="28"/>
      <c r="H5" s="28"/>
      <c r="I5" s="28"/>
      <c r="J5" s="28"/>
      <c r="K5" s="28"/>
      <c r="L5" s="28"/>
    </row>
    <row r="6" spans="1:12" ht="18.75" x14ac:dyDescent="0.3">
      <c r="A6" s="10" t="s">
        <v>113</v>
      </c>
      <c r="B6" s="10" t="s">
        <v>83</v>
      </c>
      <c r="C6" s="13">
        <v>44609</v>
      </c>
      <c r="E6" s="28"/>
      <c r="F6" s="28"/>
      <c r="G6" s="28"/>
      <c r="H6" s="28"/>
      <c r="I6" s="28"/>
      <c r="J6" s="28"/>
      <c r="K6" s="28"/>
      <c r="L6" s="28"/>
    </row>
    <row r="7" spans="1:12" ht="18.75" x14ac:dyDescent="0.3">
      <c r="A7" s="10" t="s">
        <v>113</v>
      </c>
      <c r="B7" s="10" t="s">
        <v>84</v>
      </c>
      <c r="C7" s="13">
        <v>44609</v>
      </c>
      <c r="E7" s="28"/>
      <c r="F7" s="28"/>
      <c r="G7" s="28"/>
      <c r="H7" s="28"/>
      <c r="I7" s="28"/>
      <c r="J7" s="28"/>
      <c r="K7" s="28"/>
      <c r="L7" s="28"/>
    </row>
    <row r="8" spans="1:12" ht="18.75" x14ac:dyDescent="0.3">
      <c r="A8" s="10" t="s">
        <v>113</v>
      </c>
      <c r="B8" s="10" t="s">
        <v>84</v>
      </c>
      <c r="C8" s="13">
        <v>44610</v>
      </c>
      <c r="E8" s="28"/>
      <c r="F8" s="28"/>
      <c r="G8" s="28"/>
      <c r="H8" s="28"/>
      <c r="I8" s="28"/>
      <c r="J8" s="28"/>
      <c r="K8" s="28"/>
      <c r="L8" s="28"/>
    </row>
    <row r="9" spans="1:12" ht="18.75" x14ac:dyDescent="0.3">
      <c r="A9" s="10"/>
      <c r="B9" s="10"/>
      <c r="C9" s="14"/>
      <c r="E9" s="28"/>
      <c r="F9" s="28"/>
      <c r="G9" s="28"/>
      <c r="H9" s="28"/>
      <c r="I9" s="28"/>
      <c r="J9" s="28"/>
      <c r="K9" s="28"/>
      <c r="L9" s="28"/>
    </row>
    <row r="10" spans="1:12" ht="18.75" x14ac:dyDescent="0.3">
      <c r="A10" s="10"/>
      <c r="B10" s="10"/>
      <c r="C10" s="14"/>
      <c r="E10" s="28"/>
      <c r="F10" s="28"/>
      <c r="G10" s="28"/>
      <c r="H10" s="28"/>
      <c r="I10" s="28"/>
      <c r="J10" s="28"/>
      <c r="K10" s="28"/>
      <c r="L10" s="28"/>
    </row>
    <row r="11" spans="1:12" ht="18.75" x14ac:dyDescent="0.3">
      <c r="A11" s="10"/>
      <c r="B11" s="10"/>
      <c r="C11" s="14"/>
    </row>
    <row r="12" spans="1:12" x14ac:dyDescent="0.25">
      <c r="E12" s="4" t="s">
        <v>86</v>
      </c>
    </row>
    <row r="13" spans="1:12" x14ac:dyDescent="0.25">
      <c r="E13" s="29"/>
      <c r="F13" s="29"/>
      <c r="G13" s="29"/>
      <c r="H13" s="29"/>
      <c r="I13" s="29"/>
      <c r="J13" s="29"/>
      <c r="K13" s="29"/>
      <c r="L13" s="29"/>
    </row>
    <row r="14" spans="1:12" ht="18.75" x14ac:dyDescent="0.3">
      <c r="A14" s="10" t="s">
        <v>61</v>
      </c>
      <c r="B14" s="10" t="s">
        <v>60</v>
      </c>
      <c r="C14" s="10" t="s">
        <v>59</v>
      </c>
      <c r="E14" s="29"/>
      <c r="F14" s="29"/>
      <c r="G14" s="29"/>
      <c r="H14" s="29"/>
      <c r="I14" s="29"/>
      <c r="J14" s="29"/>
      <c r="K14" s="29"/>
      <c r="L14" s="29"/>
    </row>
    <row r="15" spans="1:12" ht="18.75" x14ac:dyDescent="0.3">
      <c r="A15" s="10" t="s">
        <v>62</v>
      </c>
      <c r="B15" s="10">
        <f>SUM(AdminKontoController!D2,AdminKundeController!D2,BankController!D2)</f>
        <v>31</v>
      </c>
      <c r="C15" s="11">
        <f>B15/SUM(B15:B17)</f>
        <v>0.36046511627906974</v>
      </c>
      <c r="E15" s="29"/>
      <c r="F15" s="29"/>
      <c r="G15" s="29"/>
      <c r="H15" s="29"/>
      <c r="I15" s="29"/>
      <c r="J15" s="29"/>
      <c r="K15" s="29"/>
      <c r="L15" s="29"/>
    </row>
    <row r="16" spans="1:12" ht="18.75" x14ac:dyDescent="0.3">
      <c r="A16" s="10" t="s">
        <v>63</v>
      </c>
      <c r="B16" s="10">
        <f>SUM(AdminKontoController!D3,AdminKundeController!D3,BankController!D3)</f>
        <v>3</v>
      </c>
      <c r="C16" s="11">
        <f>B16/SUM(B15:B17)</f>
        <v>3.4883720930232558E-2</v>
      </c>
      <c r="E16" s="29"/>
      <c r="F16" s="29"/>
      <c r="G16" s="29"/>
      <c r="H16" s="29"/>
      <c r="I16" s="29"/>
      <c r="J16" s="29"/>
      <c r="K16" s="29"/>
      <c r="L16" s="29"/>
    </row>
    <row r="17" spans="1:13" ht="18.75" x14ac:dyDescent="0.3">
      <c r="A17" s="10" t="s">
        <v>64</v>
      </c>
      <c r="B17" s="10">
        <f>SUM(AdminKontoController!D4,AdminKundeController!D4,BankController!D4)</f>
        <v>52</v>
      </c>
      <c r="C17" s="11">
        <f>B17/SUM(B15:B17)</f>
        <v>0.60465116279069764</v>
      </c>
      <c r="E17" s="29"/>
      <c r="F17" s="29"/>
      <c r="G17" s="29"/>
      <c r="H17" s="29"/>
      <c r="I17" s="29"/>
      <c r="J17" s="29"/>
      <c r="K17" s="29"/>
      <c r="L17" s="29"/>
    </row>
    <row r="18" spans="1:13" ht="15.75" x14ac:dyDescent="0.3">
      <c r="E18" s="29"/>
      <c r="F18" s="29"/>
      <c r="G18" s="29"/>
      <c r="H18" s="29"/>
      <c r="I18" s="29"/>
      <c r="J18" s="29"/>
      <c r="K18" s="29"/>
      <c r="L18" s="29"/>
      <c r="M18" s="8"/>
    </row>
    <row r="19" spans="1:13" x14ac:dyDescent="0.25">
      <c r="E19" s="29"/>
      <c r="F19" s="29"/>
      <c r="G19" s="29"/>
      <c r="H19" s="29"/>
      <c r="I19" s="29"/>
      <c r="J19" s="29"/>
      <c r="K19" s="29"/>
      <c r="L19" s="29"/>
    </row>
    <row r="21" spans="1:13" x14ac:dyDescent="0.25">
      <c r="E21" s="4" t="s">
        <v>79</v>
      </c>
    </row>
    <row r="22" spans="1:13" x14ac:dyDescent="0.25">
      <c r="E22" s="29" t="s">
        <v>160</v>
      </c>
      <c r="F22" s="29"/>
      <c r="G22" s="29"/>
      <c r="H22" s="29"/>
      <c r="I22" s="29"/>
      <c r="J22" s="29"/>
      <c r="K22" s="29"/>
      <c r="L22" s="29"/>
    </row>
    <row r="23" spans="1:13" x14ac:dyDescent="0.25">
      <c r="E23" s="29"/>
      <c r="F23" s="29"/>
      <c r="G23" s="29"/>
      <c r="H23" s="29"/>
      <c r="I23" s="29"/>
      <c r="J23" s="29"/>
      <c r="K23" s="29"/>
      <c r="L23" s="29"/>
    </row>
    <row r="24" spans="1:13" x14ac:dyDescent="0.25">
      <c r="E24" s="29"/>
      <c r="F24" s="29"/>
      <c r="G24" s="29"/>
      <c r="H24" s="29"/>
      <c r="I24" s="29"/>
      <c r="J24" s="29"/>
      <c r="K24" s="29"/>
      <c r="L24" s="29"/>
    </row>
    <row r="25" spans="1:13" x14ac:dyDescent="0.25">
      <c r="E25" s="29"/>
      <c r="F25" s="29"/>
      <c r="G25" s="29"/>
      <c r="H25" s="29"/>
      <c r="I25" s="29"/>
      <c r="J25" s="29"/>
      <c r="K25" s="29"/>
      <c r="L25" s="29"/>
    </row>
    <row r="26" spans="1:13" x14ac:dyDescent="0.25">
      <c r="E26" s="29"/>
      <c r="F26" s="29"/>
      <c r="G26" s="29"/>
      <c r="H26" s="29"/>
      <c r="I26" s="29"/>
      <c r="J26" s="29"/>
      <c r="K26" s="29"/>
      <c r="L26" s="29"/>
    </row>
    <row r="27" spans="1:13" x14ac:dyDescent="0.25">
      <c r="E27" s="29"/>
      <c r="F27" s="29"/>
      <c r="G27" s="29"/>
      <c r="H27" s="29"/>
      <c r="I27" s="29"/>
      <c r="J27" s="29"/>
      <c r="K27" s="29"/>
      <c r="L27" s="29"/>
    </row>
    <row r="28" spans="1:13" x14ac:dyDescent="0.25">
      <c r="E28" s="29"/>
      <c r="F28" s="29"/>
      <c r="G28" s="29"/>
      <c r="H28" s="29"/>
      <c r="I28" s="29"/>
      <c r="J28" s="29"/>
      <c r="K28" s="29"/>
      <c r="L28" s="29"/>
    </row>
    <row r="29" spans="1:13" x14ac:dyDescent="0.25">
      <c r="A29" t="s">
        <v>158</v>
      </c>
    </row>
    <row r="30" spans="1:13" x14ac:dyDescent="0.25">
      <c r="A30" t="s">
        <v>159</v>
      </c>
    </row>
    <row r="31" spans="1:13" x14ac:dyDescent="0.25">
      <c r="A31" t="s">
        <v>161</v>
      </c>
    </row>
    <row r="32" spans="1:13" x14ac:dyDescent="0.25">
      <c r="A32" t="s">
        <v>179</v>
      </c>
    </row>
  </sheetData>
  <mergeCells count="3">
    <mergeCell ref="E5:L10"/>
    <mergeCell ref="E13:L19"/>
    <mergeCell ref="E22:L28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499984740745262"/>
  </sheetPr>
  <dimension ref="A1:I65"/>
  <sheetViews>
    <sheetView tabSelected="1" topLeftCell="A19" zoomScaleNormal="100" workbookViewId="0">
      <selection activeCell="B39" sqref="B39"/>
    </sheetView>
  </sheetViews>
  <sheetFormatPr defaultColWidth="8.7109375" defaultRowHeight="15" x14ac:dyDescent="0.25"/>
  <cols>
    <col min="1" max="1" width="13.5703125" customWidth="1"/>
    <col min="2" max="2" width="47.42578125" customWidth="1"/>
    <col min="3" max="3" width="27.5703125" customWidth="1"/>
    <col min="4" max="4" width="27.85546875" customWidth="1"/>
    <col min="5" max="5" width="17.5703125" customWidth="1"/>
    <col min="6" max="6" width="14" customWidth="1"/>
    <col min="7" max="7" width="10.7109375" customWidth="1"/>
    <col min="8" max="8" width="17" customWidth="1"/>
    <col min="9" max="9" width="68" customWidth="1"/>
  </cols>
  <sheetData>
    <row r="1" spans="1:9" ht="20.25" thickBot="1" x14ac:dyDescent="0.35">
      <c r="A1" s="1" t="s">
        <v>46</v>
      </c>
      <c r="C1" s="1" t="s">
        <v>47</v>
      </c>
      <c r="F1" s="6" t="s">
        <v>66</v>
      </c>
      <c r="I1" s="8"/>
    </row>
    <row r="2" spans="1:9" ht="15.75" thickTop="1" x14ac:dyDescent="0.25">
      <c r="A2" s="4" t="s">
        <v>2</v>
      </c>
      <c r="B2" s="9" t="s">
        <v>81</v>
      </c>
      <c r="C2" s="4" t="s">
        <v>68</v>
      </c>
      <c r="D2" s="5">
        <f>COUNTIF(F:F,"Pass")</f>
        <v>18</v>
      </c>
      <c r="F2" s="7" t="s">
        <v>67</v>
      </c>
    </row>
    <row r="3" spans="1:9" x14ac:dyDescent="0.25">
      <c r="A3" s="4" t="s">
        <v>70</v>
      </c>
      <c r="B3" s="9" t="s">
        <v>80</v>
      </c>
      <c r="C3" s="4" t="s">
        <v>69</v>
      </c>
      <c r="D3" s="5">
        <f>COUNTIF(F:F,"Fail")</f>
        <v>2</v>
      </c>
      <c r="F3" s="7" t="s">
        <v>73</v>
      </c>
    </row>
    <row r="4" spans="1:9" x14ac:dyDescent="0.25">
      <c r="A4" s="4" t="s">
        <v>71</v>
      </c>
      <c r="B4" s="17" t="s">
        <v>87</v>
      </c>
      <c r="C4" s="4" t="s">
        <v>72</v>
      </c>
      <c r="D4" s="5">
        <f>COUNTIF(F:F,"Not Started")</f>
        <v>11</v>
      </c>
    </row>
    <row r="8" spans="1:9" x14ac:dyDescent="0.25">
      <c r="A8" t="s">
        <v>0</v>
      </c>
      <c r="B8" t="s">
        <v>74</v>
      </c>
      <c r="C8" t="s">
        <v>75</v>
      </c>
      <c r="D8" t="s">
        <v>35</v>
      </c>
      <c r="E8" t="s">
        <v>76</v>
      </c>
      <c r="F8" t="s">
        <v>1</v>
      </c>
      <c r="G8" t="s">
        <v>77</v>
      </c>
      <c r="H8" t="s">
        <v>78</v>
      </c>
      <c r="I8" t="s">
        <v>79</v>
      </c>
    </row>
    <row r="9" spans="1:9" x14ac:dyDescent="0.25">
      <c r="A9" s="15"/>
      <c r="B9" s="16" t="s">
        <v>172</v>
      </c>
      <c r="C9" s="15"/>
      <c r="D9" s="15"/>
      <c r="E9" s="15"/>
      <c r="F9" s="15"/>
      <c r="G9" s="15"/>
      <c r="H9" s="15"/>
      <c r="I9" s="15"/>
    </row>
    <row r="10" spans="1:9" x14ac:dyDescent="0.25">
      <c r="A10" s="2" t="s">
        <v>3</v>
      </c>
      <c r="B10" s="2" t="s">
        <v>82</v>
      </c>
      <c r="C10" s="2" t="s">
        <v>93</v>
      </c>
      <c r="D10" s="2" t="s">
        <v>104</v>
      </c>
      <c r="E10" s="2" t="s">
        <v>93</v>
      </c>
      <c r="F10" s="2" t="s">
        <v>37</v>
      </c>
      <c r="G10" s="2" t="s">
        <v>83</v>
      </c>
      <c r="H10" s="3" t="s">
        <v>105</v>
      </c>
      <c r="I10" s="2"/>
    </row>
    <row r="11" spans="1:9" x14ac:dyDescent="0.25">
      <c r="A11" s="2" t="s">
        <v>4</v>
      </c>
      <c r="B11" s="2" t="s">
        <v>89</v>
      </c>
      <c r="C11" s="2" t="s">
        <v>94</v>
      </c>
      <c r="D11" s="2" t="s">
        <v>96</v>
      </c>
      <c r="E11" s="2" t="s">
        <v>94</v>
      </c>
      <c r="F11" s="2" t="s">
        <v>37</v>
      </c>
      <c r="G11" s="2" t="s">
        <v>83</v>
      </c>
      <c r="H11" s="3" t="s">
        <v>106</v>
      </c>
      <c r="I11" s="2"/>
    </row>
    <row r="12" spans="1:9" x14ac:dyDescent="0.25">
      <c r="A12" s="2" t="s">
        <v>4</v>
      </c>
      <c r="B12" s="2" t="s">
        <v>88</v>
      </c>
      <c r="C12" s="18">
        <v>3</v>
      </c>
      <c r="D12" t="s">
        <v>95</v>
      </c>
      <c r="E12" s="18">
        <v>3</v>
      </c>
      <c r="F12" s="2" t="s">
        <v>37</v>
      </c>
      <c r="G12" s="2" t="s">
        <v>83</v>
      </c>
      <c r="H12" s="3" t="s">
        <v>107</v>
      </c>
      <c r="I12" s="2"/>
    </row>
    <row r="13" spans="1:9" x14ac:dyDescent="0.25">
      <c r="A13" s="2" t="s">
        <v>5</v>
      </c>
      <c r="B13" s="2"/>
      <c r="C13" s="19" t="s">
        <v>98</v>
      </c>
      <c r="D13" t="s">
        <v>97</v>
      </c>
      <c r="E13" s="19" t="s">
        <v>98</v>
      </c>
      <c r="F13" s="2"/>
      <c r="G13" s="2"/>
      <c r="H13" s="3"/>
      <c r="I13" s="2"/>
    </row>
    <row r="14" spans="1:9" x14ac:dyDescent="0.25">
      <c r="A14" s="2" t="s">
        <v>6</v>
      </c>
      <c r="B14" s="2"/>
      <c r="C14" s="20" t="s">
        <v>162</v>
      </c>
      <c r="D14" s="2" t="s">
        <v>163</v>
      </c>
      <c r="E14" s="20" t="s">
        <v>162</v>
      </c>
      <c r="F14" s="2"/>
      <c r="G14" s="2"/>
      <c r="H14" s="3"/>
      <c r="I14" s="2"/>
    </row>
    <row r="15" spans="1:9" x14ac:dyDescent="0.25">
      <c r="A15" s="2" t="s">
        <v>7</v>
      </c>
      <c r="B15" s="2"/>
      <c r="C15" s="20" t="s">
        <v>101</v>
      </c>
      <c r="D15" t="s">
        <v>99</v>
      </c>
      <c r="E15" s="20" t="s">
        <v>101</v>
      </c>
      <c r="F15" s="2"/>
      <c r="G15" s="2"/>
      <c r="H15" s="3"/>
      <c r="I15" s="2"/>
    </row>
    <row r="16" spans="1:9" x14ac:dyDescent="0.25">
      <c r="A16" s="24" t="s">
        <v>8</v>
      </c>
      <c r="B16" s="24"/>
      <c r="C16" s="25">
        <v>10234.5</v>
      </c>
      <c r="D16" s="26" t="s">
        <v>100</v>
      </c>
      <c r="E16" s="25">
        <v>10234.5</v>
      </c>
      <c r="F16" s="24"/>
      <c r="G16" s="24"/>
      <c r="H16" s="27"/>
      <c r="I16" s="24"/>
    </row>
    <row r="17" spans="1:9" x14ac:dyDescent="0.25">
      <c r="A17" s="2" t="s">
        <v>9</v>
      </c>
      <c r="B17" s="2" t="s">
        <v>90</v>
      </c>
      <c r="C17" s="2" t="s">
        <v>93</v>
      </c>
      <c r="D17" s="2" t="s">
        <v>103</v>
      </c>
      <c r="E17" s="2" t="s">
        <v>93</v>
      </c>
      <c r="F17" s="2" t="s">
        <v>37</v>
      </c>
      <c r="G17" s="2" t="s">
        <v>83</v>
      </c>
      <c r="H17" s="2" t="s">
        <v>108</v>
      </c>
      <c r="I17" s="2" t="s">
        <v>166</v>
      </c>
    </row>
    <row r="18" spans="1:9" x14ac:dyDescent="0.25">
      <c r="A18" s="2" t="s">
        <v>10</v>
      </c>
      <c r="B18" s="2" t="s">
        <v>170</v>
      </c>
      <c r="C18" s="18">
        <v>4</v>
      </c>
      <c r="D18" t="s">
        <v>95</v>
      </c>
      <c r="E18" s="18">
        <v>4</v>
      </c>
      <c r="F18" s="2" t="s">
        <v>37</v>
      </c>
      <c r="G18" s="2" t="s">
        <v>83</v>
      </c>
      <c r="H18" s="3"/>
      <c r="I18" s="2"/>
    </row>
    <row r="19" spans="1:9" x14ac:dyDescent="0.25">
      <c r="A19" s="2" t="s">
        <v>11</v>
      </c>
      <c r="B19" s="2"/>
      <c r="C19" s="20" t="s">
        <v>165</v>
      </c>
      <c r="D19" t="s">
        <v>164</v>
      </c>
      <c r="E19" s="20" t="s">
        <v>165</v>
      </c>
      <c r="F19" s="2"/>
      <c r="G19" s="2"/>
      <c r="H19" s="3"/>
      <c r="I19" s="2"/>
    </row>
    <row r="20" spans="1:9" ht="30" x14ac:dyDescent="0.25">
      <c r="A20" s="2" t="s">
        <v>12</v>
      </c>
      <c r="B20" s="2" t="s">
        <v>91</v>
      </c>
      <c r="C20" s="2" t="s">
        <v>93</v>
      </c>
      <c r="D20" s="2" t="s">
        <v>103</v>
      </c>
      <c r="E20" s="2" t="s">
        <v>93</v>
      </c>
      <c r="F20" s="2" t="s">
        <v>37</v>
      </c>
      <c r="G20" s="2" t="s">
        <v>83</v>
      </c>
      <c r="H20" s="2" t="s">
        <v>109</v>
      </c>
      <c r="I20" s="2" t="s">
        <v>168</v>
      </c>
    </row>
    <row r="21" spans="1:9" x14ac:dyDescent="0.25">
      <c r="A21" s="2" t="s">
        <v>13</v>
      </c>
      <c r="B21" s="2" t="s">
        <v>177</v>
      </c>
      <c r="C21" s="18">
        <v>4</v>
      </c>
      <c r="D21" t="s">
        <v>95</v>
      </c>
      <c r="E21" s="18">
        <v>4</v>
      </c>
      <c r="F21" s="2" t="s">
        <v>37</v>
      </c>
      <c r="G21" s="2" t="s">
        <v>83</v>
      </c>
      <c r="H21" s="3" t="s">
        <v>107</v>
      </c>
      <c r="I21" s="2"/>
    </row>
    <row r="22" spans="1:9" s="26" customFormat="1" x14ac:dyDescent="0.25">
      <c r="A22" s="24" t="s">
        <v>14</v>
      </c>
      <c r="B22" s="24"/>
      <c r="C22" s="25">
        <v>7000</v>
      </c>
      <c r="D22" s="26" t="s">
        <v>169</v>
      </c>
      <c r="E22" s="25">
        <v>7000</v>
      </c>
      <c r="F22" s="24"/>
      <c r="G22" s="24"/>
      <c r="H22" s="27"/>
      <c r="I22" s="24"/>
    </row>
    <row r="23" spans="1:9" x14ac:dyDescent="0.25">
      <c r="A23" s="2" t="s">
        <v>15</v>
      </c>
      <c r="B23" s="2" t="s">
        <v>92</v>
      </c>
      <c r="C23" s="2" t="s">
        <v>93</v>
      </c>
      <c r="D23" s="2" t="s">
        <v>110</v>
      </c>
      <c r="E23" s="2" t="s">
        <v>93</v>
      </c>
      <c r="F23" s="2" t="s">
        <v>37</v>
      </c>
      <c r="G23" s="2" t="s">
        <v>83</v>
      </c>
      <c r="H23" s="2" t="s">
        <v>111</v>
      </c>
      <c r="I23" s="2" t="s">
        <v>167</v>
      </c>
    </row>
    <row r="24" spans="1:9" x14ac:dyDescent="0.25">
      <c r="A24" s="2" t="s">
        <v>16</v>
      </c>
      <c r="B24" s="2" t="s">
        <v>171</v>
      </c>
      <c r="C24" s="18">
        <v>3</v>
      </c>
      <c r="D24" t="s">
        <v>95</v>
      </c>
      <c r="E24" s="18">
        <v>3</v>
      </c>
      <c r="F24" s="2" t="s">
        <v>37</v>
      </c>
      <c r="G24" s="2"/>
      <c r="H24" s="3"/>
      <c r="I24" s="2"/>
    </row>
    <row r="25" spans="1:9" ht="30" x14ac:dyDescent="0.25">
      <c r="A25" s="2" t="s">
        <v>17</v>
      </c>
      <c r="B25" s="2" t="s">
        <v>174</v>
      </c>
      <c r="C25" s="2" t="s">
        <v>156</v>
      </c>
      <c r="D25" s="2" t="s">
        <v>103</v>
      </c>
      <c r="E25" s="2" t="s">
        <v>156</v>
      </c>
      <c r="F25" s="2" t="s">
        <v>37</v>
      </c>
      <c r="G25" s="2"/>
      <c r="H25" s="2"/>
      <c r="I25" s="2" t="s">
        <v>175</v>
      </c>
    </row>
    <row r="26" spans="1:9" ht="30" x14ac:dyDescent="0.25">
      <c r="A26" s="2" t="s">
        <v>18</v>
      </c>
      <c r="B26" s="2" t="s">
        <v>174</v>
      </c>
      <c r="C26" s="2" t="s">
        <v>156</v>
      </c>
      <c r="D26" s="2" t="s">
        <v>103</v>
      </c>
      <c r="E26" s="2" t="s">
        <v>156</v>
      </c>
      <c r="F26" s="2" t="s">
        <v>37</v>
      </c>
      <c r="G26" s="2"/>
      <c r="H26" s="2"/>
      <c r="I26" s="2" t="s">
        <v>176</v>
      </c>
    </row>
    <row r="27" spans="1:9" x14ac:dyDescent="0.25">
      <c r="A27" s="15"/>
      <c r="B27" s="16" t="s">
        <v>173</v>
      </c>
      <c r="C27" s="15"/>
      <c r="D27" s="15"/>
      <c r="E27" s="15"/>
      <c r="F27" s="15"/>
      <c r="G27" s="15"/>
      <c r="H27" s="15"/>
      <c r="I27" s="15"/>
    </row>
    <row r="28" spans="1:9" x14ac:dyDescent="0.25">
      <c r="A28" s="2" t="s">
        <v>11</v>
      </c>
      <c r="B28" s="2" t="s">
        <v>82</v>
      </c>
      <c r="C28" s="2" t="s">
        <v>93</v>
      </c>
      <c r="D28" s="2" t="s">
        <v>104</v>
      </c>
      <c r="E28" s="2" t="s">
        <v>93</v>
      </c>
      <c r="F28" s="2" t="s">
        <v>37</v>
      </c>
      <c r="G28" s="2" t="s">
        <v>83</v>
      </c>
      <c r="H28" s="2" t="s">
        <v>153</v>
      </c>
      <c r="I28" s="2"/>
    </row>
    <row r="29" spans="1:9" x14ac:dyDescent="0.25">
      <c r="A29" s="2" t="s">
        <v>12</v>
      </c>
      <c r="B29" s="2" t="s">
        <v>152</v>
      </c>
      <c r="C29" s="20" t="s">
        <v>94</v>
      </c>
      <c r="D29" s="2" t="s">
        <v>151</v>
      </c>
      <c r="E29" s="20" t="s">
        <v>94</v>
      </c>
      <c r="F29" s="2" t="s">
        <v>37</v>
      </c>
      <c r="G29" s="2" t="s">
        <v>83</v>
      </c>
      <c r="H29" s="2" t="s">
        <v>154</v>
      </c>
      <c r="I29" s="2" t="s">
        <v>155</v>
      </c>
    </row>
    <row r="30" spans="1:9" x14ac:dyDescent="0.25">
      <c r="A30" s="2" t="s">
        <v>13</v>
      </c>
      <c r="B30" s="2" t="s">
        <v>88</v>
      </c>
      <c r="C30" s="19">
        <v>0</v>
      </c>
      <c r="D30" s="2" t="s">
        <v>95</v>
      </c>
      <c r="E30" s="19">
        <v>3</v>
      </c>
      <c r="F30" s="2" t="s">
        <v>39</v>
      </c>
      <c r="G30" s="2"/>
      <c r="H30" s="2"/>
      <c r="I30" s="2"/>
    </row>
    <row r="31" spans="1:9" x14ac:dyDescent="0.25">
      <c r="A31" s="2" t="s">
        <v>14</v>
      </c>
      <c r="B31" s="2" t="s">
        <v>90</v>
      </c>
      <c r="C31" s="22" t="s">
        <v>156</v>
      </c>
      <c r="D31" s="22" t="s">
        <v>103</v>
      </c>
      <c r="E31" s="22" t="s">
        <v>156</v>
      </c>
      <c r="F31" s="2" t="s">
        <v>39</v>
      </c>
      <c r="G31" s="2"/>
      <c r="H31" s="3"/>
      <c r="I31" s="21" t="s">
        <v>157</v>
      </c>
    </row>
    <row r="32" spans="1:9" x14ac:dyDescent="0.25">
      <c r="A32" s="21" t="s">
        <v>15</v>
      </c>
      <c r="B32" s="21" t="s">
        <v>91</v>
      </c>
      <c r="C32" s="21"/>
      <c r="D32" s="21" t="s">
        <v>103</v>
      </c>
      <c r="E32" s="21"/>
      <c r="F32" s="21" t="s">
        <v>40</v>
      </c>
      <c r="G32" s="21"/>
      <c r="H32" s="3"/>
      <c r="I32" s="21"/>
    </row>
    <row r="33" spans="1:9" x14ac:dyDescent="0.25">
      <c r="A33" s="2" t="s">
        <v>16</v>
      </c>
      <c r="B33" s="2" t="s">
        <v>92</v>
      </c>
      <c r="C33" s="22" t="s">
        <v>156</v>
      </c>
      <c r="D33" s="22" t="s">
        <v>103</v>
      </c>
      <c r="E33" s="22"/>
      <c r="F33" s="2" t="s">
        <v>40</v>
      </c>
      <c r="G33" s="2"/>
      <c r="H33" s="3"/>
      <c r="I33" s="22"/>
    </row>
    <row r="34" spans="1:9" x14ac:dyDescent="0.25">
      <c r="A34" s="21" t="s">
        <v>17</v>
      </c>
      <c r="B34" s="21"/>
      <c r="C34" s="21"/>
      <c r="D34" s="21"/>
      <c r="E34" s="21"/>
      <c r="F34" s="2" t="s">
        <v>40</v>
      </c>
      <c r="G34" s="2"/>
      <c r="H34" s="3"/>
      <c r="I34" s="21"/>
    </row>
    <row r="35" spans="1:9" x14ac:dyDescent="0.25">
      <c r="A35" s="15"/>
      <c r="B35" s="16" t="s">
        <v>178</v>
      </c>
      <c r="C35" s="15"/>
      <c r="D35" s="15"/>
      <c r="E35" s="15"/>
      <c r="F35" s="15"/>
      <c r="G35" s="15"/>
      <c r="H35" s="15"/>
      <c r="I35" s="15"/>
    </row>
    <row r="36" spans="1:9" x14ac:dyDescent="0.25">
      <c r="A36" s="2" t="s">
        <v>18</v>
      </c>
      <c r="B36" s="2" t="s">
        <v>82</v>
      </c>
      <c r="C36" s="2" t="s">
        <v>93</v>
      </c>
      <c r="D36" s="2" t="s">
        <v>104</v>
      </c>
      <c r="E36" s="2" t="s">
        <v>93</v>
      </c>
      <c r="F36" s="2" t="s">
        <v>37</v>
      </c>
      <c r="G36" s="2" t="s">
        <v>84</v>
      </c>
      <c r="H36" s="2" t="s">
        <v>112</v>
      </c>
      <c r="I36" s="2"/>
    </row>
    <row r="37" spans="1:9" x14ac:dyDescent="0.25">
      <c r="A37" s="2" t="s">
        <v>19</v>
      </c>
      <c r="B37" s="2" t="s">
        <v>88</v>
      </c>
      <c r="C37" s="18">
        <v>0</v>
      </c>
      <c r="D37" s="2" t="s">
        <v>114</v>
      </c>
      <c r="E37" s="18">
        <v>0</v>
      </c>
      <c r="F37" s="2" t="s">
        <v>37</v>
      </c>
      <c r="G37" s="2" t="s">
        <v>84</v>
      </c>
      <c r="H37" s="2" t="s">
        <v>117</v>
      </c>
      <c r="I37" s="2" t="s">
        <v>115</v>
      </c>
    </row>
    <row r="38" spans="1:9" x14ac:dyDescent="0.25">
      <c r="A38" s="2" t="s">
        <v>20</v>
      </c>
      <c r="B38" s="2" t="s">
        <v>90</v>
      </c>
      <c r="C38" s="2" t="s">
        <v>116</v>
      </c>
      <c r="D38" s="2" t="s">
        <v>103</v>
      </c>
      <c r="E38" s="2" t="s">
        <v>116</v>
      </c>
      <c r="F38" s="2" t="s">
        <v>37</v>
      </c>
      <c r="G38" s="2" t="s">
        <v>84</v>
      </c>
      <c r="H38" s="2" t="s">
        <v>118</v>
      </c>
      <c r="I38" s="2" t="s">
        <v>120</v>
      </c>
    </row>
    <row r="39" spans="1:9" x14ac:dyDescent="0.25">
      <c r="A39" s="2" t="s">
        <v>21</v>
      </c>
      <c r="B39" s="2" t="s">
        <v>91</v>
      </c>
      <c r="C39" s="2" t="s">
        <v>116</v>
      </c>
      <c r="D39" s="2" t="s">
        <v>103</v>
      </c>
      <c r="E39" s="2" t="s">
        <v>116</v>
      </c>
      <c r="F39" s="2" t="s">
        <v>37</v>
      </c>
      <c r="G39" s="2" t="s">
        <v>84</v>
      </c>
      <c r="H39" s="2" t="s">
        <v>119</v>
      </c>
      <c r="I39" s="2" t="s">
        <v>120</v>
      </c>
    </row>
    <row r="40" spans="1:9" x14ac:dyDescent="0.25">
      <c r="A40" s="2" t="s">
        <v>22</v>
      </c>
      <c r="B40" s="2" t="s">
        <v>92</v>
      </c>
      <c r="C40" s="2"/>
      <c r="D40" s="2" t="s">
        <v>110</v>
      </c>
      <c r="E40" s="2" t="s">
        <v>116</v>
      </c>
      <c r="F40" s="2" t="s">
        <v>37</v>
      </c>
      <c r="G40" s="2" t="s">
        <v>84</v>
      </c>
      <c r="H40" s="2" t="s">
        <v>112</v>
      </c>
      <c r="I40" s="2"/>
    </row>
    <row r="41" spans="1:9" x14ac:dyDescent="0.25">
      <c r="A41" s="2" t="s">
        <v>23</v>
      </c>
      <c r="B41" s="2"/>
      <c r="C41" s="2"/>
      <c r="D41" s="2"/>
      <c r="E41" s="2"/>
      <c r="F41" s="2" t="s">
        <v>40</v>
      </c>
      <c r="G41" s="2"/>
      <c r="H41" s="2"/>
      <c r="I41" s="2"/>
    </row>
    <row r="42" spans="1:9" x14ac:dyDescent="0.25">
      <c r="A42" s="2" t="s">
        <v>24</v>
      </c>
      <c r="B42" s="2"/>
      <c r="C42" s="20"/>
      <c r="D42" s="2"/>
      <c r="E42" s="20"/>
      <c r="F42" s="2" t="s">
        <v>40</v>
      </c>
      <c r="G42" s="2"/>
      <c r="H42" s="2"/>
      <c r="I42" s="2"/>
    </row>
    <row r="43" spans="1:9" x14ac:dyDescent="0.25">
      <c r="A43" s="2" t="s">
        <v>24</v>
      </c>
      <c r="B43" s="2"/>
      <c r="C43" s="19"/>
      <c r="D43" s="2"/>
      <c r="E43" s="19"/>
      <c r="F43" s="2" t="s">
        <v>40</v>
      </c>
      <c r="G43" s="2"/>
      <c r="H43" s="2"/>
      <c r="I43" s="2"/>
    </row>
    <row r="44" spans="1:9" x14ac:dyDescent="0.25">
      <c r="A44" s="2" t="s">
        <v>21</v>
      </c>
      <c r="B44" s="2"/>
      <c r="C44" s="19"/>
      <c r="D44" s="2"/>
      <c r="E44" s="19"/>
      <c r="F44" s="2" t="s">
        <v>40</v>
      </c>
      <c r="G44" s="2"/>
      <c r="H44" s="2"/>
      <c r="I44" s="2"/>
    </row>
    <row r="45" spans="1:9" x14ac:dyDescent="0.25">
      <c r="A45" s="2" t="s">
        <v>22</v>
      </c>
      <c r="B45" s="2"/>
      <c r="C45" s="19"/>
      <c r="D45" s="2"/>
      <c r="E45" s="19"/>
      <c r="F45" s="2" t="s">
        <v>40</v>
      </c>
      <c r="G45" s="2"/>
      <c r="H45" s="2"/>
      <c r="I45" s="2"/>
    </row>
    <row r="46" spans="1:9" x14ac:dyDescent="0.25">
      <c r="A46" s="2" t="s">
        <v>23</v>
      </c>
      <c r="B46" s="2"/>
      <c r="C46" s="19"/>
      <c r="D46" s="2"/>
      <c r="E46" s="19"/>
      <c r="F46" s="2" t="s">
        <v>40</v>
      </c>
      <c r="G46" s="2"/>
      <c r="H46" s="2"/>
      <c r="I46" s="2"/>
    </row>
    <row r="47" spans="1:9" x14ac:dyDescent="0.25">
      <c r="A47" s="2" t="s">
        <v>24</v>
      </c>
      <c r="B47" s="2"/>
      <c r="C47" s="19"/>
      <c r="D47" s="2"/>
      <c r="E47" s="19"/>
      <c r="F47" s="2" t="s">
        <v>40</v>
      </c>
      <c r="G47" s="2"/>
      <c r="H47" s="2"/>
      <c r="I47" s="2"/>
    </row>
    <row r="48" spans="1:9" x14ac:dyDescent="0.25">
      <c r="A48" s="2" t="s">
        <v>25</v>
      </c>
      <c r="B48" s="2"/>
      <c r="C48" s="19"/>
      <c r="D48" s="2"/>
      <c r="E48" s="19"/>
      <c r="F48" s="2" t="s">
        <v>40</v>
      </c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  <row r="64" spans="1:9" x14ac:dyDescent="0.25">
      <c r="A64" s="2"/>
      <c r="B64" s="2"/>
      <c r="C64" s="2"/>
      <c r="D64" s="2"/>
      <c r="E64" s="2"/>
      <c r="F64" s="2"/>
      <c r="G64" s="2"/>
      <c r="H64" s="2"/>
      <c r="I64" s="2"/>
    </row>
    <row r="65" spans="1:9" x14ac:dyDescent="0.25">
      <c r="A65" s="2"/>
      <c r="B65" s="2"/>
      <c r="C65" s="2"/>
      <c r="D65" s="2"/>
      <c r="E65" s="2"/>
      <c r="F65" s="2"/>
      <c r="G65" s="2"/>
      <c r="H65" s="2"/>
      <c r="I65" s="2"/>
    </row>
  </sheetData>
  <phoneticPr fontId="15" type="noConversion"/>
  <conditionalFormatting sqref="A9:I17 A19:I20 A23:I23 A21 A24:A26 A27:I48">
    <cfRule type="expression" dxfId="57" priority="87">
      <formula>$F9="Fail"</formula>
    </cfRule>
    <cfRule type="expression" dxfId="56" priority="88">
      <formula>$F9="Pass"</formula>
    </cfRule>
  </conditionalFormatting>
  <conditionalFormatting sqref="F41:F42">
    <cfRule type="expression" dxfId="55" priority="77">
      <formula>$F41="Fail"</formula>
    </cfRule>
    <cfRule type="expression" dxfId="54" priority="78">
      <formula>$F41="Pass"</formula>
    </cfRule>
  </conditionalFormatting>
  <conditionalFormatting sqref="F41">
    <cfRule type="expression" dxfId="53" priority="55">
      <formula>$F41="Fail"</formula>
    </cfRule>
    <cfRule type="expression" dxfId="52" priority="56">
      <formula>$F41="Pass"</formula>
    </cfRule>
  </conditionalFormatting>
  <conditionalFormatting sqref="A27:I27">
    <cfRule type="expression" dxfId="51" priority="43">
      <formula>$F27="Fail"</formula>
    </cfRule>
    <cfRule type="expression" dxfId="50" priority="44">
      <formula>$F27="Pass"</formula>
    </cfRule>
  </conditionalFormatting>
  <conditionalFormatting sqref="F28">
    <cfRule type="expression" dxfId="49" priority="25">
      <formula>$F28="Fail"</formula>
    </cfRule>
    <cfRule type="expression" dxfId="48" priority="26">
      <formula>$F28="Pass"</formula>
    </cfRule>
  </conditionalFormatting>
  <conditionalFormatting sqref="A36:A40">
    <cfRule type="expression" dxfId="47" priority="17">
      <formula>$F36="Fail"</formula>
    </cfRule>
    <cfRule type="expression" dxfId="46" priority="18">
      <formula>$F36="Pass"</formula>
    </cfRule>
  </conditionalFormatting>
  <conditionalFormatting sqref="A36:A40">
    <cfRule type="expression" dxfId="45" priority="15">
      <formula>$F36="Fail"</formula>
    </cfRule>
    <cfRule type="expression" dxfId="44" priority="16">
      <formula>$F36="Pass"</formula>
    </cfRule>
  </conditionalFormatting>
  <conditionalFormatting sqref="A18:I18">
    <cfRule type="expression" dxfId="43" priority="11">
      <formula>$F18="Fail"</formula>
    </cfRule>
    <cfRule type="expression" dxfId="42" priority="12">
      <formula>$F18="Pass"</formula>
    </cfRule>
  </conditionalFormatting>
  <conditionalFormatting sqref="B24:I24">
    <cfRule type="expression" dxfId="41" priority="9">
      <formula>$F24="Fail"</formula>
    </cfRule>
    <cfRule type="expression" dxfId="40" priority="10">
      <formula>$F24="Pass"</formula>
    </cfRule>
  </conditionalFormatting>
  <conditionalFormatting sqref="B21:I21">
    <cfRule type="expression" dxfId="39" priority="7">
      <formula>$F21="Fail"</formula>
    </cfRule>
    <cfRule type="expression" dxfId="38" priority="8">
      <formula>$F21="Pass"</formula>
    </cfRule>
  </conditionalFormatting>
  <conditionalFormatting sqref="A22:I22">
    <cfRule type="expression" dxfId="37" priority="5">
      <formula>$F22="Fail"</formula>
    </cfRule>
    <cfRule type="expression" dxfId="36" priority="6">
      <formula>$F22="Pass"</formula>
    </cfRule>
  </conditionalFormatting>
  <conditionalFormatting sqref="B25:I25">
    <cfRule type="expression" dxfId="35" priority="3">
      <formula>$F25="Fail"</formula>
    </cfRule>
    <cfRule type="expression" dxfId="34" priority="4">
      <formula>$F25="Pass"</formula>
    </cfRule>
  </conditionalFormatting>
  <conditionalFormatting sqref="B26:I26">
    <cfRule type="expression" dxfId="33" priority="1">
      <formula>$F26="Fail"</formula>
    </cfRule>
    <cfRule type="expression" dxfId="32" priority="2">
      <formula>$F26="Pass"</formula>
    </cfRule>
  </conditionalFormatting>
  <hyperlinks>
    <hyperlink ref="B4" r:id="rId1" xr:uid="{C71B1A12-BA98-495F-B59D-B03CB09CCB43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AC48-2F3E-41B9-B6C9-9EBA4C15CCF7}">
  <sheetPr>
    <tabColor theme="8" tint="-0.499984740745262"/>
  </sheetPr>
  <dimension ref="A1:I52"/>
  <sheetViews>
    <sheetView topLeftCell="A8" zoomScaleNormal="100" workbookViewId="0">
      <selection activeCell="B24" sqref="B24"/>
    </sheetView>
  </sheetViews>
  <sheetFormatPr defaultColWidth="8.7109375" defaultRowHeight="15" x14ac:dyDescent="0.25"/>
  <cols>
    <col min="1" max="1" width="15.85546875" bestFit="1" customWidth="1"/>
    <col min="2" max="2" width="39.140625" customWidth="1"/>
    <col min="3" max="3" width="27.7109375" customWidth="1"/>
    <col min="4" max="4" width="26.42578125" customWidth="1"/>
    <col min="5" max="5" width="15" customWidth="1"/>
    <col min="6" max="6" width="16.140625" customWidth="1"/>
    <col min="7" max="7" width="13.42578125" customWidth="1"/>
    <col min="8" max="8" width="15.5703125" customWidth="1"/>
    <col min="9" max="9" width="35.5703125" customWidth="1"/>
  </cols>
  <sheetData>
    <row r="1" spans="1:9" ht="20.25" thickBot="1" x14ac:dyDescent="0.35">
      <c r="A1" s="1" t="s">
        <v>46</v>
      </c>
      <c r="C1" s="1" t="s">
        <v>47</v>
      </c>
      <c r="F1" s="6" t="s">
        <v>66</v>
      </c>
      <c r="I1" s="8"/>
    </row>
    <row r="2" spans="1:9" ht="15.75" thickTop="1" x14ac:dyDescent="0.25">
      <c r="A2" s="4" t="s">
        <v>2</v>
      </c>
      <c r="B2" s="9" t="s">
        <v>41</v>
      </c>
      <c r="C2" s="4" t="s">
        <v>68</v>
      </c>
      <c r="D2" s="5">
        <f>COUNTIF(F:F,"Pass")</f>
        <v>11</v>
      </c>
      <c r="F2" s="7" t="s">
        <v>67</v>
      </c>
    </row>
    <row r="3" spans="1:9" x14ac:dyDescent="0.25">
      <c r="A3" s="4" t="s">
        <v>70</v>
      </c>
      <c r="B3" s="9" t="s">
        <v>80</v>
      </c>
      <c r="C3" s="4" t="s">
        <v>69</v>
      </c>
      <c r="D3" s="5">
        <f>COUNTIF(F:F,"Fail")</f>
        <v>0</v>
      </c>
      <c r="F3" s="7" t="s">
        <v>73</v>
      </c>
    </row>
    <row r="4" spans="1:9" x14ac:dyDescent="0.25">
      <c r="A4" s="4" t="s">
        <v>71</v>
      </c>
      <c r="B4" s="17" t="s">
        <v>87</v>
      </c>
      <c r="C4" s="4" t="s">
        <v>72</v>
      </c>
      <c r="D4" s="5">
        <f>COUNTIF(F:F,"Not Started")</f>
        <v>14</v>
      </c>
    </row>
    <row r="8" spans="1:9" x14ac:dyDescent="0.25">
      <c r="A8" t="s">
        <v>0</v>
      </c>
      <c r="B8" t="s">
        <v>74</v>
      </c>
      <c r="C8" t="s">
        <v>75</v>
      </c>
      <c r="D8" t="s">
        <v>35</v>
      </c>
      <c r="E8" t="s">
        <v>76</v>
      </c>
      <c r="F8" t="s">
        <v>1</v>
      </c>
      <c r="G8" t="s">
        <v>77</v>
      </c>
      <c r="H8" t="s">
        <v>78</v>
      </c>
      <c r="I8" t="s">
        <v>79</v>
      </c>
    </row>
    <row r="9" spans="1:9" x14ac:dyDescent="0.25">
      <c r="A9" s="15"/>
      <c r="B9" s="16" t="s">
        <v>125</v>
      </c>
      <c r="C9" s="15"/>
      <c r="D9" s="15"/>
      <c r="E9" s="15"/>
      <c r="F9" s="15"/>
      <c r="G9" s="15"/>
      <c r="H9" s="15"/>
      <c r="I9" s="15"/>
    </row>
    <row r="10" spans="1:9" x14ac:dyDescent="0.25">
      <c r="A10" s="2" t="s">
        <v>3</v>
      </c>
      <c r="B10" s="2" t="s">
        <v>82</v>
      </c>
      <c r="C10" s="2" t="s">
        <v>93</v>
      </c>
      <c r="D10" s="2" t="s">
        <v>104</v>
      </c>
      <c r="E10" s="2" t="s">
        <v>93</v>
      </c>
      <c r="F10" s="2" t="s">
        <v>37</v>
      </c>
      <c r="G10" s="2" t="s">
        <v>84</v>
      </c>
      <c r="H10" s="3" t="s">
        <v>122</v>
      </c>
      <c r="I10" s="2"/>
    </row>
    <row r="11" spans="1:9" x14ac:dyDescent="0.25">
      <c r="A11" s="2" t="s">
        <v>4</v>
      </c>
      <c r="B11" s="2" t="s">
        <v>89</v>
      </c>
      <c r="C11" s="2" t="s">
        <v>94</v>
      </c>
      <c r="D11" s="2" t="s">
        <v>96</v>
      </c>
      <c r="E11" s="2" t="s">
        <v>94</v>
      </c>
      <c r="F11" s="2" t="s">
        <v>37</v>
      </c>
      <c r="G11" s="2" t="s">
        <v>84</v>
      </c>
      <c r="H11" s="3" t="s">
        <v>123</v>
      </c>
      <c r="I11" s="2"/>
    </row>
    <row r="12" spans="1:9" x14ac:dyDescent="0.25">
      <c r="A12" s="2" t="s">
        <v>5</v>
      </c>
      <c r="B12" s="2" t="s">
        <v>121</v>
      </c>
      <c r="C12" s="2">
        <v>2</v>
      </c>
      <c r="D12" t="s">
        <v>95</v>
      </c>
      <c r="E12" s="2">
        <v>2</v>
      </c>
      <c r="F12" s="2" t="s">
        <v>37</v>
      </c>
      <c r="G12" s="2" t="s">
        <v>84</v>
      </c>
      <c r="H12" s="3" t="s">
        <v>124</v>
      </c>
      <c r="I12" s="2"/>
    </row>
    <row r="13" spans="1:9" x14ac:dyDescent="0.25">
      <c r="A13" s="2" t="s">
        <v>7</v>
      </c>
      <c r="B13" s="2"/>
      <c r="C13" s="18">
        <v>1010101523</v>
      </c>
      <c r="D13" s="2" t="s">
        <v>129</v>
      </c>
      <c r="E13" s="18">
        <v>1010101523</v>
      </c>
      <c r="F13" s="2"/>
      <c r="G13" s="2"/>
      <c r="H13" s="2"/>
      <c r="I13" s="2"/>
    </row>
    <row r="14" spans="1:9" x14ac:dyDescent="0.25">
      <c r="A14" s="2" t="s">
        <v>8</v>
      </c>
      <c r="B14" s="2"/>
      <c r="C14" s="2" t="s">
        <v>134</v>
      </c>
      <c r="D14" s="2" t="s">
        <v>130</v>
      </c>
      <c r="E14" s="2" t="s">
        <v>134</v>
      </c>
      <c r="F14" s="2"/>
      <c r="G14" s="2"/>
      <c r="H14" s="2"/>
      <c r="I14" s="2"/>
    </row>
    <row r="15" spans="1:9" x14ac:dyDescent="0.25">
      <c r="A15" s="2" t="s">
        <v>8</v>
      </c>
      <c r="B15" s="2"/>
      <c r="C15" s="2" t="s">
        <v>135</v>
      </c>
      <c r="D15" s="2" t="s">
        <v>131</v>
      </c>
      <c r="E15" s="2" t="s">
        <v>135</v>
      </c>
      <c r="F15" s="2"/>
      <c r="G15" s="2"/>
      <c r="H15" s="2"/>
      <c r="I15" s="2"/>
    </row>
    <row r="16" spans="1:9" x14ac:dyDescent="0.25">
      <c r="A16" s="2" t="s">
        <v>9</v>
      </c>
      <c r="B16" s="2"/>
      <c r="C16" s="2" t="s">
        <v>133</v>
      </c>
      <c r="D16" s="2" t="s">
        <v>132</v>
      </c>
      <c r="E16" s="2" t="s">
        <v>133</v>
      </c>
      <c r="F16" s="2"/>
      <c r="G16" s="2"/>
      <c r="H16" s="2"/>
      <c r="I16" s="2"/>
    </row>
    <row r="17" spans="1:9" ht="45" x14ac:dyDescent="0.25">
      <c r="A17" s="2" t="s">
        <v>10</v>
      </c>
      <c r="B17" s="2" t="s">
        <v>126</v>
      </c>
      <c r="C17" s="2" t="s">
        <v>93</v>
      </c>
      <c r="D17" s="2" t="s">
        <v>136</v>
      </c>
      <c r="E17" s="2" t="s">
        <v>93</v>
      </c>
      <c r="F17" s="2" t="s">
        <v>37</v>
      </c>
      <c r="G17" s="2" t="s">
        <v>84</v>
      </c>
      <c r="H17" s="3" t="s">
        <v>137</v>
      </c>
      <c r="I17" s="2" t="s">
        <v>142</v>
      </c>
    </row>
    <row r="18" spans="1:9" ht="60" x14ac:dyDescent="0.25">
      <c r="A18" s="2" t="s">
        <v>12</v>
      </c>
      <c r="B18" s="2" t="s">
        <v>127</v>
      </c>
      <c r="C18" s="2" t="s">
        <v>93</v>
      </c>
      <c r="D18" s="2" t="s">
        <v>136</v>
      </c>
      <c r="E18" s="2" t="s">
        <v>93</v>
      </c>
      <c r="F18" s="2" t="s">
        <v>37</v>
      </c>
      <c r="G18" s="2" t="s">
        <v>84</v>
      </c>
      <c r="H18" s="3" t="s">
        <v>138</v>
      </c>
      <c r="I18" s="2" t="s">
        <v>143</v>
      </c>
    </row>
    <row r="19" spans="1:9" ht="30" x14ac:dyDescent="0.25">
      <c r="A19" s="2" t="s">
        <v>13</v>
      </c>
      <c r="B19" s="2" t="s">
        <v>128</v>
      </c>
      <c r="C19" s="2" t="s">
        <v>93</v>
      </c>
      <c r="D19" s="2" t="s">
        <v>139</v>
      </c>
      <c r="E19" s="2" t="s">
        <v>93</v>
      </c>
      <c r="F19" s="2" t="s">
        <v>37</v>
      </c>
      <c r="G19" s="2" t="s">
        <v>84</v>
      </c>
      <c r="H19" s="3" t="s">
        <v>140</v>
      </c>
      <c r="I19" s="2" t="s">
        <v>141</v>
      </c>
    </row>
    <row r="20" spans="1:9" x14ac:dyDescent="0.25">
      <c r="A20" s="15"/>
      <c r="B20" s="16" t="s">
        <v>145</v>
      </c>
      <c r="C20" s="15"/>
      <c r="D20" s="15"/>
      <c r="E20" s="15"/>
      <c r="F20" s="15"/>
      <c r="G20" s="15"/>
      <c r="H20" s="15"/>
      <c r="I20" s="15"/>
    </row>
    <row r="21" spans="1:9" x14ac:dyDescent="0.25">
      <c r="A21" s="2" t="s">
        <v>14</v>
      </c>
      <c r="B21" s="2" t="s">
        <v>82</v>
      </c>
      <c r="C21" s="2" t="s">
        <v>93</v>
      </c>
      <c r="D21" s="2" t="s">
        <v>104</v>
      </c>
      <c r="E21" s="2"/>
      <c r="F21" s="2" t="s">
        <v>40</v>
      </c>
      <c r="G21" s="2"/>
      <c r="H21" s="2"/>
      <c r="I21" s="2"/>
    </row>
    <row r="22" spans="1:9" x14ac:dyDescent="0.25">
      <c r="A22" s="2" t="s">
        <v>15</v>
      </c>
      <c r="B22" s="2" t="s">
        <v>152</v>
      </c>
      <c r="C22" s="2" t="s">
        <v>94</v>
      </c>
      <c r="D22" s="2" t="s">
        <v>151</v>
      </c>
      <c r="E22" s="2" t="s">
        <v>94</v>
      </c>
      <c r="F22" s="2" t="s">
        <v>40</v>
      </c>
      <c r="G22" s="2"/>
      <c r="H22" s="2"/>
      <c r="I22" s="2"/>
    </row>
    <row r="23" spans="1:9" x14ac:dyDescent="0.25">
      <c r="A23" s="2" t="s">
        <v>16</v>
      </c>
      <c r="B23" s="2" t="s">
        <v>121</v>
      </c>
      <c r="C23" s="2">
        <v>1</v>
      </c>
      <c r="D23" s="2" t="s">
        <v>95</v>
      </c>
      <c r="E23" s="2"/>
      <c r="F23" s="2" t="s">
        <v>40</v>
      </c>
      <c r="G23" s="2"/>
      <c r="H23" s="2"/>
      <c r="I23" s="2"/>
    </row>
    <row r="24" spans="1:9" x14ac:dyDescent="0.25">
      <c r="A24" s="2" t="s">
        <v>17</v>
      </c>
      <c r="B24" s="2"/>
      <c r="C24" s="2"/>
      <c r="D24" s="2"/>
      <c r="E24" s="2"/>
      <c r="F24" s="2" t="s">
        <v>40</v>
      </c>
      <c r="G24" s="2"/>
      <c r="H24" s="2"/>
      <c r="I24" s="2"/>
    </row>
    <row r="25" spans="1:9" x14ac:dyDescent="0.25">
      <c r="A25" s="2" t="s">
        <v>18</v>
      </c>
      <c r="B25" s="2"/>
      <c r="C25" s="2"/>
      <c r="D25" s="2"/>
      <c r="E25" s="2"/>
      <c r="F25" s="2" t="s">
        <v>40</v>
      </c>
      <c r="G25" s="2"/>
      <c r="H25" s="2"/>
      <c r="I25" s="2"/>
    </row>
    <row r="26" spans="1:9" x14ac:dyDescent="0.25">
      <c r="A26" s="2" t="s">
        <v>19</v>
      </c>
      <c r="B26" s="2"/>
      <c r="C26" s="2"/>
      <c r="D26" s="2"/>
      <c r="E26" s="2"/>
      <c r="F26" s="2" t="s">
        <v>40</v>
      </c>
      <c r="G26" s="2"/>
      <c r="H26" s="2"/>
      <c r="I26" s="2"/>
    </row>
    <row r="27" spans="1:9" x14ac:dyDescent="0.25">
      <c r="A27" s="2" t="s">
        <v>20</v>
      </c>
      <c r="B27" s="2"/>
      <c r="C27" s="2"/>
      <c r="D27" s="2"/>
      <c r="E27" s="2"/>
      <c r="F27" s="2" t="s">
        <v>40</v>
      </c>
      <c r="G27" s="2"/>
      <c r="H27" s="2"/>
      <c r="I27" s="2"/>
    </row>
    <row r="28" spans="1:9" x14ac:dyDescent="0.25">
      <c r="A28" s="2" t="s">
        <v>21</v>
      </c>
      <c r="B28" s="2"/>
      <c r="C28" s="2"/>
      <c r="D28" s="2"/>
      <c r="E28" s="2"/>
      <c r="F28" s="2" t="s">
        <v>40</v>
      </c>
      <c r="G28" s="2"/>
      <c r="H28" s="2"/>
      <c r="I28" s="2"/>
    </row>
    <row r="29" spans="1:9" x14ac:dyDescent="0.25">
      <c r="A29" s="2" t="s">
        <v>22</v>
      </c>
      <c r="B29" s="2"/>
      <c r="C29" s="2"/>
      <c r="D29" s="2"/>
      <c r="E29" s="2"/>
      <c r="F29" s="2" t="s">
        <v>40</v>
      </c>
      <c r="G29" s="2"/>
      <c r="H29" s="2"/>
      <c r="I29" s="2"/>
    </row>
    <row r="30" spans="1:9" x14ac:dyDescent="0.25">
      <c r="A30" s="2" t="s">
        <v>23</v>
      </c>
      <c r="B30" s="2"/>
      <c r="C30" s="2"/>
      <c r="D30" s="2"/>
      <c r="E30" s="2"/>
      <c r="F30" s="2" t="s">
        <v>40</v>
      </c>
      <c r="G30" s="2"/>
      <c r="H30" s="2"/>
      <c r="I30" s="2"/>
    </row>
    <row r="31" spans="1:9" x14ac:dyDescent="0.25">
      <c r="A31" s="2" t="s">
        <v>24</v>
      </c>
      <c r="B31" s="2"/>
      <c r="C31" s="2"/>
      <c r="D31" s="2"/>
      <c r="E31" s="2"/>
      <c r="F31" s="2" t="s">
        <v>40</v>
      </c>
      <c r="G31" s="2"/>
      <c r="H31" s="2"/>
      <c r="I31" s="2"/>
    </row>
    <row r="32" spans="1:9" x14ac:dyDescent="0.25">
      <c r="A32" s="2" t="s">
        <v>25</v>
      </c>
      <c r="B32" s="2"/>
      <c r="C32" s="2"/>
      <c r="D32" s="2"/>
      <c r="E32" s="2"/>
      <c r="F32" s="2" t="s">
        <v>40</v>
      </c>
      <c r="G32" s="2"/>
      <c r="H32" s="2"/>
      <c r="I32" s="2"/>
    </row>
    <row r="33" spans="1:9" x14ac:dyDescent="0.25">
      <c r="A33" s="2" t="s">
        <v>26</v>
      </c>
      <c r="B33" s="2"/>
      <c r="C33" s="2"/>
      <c r="D33" s="2"/>
      <c r="E33" s="2"/>
      <c r="F33" s="2" t="s">
        <v>40</v>
      </c>
      <c r="G33" s="2"/>
      <c r="H33" s="2"/>
      <c r="I33" s="2"/>
    </row>
    <row r="34" spans="1:9" x14ac:dyDescent="0.25">
      <c r="A34" s="2" t="s">
        <v>27</v>
      </c>
      <c r="B34" s="2"/>
      <c r="C34" s="2"/>
      <c r="D34" s="2"/>
      <c r="E34" s="2"/>
      <c r="F34" s="2" t="s">
        <v>40</v>
      </c>
      <c r="G34" s="2"/>
      <c r="H34" s="2"/>
      <c r="I34" s="2"/>
    </row>
    <row r="35" spans="1:9" x14ac:dyDescent="0.25">
      <c r="A35" s="15"/>
      <c r="B35" s="16" t="s">
        <v>102</v>
      </c>
      <c r="C35" s="15"/>
      <c r="D35" s="15"/>
      <c r="E35" s="15"/>
      <c r="F35" s="15"/>
      <c r="G35" s="15"/>
      <c r="H35" s="15"/>
      <c r="I35" s="15"/>
    </row>
    <row r="36" spans="1:9" x14ac:dyDescent="0.25">
      <c r="A36" s="23" t="s">
        <v>28</v>
      </c>
      <c r="B36" s="2" t="s">
        <v>82</v>
      </c>
      <c r="C36" s="2" t="s">
        <v>93</v>
      </c>
      <c r="D36" s="2" t="s">
        <v>104</v>
      </c>
      <c r="E36" s="2" t="s">
        <v>93</v>
      </c>
      <c r="F36" s="2" t="s">
        <v>37</v>
      </c>
      <c r="G36" s="2" t="s">
        <v>83</v>
      </c>
      <c r="H36" s="2" t="s">
        <v>144</v>
      </c>
      <c r="I36" s="2"/>
    </row>
    <row r="37" spans="1:9" x14ac:dyDescent="0.25">
      <c r="A37" s="23" t="s">
        <v>29</v>
      </c>
      <c r="B37" s="2" t="s">
        <v>121</v>
      </c>
      <c r="C37" s="18">
        <v>0</v>
      </c>
      <c r="D37" s="2" t="s">
        <v>114</v>
      </c>
      <c r="E37" s="18">
        <v>0</v>
      </c>
      <c r="F37" s="2" t="s">
        <v>37</v>
      </c>
      <c r="G37" s="2" t="s">
        <v>83</v>
      </c>
      <c r="H37" s="2" t="s">
        <v>146</v>
      </c>
      <c r="I37" s="2" t="s">
        <v>147</v>
      </c>
    </row>
    <row r="38" spans="1:9" x14ac:dyDescent="0.25">
      <c r="A38" s="23" t="s">
        <v>30</v>
      </c>
      <c r="B38" s="2" t="s">
        <v>126</v>
      </c>
      <c r="C38" s="2" t="s">
        <v>116</v>
      </c>
      <c r="D38" s="2" t="s">
        <v>136</v>
      </c>
      <c r="E38" s="2" t="s">
        <v>116</v>
      </c>
      <c r="F38" s="2" t="s">
        <v>37</v>
      </c>
      <c r="G38" s="2" t="s">
        <v>83</v>
      </c>
      <c r="H38" s="2" t="s">
        <v>148</v>
      </c>
      <c r="I38" s="2"/>
    </row>
    <row r="39" spans="1:9" x14ac:dyDescent="0.25">
      <c r="A39" s="23" t="s">
        <v>31</v>
      </c>
      <c r="B39" s="2" t="s">
        <v>127</v>
      </c>
      <c r="C39" s="2" t="s">
        <v>116</v>
      </c>
      <c r="D39" s="2" t="s">
        <v>136</v>
      </c>
      <c r="E39" s="2" t="s">
        <v>116</v>
      </c>
      <c r="F39" s="2" t="s">
        <v>37</v>
      </c>
      <c r="G39" s="2" t="s">
        <v>83</v>
      </c>
      <c r="H39" s="2" t="s">
        <v>149</v>
      </c>
      <c r="I39" s="2"/>
    </row>
    <row r="40" spans="1:9" x14ac:dyDescent="0.25">
      <c r="A40" s="23" t="s">
        <v>32</v>
      </c>
      <c r="B40" s="2" t="s">
        <v>128</v>
      </c>
      <c r="C40" s="2" t="s">
        <v>116</v>
      </c>
      <c r="D40" s="2"/>
      <c r="E40" s="2" t="s">
        <v>116</v>
      </c>
      <c r="F40" s="2" t="s">
        <v>37</v>
      </c>
      <c r="G40" s="2" t="s">
        <v>83</v>
      </c>
      <c r="H40" s="2" t="s">
        <v>150</v>
      </c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</sheetData>
  <phoneticPr fontId="15" type="noConversion"/>
  <conditionalFormatting sqref="A10:I16 A17:H19 A21:I34">
    <cfRule type="expression" dxfId="31" priority="49">
      <formula>$F10="Fail"</formula>
    </cfRule>
    <cfRule type="expression" dxfId="30" priority="50">
      <formula>$F10="Pass"</formula>
    </cfRule>
  </conditionalFormatting>
  <conditionalFormatting sqref="A9:I9">
    <cfRule type="expression" dxfId="29" priority="47">
      <formula>$F9="Fail"</formula>
    </cfRule>
    <cfRule type="expression" dxfId="28" priority="48">
      <formula>$F9="Pass"</formula>
    </cfRule>
  </conditionalFormatting>
  <conditionalFormatting sqref="I17">
    <cfRule type="expression" dxfId="27" priority="41">
      <formula>$F17="Fail"</formula>
    </cfRule>
    <cfRule type="expression" dxfId="26" priority="42">
      <formula>$F17="Pass"</formula>
    </cfRule>
  </conditionalFormatting>
  <conditionalFormatting sqref="I18:I19">
    <cfRule type="expression" dxfId="25" priority="39">
      <formula>$F18="Fail"</formula>
    </cfRule>
    <cfRule type="expression" dxfId="24" priority="40">
      <formula>$F18="Pass"</formula>
    </cfRule>
  </conditionalFormatting>
  <conditionalFormatting sqref="A20:I20">
    <cfRule type="expression" dxfId="23" priority="33">
      <formula>$F20="Fail"</formula>
    </cfRule>
    <cfRule type="expression" dxfId="22" priority="34">
      <formula>$F20="Pass"</formula>
    </cfRule>
  </conditionalFormatting>
  <conditionalFormatting sqref="B37:E37 B38:B40 D38:D40 I37:I40">
    <cfRule type="expression" dxfId="21" priority="19">
      <formula>$F37="Fail"</formula>
    </cfRule>
    <cfRule type="expression" dxfId="20" priority="20">
      <formula>$F37="Pass"</formula>
    </cfRule>
  </conditionalFormatting>
  <conditionalFormatting sqref="A35:I35">
    <cfRule type="expression" dxfId="19" priority="17">
      <formula>$F35="Fail"</formula>
    </cfRule>
    <cfRule type="expression" dxfId="18" priority="18">
      <formula>$F35="Pass"</formula>
    </cfRule>
  </conditionalFormatting>
  <conditionalFormatting sqref="B36:I36 F37:H40">
    <cfRule type="expression" dxfId="17" priority="15">
      <formula>$F36="Fail"</formula>
    </cfRule>
    <cfRule type="expression" dxfId="16" priority="16">
      <formula>$F36="Pass"</formula>
    </cfRule>
  </conditionalFormatting>
  <conditionalFormatting sqref="C38">
    <cfRule type="expression" dxfId="15" priority="13">
      <formula>$F38="Fail"</formula>
    </cfRule>
    <cfRule type="expression" dxfId="14" priority="14">
      <formula>$F38="Pass"</formula>
    </cfRule>
  </conditionalFormatting>
  <conditionalFormatting sqref="C39">
    <cfRule type="expression" dxfId="13" priority="11">
      <formula>$F39="Fail"</formula>
    </cfRule>
    <cfRule type="expression" dxfId="12" priority="12">
      <formula>$F39="Pass"</formula>
    </cfRule>
  </conditionalFormatting>
  <conditionalFormatting sqref="C40">
    <cfRule type="expression" dxfId="11" priority="9">
      <formula>$F40="Fail"</formula>
    </cfRule>
    <cfRule type="expression" dxfId="10" priority="10">
      <formula>$F40="Pass"</formula>
    </cfRule>
  </conditionalFormatting>
  <conditionalFormatting sqref="E38">
    <cfRule type="expression" dxfId="9" priority="7">
      <formula>$F38="Fail"</formula>
    </cfRule>
    <cfRule type="expression" dxfId="8" priority="8">
      <formula>$F38="Pass"</formula>
    </cfRule>
  </conditionalFormatting>
  <conditionalFormatting sqref="E39">
    <cfRule type="expression" dxfId="7" priority="5">
      <formula>$F39="Fail"</formula>
    </cfRule>
    <cfRule type="expression" dxfId="6" priority="6">
      <formula>$F39="Pass"</formula>
    </cfRule>
  </conditionalFormatting>
  <conditionalFormatting sqref="E40">
    <cfRule type="expression" dxfId="5" priority="3">
      <formula>$F40="Fail"</formula>
    </cfRule>
    <cfRule type="expression" dxfId="4" priority="4">
      <formula>$F40="Pass"</formula>
    </cfRule>
  </conditionalFormatting>
  <conditionalFormatting sqref="A36:A40">
    <cfRule type="expression" dxfId="3" priority="1">
      <formula>$F36="Fail"</formula>
    </cfRule>
    <cfRule type="expression" dxfId="2" priority="2">
      <formula>$F36="Pass"</formula>
    </cfRule>
  </conditionalFormatting>
  <hyperlinks>
    <hyperlink ref="B4" r:id="rId1" xr:uid="{DB3B13DC-E005-40D9-B97E-B0EAC5CA2E16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A0F30-A0B8-4D5D-AF5A-1717AF7DC268}">
  <sheetPr>
    <tabColor theme="8" tint="-0.499984740745262"/>
  </sheetPr>
  <dimension ref="A1:I62"/>
  <sheetViews>
    <sheetView zoomScaleNormal="100" workbookViewId="0">
      <selection activeCell="F11" sqref="F11"/>
    </sheetView>
  </sheetViews>
  <sheetFormatPr defaultColWidth="8.7109375" defaultRowHeight="15" x14ac:dyDescent="0.25"/>
  <cols>
    <col min="1" max="1" width="15.85546875" bestFit="1" customWidth="1"/>
    <col min="2" max="2" width="40.7109375" customWidth="1"/>
    <col min="3" max="3" width="28.42578125" customWidth="1"/>
    <col min="4" max="5" width="20.85546875" customWidth="1"/>
    <col min="6" max="6" width="14.42578125" customWidth="1"/>
    <col min="7" max="7" width="13" customWidth="1"/>
    <col min="8" max="8" width="15.5703125" customWidth="1"/>
    <col min="9" max="9" width="37.85546875" customWidth="1"/>
  </cols>
  <sheetData>
    <row r="1" spans="1:9" ht="20.25" thickBot="1" x14ac:dyDescent="0.35">
      <c r="A1" s="1" t="s">
        <v>46</v>
      </c>
      <c r="C1" s="1" t="s">
        <v>47</v>
      </c>
      <c r="F1" s="6" t="s">
        <v>66</v>
      </c>
      <c r="I1" s="8"/>
    </row>
    <row r="2" spans="1:9" ht="15.75" thickTop="1" x14ac:dyDescent="0.25">
      <c r="A2" s="4" t="s">
        <v>2</v>
      </c>
      <c r="B2" s="9" t="s">
        <v>41</v>
      </c>
      <c r="C2" s="4" t="s">
        <v>68</v>
      </c>
      <c r="D2" s="5">
        <f>COUNTIF(F:F,"Pass")</f>
        <v>2</v>
      </c>
      <c r="F2" s="7" t="s">
        <v>67</v>
      </c>
    </row>
    <row r="3" spans="1:9" x14ac:dyDescent="0.25">
      <c r="A3" s="4" t="s">
        <v>70</v>
      </c>
      <c r="B3" s="9" t="s">
        <v>80</v>
      </c>
      <c r="C3" s="4" t="s">
        <v>69</v>
      </c>
      <c r="D3" s="5">
        <f>COUNTIF(F:F,"Fail")</f>
        <v>1</v>
      </c>
      <c r="F3" s="7" t="s">
        <v>73</v>
      </c>
    </row>
    <row r="4" spans="1:9" x14ac:dyDescent="0.25">
      <c r="A4" s="4" t="s">
        <v>71</v>
      </c>
      <c r="B4" s="17" t="s">
        <v>87</v>
      </c>
      <c r="C4" s="4" t="s">
        <v>72</v>
      </c>
      <c r="D4" s="5">
        <f>COUNTIF(F:F,"Not Started")</f>
        <v>27</v>
      </c>
    </row>
    <row r="8" spans="1:9" x14ac:dyDescent="0.25">
      <c r="A8" t="s">
        <v>0</v>
      </c>
      <c r="B8" t="s">
        <v>74</v>
      </c>
      <c r="C8" t="s">
        <v>75</v>
      </c>
      <c r="D8" t="s">
        <v>35</v>
      </c>
      <c r="E8" t="s">
        <v>76</v>
      </c>
      <c r="F8" t="s">
        <v>1</v>
      </c>
      <c r="G8" t="s">
        <v>77</v>
      </c>
      <c r="H8" t="s">
        <v>78</v>
      </c>
      <c r="I8" t="s">
        <v>79</v>
      </c>
    </row>
    <row r="9" spans="1:9" ht="30" x14ac:dyDescent="0.25">
      <c r="A9" s="2" t="s">
        <v>3</v>
      </c>
      <c r="B9" s="2" t="s">
        <v>33</v>
      </c>
      <c r="C9" s="2" t="s">
        <v>34</v>
      </c>
      <c r="D9" s="2" t="s">
        <v>36</v>
      </c>
      <c r="E9" s="2" t="s">
        <v>34</v>
      </c>
      <c r="F9" s="2" t="s">
        <v>37</v>
      </c>
      <c r="G9" s="2" t="s">
        <v>54</v>
      </c>
      <c r="H9" s="3" t="s">
        <v>38</v>
      </c>
      <c r="I9" s="2"/>
    </row>
    <row r="10" spans="1:9" ht="30" x14ac:dyDescent="0.25">
      <c r="A10" s="2" t="s">
        <v>4</v>
      </c>
      <c r="B10" s="2" t="s">
        <v>42</v>
      </c>
      <c r="C10" s="2" t="s">
        <v>34</v>
      </c>
      <c r="D10" s="2" t="s">
        <v>43</v>
      </c>
      <c r="E10" s="2" t="s">
        <v>44</v>
      </c>
      <c r="F10" s="2" t="s">
        <v>37</v>
      </c>
      <c r="G10" s="2" t="s">
        <v>54</v>
      </c>
      <c r="H10" s="3" t="s">
        <v>45</v>
      </c>
      <c r="I10" s="2"/>
    </row>
    <row r="11" spans="1:9" ht="30" x14ac:dyDescent="0.25">
      <c r="A11" s="2" t="s">
        <v>5</v>
      </c>
      <c r="B11" s="2" t="s">
        <v>49</v>
      </c>
      <c r="C11" s="2" t="s">
        <v>50</v>
      </c>
      <c r="D11" t="s">
        <v>51</v>
      </c>
      <c r="E11" s="2" t="s">
        <v>52</v>
      </c>
      <c r="F11" s="2" t="s">
        <v>39</v>
      </c>
      <c r="G11" s="2" t="s">
        <v>54</v>
      </c>
      <c r="H11" s="3" t="s">
        <v>48</v>
      </c>
      <c r="I11" s="2" t="s">
        <v>53</v>
      </c>
    </row>
    <row r="12" spans="1:9" x14ac:dyDescent="0.25">
      <c r="A12" s="2" t="s">
        <v>6</v>
      </c>
      <c r="B12" s="2"/>
      <c r="C12" s="2"/>
      <c r="D12" s="2"/>
      <c r="E12" s="2"/>
      <c r="F12" s="2" t="s">
        <v>40</v>
      </c>
      <c r="G12" s="2"/>
      <c r="H12" s="2"/>
      <c r="I12" s="2"/>
    </row>
    <row r="13" spans="1:9" x14ac:dyDescent="0.25">
      <c r="A13" s="2" t="s">
        <v>7</v>
      </c>
      <c r="B13" s="2"/>
      <c r="C13" s="2"/>
      <c r="D13" s="2"/>
      <c r="E13" s="2"/>
      <c r="F13" s="2" t="s">
        <v>40</v>
      </c>
      <c r="G13" s="2"/>
      <c r="H13" s="2"/>
      <c r="I13" s="2"/>
    </row>
    <row r="14" spans="1:9" x14ac:dyDescent="0.25">
      <c r="A14" s="2" t="s">
        <v>8</v>
      </c>
      <c r="B14" s="2"/>
      <c r="C14" s="2"/>
      <c r="D14" s="2"/>
      <c r="E14" s="2"/>
      <c r="F14" s="2" t="s">
        <v>40</v>
      </c>
      <c r="G14" s="2"/>
      <c r="H14" s="2"/>
      <c r="I14" s="2"/>
    </row>
    <row r="15" spans="1:9" x14ac:dyDescent="0.25">
      <c r="A15" s="2" t="s">
        <v>9</v>
      </c>
      <c r="B15" s="2"/>
      <c r="C15" s="2"/>
      <c r="D15" s="2"/>
      <c r="E15" s="2"/>
      <c r="F15" s="2" t="s">
        <v>40</v>
      </c>
      <c r="G15" s="2"/>
      <c r="H15" s="2"/>
      <c r="I15" s="2"/>
    </row>
    <row r="16" spans="1:9" x14ac:dyDescent="0.25">
      <c r="A16" s="2" t="s">
        <v>10</v>
      </c>
      <c r="B16" s="2"/>
      <c r="C16" s="2"/>
      <c r="D16" s="2"/>
      <c r="E16" s="2"/>
      <c r="F16" s="2" t="s">
        <v>40</v>
      </c>
      <c r="G16" s="2"/>
      <c r="H16" s="2"/>
      <c r="I16" s="2"/>
    </row>
    <row r="17" spans="1:9" x14ac:dyDescent="0.25">
      <c r="A17" s="2" t="s">
        <v>11</v>
      </c>
      <c r="B17" s="2"/>
      <c r="C17" s="2"/>
      <c r="D17" s="2"/>
      <c r="E17" s="2"/>
      <c r="F17" s="2" t="s">
        <v>40</v>
      </c>
      <c r="G17" s="2"/>
      <c r="H17" s="2"/>
      <c r="I17" s="2"/>
    </row>
    <row r="18" spans="1:9" x14ac:dyDescent="0.25">
      <c r="A18" s="2" t="s">
        <v>12</v>
      </c>
      <c r="B18" s="2"/>
      <c r="C18" s="2"/>
      <c r="D18" s="2"/>
      <c r="E18" s="2"/>
      <c r="F18" s="2" t="s">
        <v>40</v>
      </c>
      <c r="G18" s="2"/>
      <c r="H18" s="2"/>
      <c r="I18" s="2"/>
    </row>
    <row r="19" spans="1:9" x14ac:dyDescent="0.25">
      <c r="A19" s="2" t="s">
        <v>13</v>
      </c>
      <c r="B19" s="2"/>
      <c r="C19" s="2"/>
      <c r="D19" s="2"/>
      <c r="E19" s="2"/>
      <c r="F19" s="2" t="s">
        <v>40</v>
      </c>
      <c r="G19" s="2"/>
      <c r="H19" s="2"/>
      <c r="I19" s="2"/>
    </row>
    <row r="20" spans="1:9" x14ac:dyDescent="0.25">
      <c r="A20" s="2" t="s">
        <v>14</v>
      </c>
      <c r="B20" s="2"/>
      <c r="C20" s="2"/>
      <c r="D20" s="2"/>
      <c r="E20" s="2"/>
      <c r="F20" s="2" t="s">
        <v>40</v>
      </c>
      <c r="G20" s="2"/>
      <c r="H20" s="2"/>
      <c r="I20" s="2"/>
    </row>
    <row r="21" spans="1:9" x14ac:dyDescent="0.25">
      <c r="A21" s="2" t="s">
        <v>15</v>
      </c>
      <c r="B21" s="2"/>
      <c r="C21" s="2"/>
      <c r="D21" s="2"/>
      <c r="E21" s="2"/>
      <c r="F21" s="2" t="s">
        <v>40</v>
      </c>
      <c r="G21" s="2"/>
      <c r="H21" s="2"/>
      <c r="I21" s="2"/>
    </row>
    <row r="22" spans="1:9" x14ac:dyDescent="0.25">
      <c r="A22" s="2" t="s">
        <v>16</v>
      </c>
      <c r="B22" s="2"/>
      <c r="C22" s="2"/>
      <c r="D22" s="2"/>
      <c r="E22" s="2"/>
      <c r="F22" s="2" t="s">
        <v>40</v>
      </c>
      <c r="G22" s="2"/>
      <c r="H22" s="2"/>
      <c r="I22" s="2"/>
    </row>
    <row r="23" spans="1:9" x14ac:dyDescent="0.25">
      <c r="A23" s="2" t="s">
        <v>17</v>
      </c>
      <c r="B23" s="2"/>
      <c r="C23" s="2"/>
      <c r="D23" s="2"/>
      <c r="E23" s="2"/>
      <c r="F23" s="2" t="s">
        <v>40</v>
      </c>
      <c r="G23" s="2"/>
      <c r="H23" s="2"/>
      <c r="I23" s="2"/>
    </row>
    <row r="24" spans="1:9" x14ac:dyDescent="0.25">
      <c r="A24" s="2" t="s">
        <v>18</v>
      </c>
      <c r="B24" s="2"/>
      <c r="C24" s="2"/>
      <c r="D24" s="2"/>
      <c r="E24" s="2"/>
      <c r="F24" s="2" t="s">
        <v>40</v>
      </c>
      <c r="G24" s="2"/>
      <c r="H24" s="2"/>
      <c r="I24" s="2"/>
    </row>
    <row r="25" spans="1:9" x14ac:dyDescent="0.25">
      <c r="A25" s="2" t="s">
        <v>19</v>
      </c>
      <c r="B25" s="2"/>
      <c r="C25" s="2"/>
      <c r="D25" s="2"/>
      <c r="E25" s="2"/>
      <c r="F25" s="2" t="s">
        <v>40</v>
      </c>
      <c r="G25" s="2"/>
      <c r="H25" s="2"/>
      <c r="I25" s="2"/>
    </row>
    <row r="26" spans="1:9" x14ac:dyDescent="0.25">
      <c r="A26" s="2" t="s">
        <v>20</v>
      </c>
      <c r="B26" s="2"/>
      <c r="C26" s="2"/>
      <c r="D26" s="2"/>
      <c r="E26" s="2"/>
      <c r="F26" s="2" t="s">
        <v>40</v>
      </c>
      <c r="G26" s="2"/>
      <c r="H26" s="2"/>
      <c r="I26" s="2"/>
    </row>
    <row r="27" spans="1:9" x14ac:dyDescent="0.25">
      <c r="A27" s="2" t="s">
        <v>21</v>
      </c>
      <c r="B27" s="2"/>
      <c r="C27" s="2"/>
      <c r="D27" s="2"/>
      <c r="E27" s="2"/>
      <c r="F27" s="2" t="s">
        <v>40</v>
      </c>
      <c r="G27" s="2"/>
      <c r="H27" s="2"/>
      <c r="I27" s="2"/>
    </row>
    <row r="28" spans="1:9" x14ac:dyDescent="0.25">
      <c r="A28" s="2" t="s">
        <v>22</v>
      </c>
      <c r="B28" s="2"/>
      <c r="C28" s="2"/>
      <c r="D28" s="2"/>
      <c r="E28" s="2"/>
      <c r="F28" s="2" t="s">
        <v>40</v>
      </c>
      <c r="G28" s="2"/>
      <c r="H28" s="2"/>
      <c r="I28" s="2"/>
    </row>
    <row r="29" spans="1:9" x14ac:dyDescent="0.25">
      <c r="A29" s="2" t="s">
        <v>23</v>
      </c>
      <c r="B29" s="2"/>
      <c r="C29" s="2"/>
      <c r="D29" s="2"/>
      <c r="E29" s="2"/>
      <c r="F29" s="2" t="s">
        <v>40</v>
      </c>
      <c r="G29" s="2"/>
      <c r="H29" s="2"/>
      <c r="I29" s="2"/>
    </row>
    <row r="30" spans="1:9" x14ac:dyDescent="0.25">
      <c r="A30" s="2" t="s">
        <v>24</v>
      </c>
      <c r="B30" s="2"/>
      <c r="C30" s="2"/>
      <c r="D30" s="2"/>
      <c r="E30" s="2"/>
      <c r="F30" s="2" t="s">
        <v>40</v>
      </c>
      <c r="G30" s="2"/>
      <c r="H30" s="2"/>
      <c r="I30" s="2"/>
    </row>
    <row r="31" spans="1:9" x14ac:dyDescent="0.25">
      <c r="A31" s="2" t="s">
        <v>25</v>
      </c>
      <c r="B31" s="2"/>
      <c r="C31" s="2"/>
      <c r="D31" s="2"/>
      <c r="E31" s="2"/>
      <c r="F31" s="2" t="s">
        <v>40</v>
      </c>
      <c r="G31" s="2"/>
      <c r="H31" s="2"/>
      <c r="I31" s="2"/>
    </row>
    <row r="32" spans="1:9" x14ac:dyDescent="0.25">
      <c r="A32" s="2" t="s">
        <v>26</v>
      </c>
      <c r="B32" s="2"/>
      <c r="C32" s="2"/>
      <c r="D32" s="2"/>
      <c r="E32" s="2"/>
      <c r="F32" s="2" t="s">
        <v>40</v>
      </c>
      <c r="G32" s="2"/>
      <c r="H32" s="2"/>
      <c r="I32" s="2"/>
    </row>
    <row r="33" spans="1:9" x14ac:dyDescent="0.25">
      <c r="A33" s="2" t="s">
        <v>27</v>
      </c>
      <c r="B33" s="2"/>
      <c r="C33" s="2"/>
      <c r="D33" s="2"/>
      <c r="E33" s="2"/>
      <c r="F33" s="2" t="s">
        <v>40</v>
      </c>
      <c r="G33" s="2"/>
      <c r="H33" s="2"/>
      <c r="I33" s="2"/>
    </row>
    <row r="34" spans="1:9" x14ac:dyDescent="0.25">
      <c r="A34" s="2" t="s">
        <v>28</v>
      </c>
      <c r="B34" s="2"/>
      <c r="C34" s="2"/>
      <c r="D34" s="2"/>
      <c r="E34" s="2"/>
      <c r="F34" s="2" t="s">
        <v>40</v>
      </c>
      <c r="G34" s="2"/>
      <c r="H34" s="2"/>
      <c r="I34" s="2"/>
    </row>
    <row r="35" spans="1:9" x14ac:dyDescent="0.25">
      <c r="A35" s="2" t="s">
        <v>29</v>
      </c>
      <c r="B35" s="2"/>
      <c r="C35" s="2"/>
      <c r="D35" s="2"/>
      <c r="E35" s="2"/>
      <c r="F35" s="2" t="s">
        <v>40</v>
      </c>
      <c r="G35" s="2"/>
      <c r="H35" s="2"/>
      <c r="I35" s="2"/>
    </row>
    <row r="36" spans="1:9" x14ac:dyDescent="0.25">
      <c r="A36" s="2" t="s">
        <v>30</v>
      </c>
      <c r="B36" s="2"/>
      <c r="C36" s="2"/>
      <c r="D36" s="2"/>
      <c r="E36" s="2"/>
      <c r="F36" s="2" t="s">
        <v>40</v>
      </c>
      <c r="G36" s="2"/>
      <c r="H36" s="2"/>
      <c r="I36" s="2"/>
    </row>
    <row r="37" spans="1:9" x14ac:dyDescent="0.25">
      <c r="A37" s="2" t="s">
        <v>31</v>
      </c>
      <c r="B37" s="2"/>
      <c r="C37" s="2"/>
      <c r="D37" s="2"/>
      <c r="E37" s="2"/>
      <c r="F37" s="2" t="s">
        <v>40</v>
      </c>
      <c r="G37" s="2"/>
      <c r="H37" s="2"/>
      <c r="I37" s="2"/>
    </row>
    <row r="38" spans="1:9" x14ac:dyDescent="0.25">
      <c r="A38" s="2" t="s">
        <v>32</v>
      </c>
      <c r="B38" s="2"/>
      <c r="C38" s="2"/>
      <c r="D38" s="2"/>
      <c r="E38" s="2"/>
      <c r="F38" s="2" t="s">
        <v>40</v>
      </c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</sheetData>
  <conditionalFormatting sqref="A9:I38">
    <cfRule type="expression" dxfId="1" priority="1">
      <formula>$F9="Fail"</formula>
    </cfRule>
    <cfRule type="expression" dxfId="0" priority="2">
      <formula>$F9="Pass"</formula>
    </cfRule>
  </conditionalFormatting>
  <hyperlinks>
    <hyperlink ref="B4" r:id="rId1" xr:uid="{EE004991-4CCC-411A-8587-364B0AD2A3B0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Oversikt</vt:lpstr>
      <vt:lpstr>AdminKontoController</vt:lpstr>
      <vt:lpstr>AdminKundeController</vt:lpstr>
      <vt:lpstr>BankController</vt:lpstr>
    </vt:vector>
  </TitlesOfParts>
  <Company>National Instruments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Dayal</dc:creator>
  <cp:lastModifiedBy>jenny nergård</cp:lastModifiedBy>
  <dcterms:created xsi:type="dcterms:W3CDTF">2014-08-11T16:24:15Z</dcterms:created>
  <dcterms:modified xsi:type="dcterms:W3CDTF">2022-03-01T15:15:41Z</dcterms:modified>
</cp:coreProperties>
</file>