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y\IdeaProjects\ADTS2310-Nettbank\"/>
    </mc:Choice>
  </mc:AlternateContent>
  <xr:revisionPtr revIDLastSave="0" documentId="13_ncr:1_{D4879F3E-086C-4C48-9C50-0D459615BA2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Oversikt" sheetId="5" r:id="rId1"/>
    <sheet name="AdminKontoController" sheetId="2" r:id="rId2"/>
    <sheet name="AdminKundeController" sheetId="8" r:id="rId3"/>
    <sheet name="BankController" sheetId="9" r:id="rId4"/>
    <sheet name="Sikkerhet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2" l="1"/>
  <c r="D3" i="12"/>
  <c r="D4" i="12"/>
  <c r="D4" i="2"/>
  <c r="D4" i="9"/>
  <c r="D3" i="9"/>
  <c r="D2" i="9"/>
  <c r="D4" i="8"/>
  <c r="D3" i="8"/>
  <c r="D2" i="8"/>
  <c r="D3" i="2"/>
  <c r="D2" i="2"/>
  <c r="B17" i="5" l="1"/>
  <c r="B16" i="5"/>
  <c r="B15" i="5"/>
  <c r="C15" i="5" l="1"/>
  <c r="C16" i="5"/>
  <c r="C17" i="5"/>
</calcChain>
</file>

<file path=xl/sharedStrings.xml><?xml version="1.0" encoding="utf-8"?>
<sst xmlns="http://schemas.openxmlformats.org/spreadsheetml/2006/main" count="1024" uniqueCount="255">
  <si>
    <t>Test Case ID</t>
  </si>
  <si>
    <t>Status</t>
  </si>
  <si>
    <t>Test Scenario</t>
  </si>
  <si>
    <t>AC-0001</t>
  </si>
  <si>
    <t>AC-0002</t>
  </si>
  <si>
    <t>AC-0003</t>
  </si>
  <si>
    <t>AC-0004</t>
  </si>
  <si>
    <t>AC-0005</t>
  </si>
  <si>
    <t>AC-0006</t>
  </si>
  <si>
    <t>AC-0007</t>
  </si>
  <si>
    <t>AC-0008</t>
  </si>
  <si>
    <t>AC-0009</t>
  </si>
  <si>
    <t>AC-0010</t>
  </si>
  <si>
    <t>AC-0011</t>
  </si>
  <si>
    <t>AC-0012</t>
  </si>
  <si>
    <t>AC-0013</t>
  </si>
  <si>
    <t>AC-0014</t>
  </si>
  <si>
    <t>AC-0015</t>
  </si>
  <si>
    <t>AC-0016</t>
  </si>
  <si>
    <t>AC-0017</t>
  </si>
  <si>
    <t>AC-0018</t>
  </si>
  <si>
    <t>AC-0019</t>
  </si>
  <si>
    <t>AC-0020</t>
  </si>
  <si>
    <t>AC-0021</t>
  </si>
  <si>
    <t>AC-0022</t>
  </si>
  <si>
    <t>AC-0023</t>
  </si>
  <si>
    <t>AC-0024</t>
  </si>
  <si>
    <t>AC-0025</t>
  </si>
  <si>
    <t>AC-0026</t>
  </si>
  <si>
    <t>AC-0027</t>
  </si>
  <si>
    <t>AC-0028</t>
  </si>
  <si>
    <t>AC-0029</t>
  </si>
  <si>
    <t>AC-0030</t>
  </si>
  <si>
    <t>Test Data</t>
  </si>
  <si>
    <t>Pass</t>
  </si>
  <si>
    <t>Fail</t>
  </si>
  <si>
    <t>Not Started</t>
  </si>
  <si>
    <t>Test Info</t>
  </si>
  <si>
    <t>Test Summary</t>
  </si>
  <si>
    <t>Person</t>
  </si>
  <si>
    <t>Nettbank integrasjonstest</t>
  </si>
  <si>
    <t>Endringslogg</t>
  </si>
  <si>
    <t>Dato</t>
  </si>
  <si>
    <t>Prosent</t>
  </si>
  <si>
    <t>Nummer</t>
  </si>
  <si>
    <t>Testresultat Sammendrag (automatisk)</t>
  </si>
  <si>
    <t>Totalt Test Cases Godkjent</t>
  </si>
  <si>
    <t>Totalt Test Cases Feilet</t>
  </si>
  <si>
    <t>Totalt Test Cases Gjenstående</t>
  </si>
  <si>
    <t>Opprette Doc</t>
  </si>
  <si>
    <t>Intruksjoner</t>
  </si>
  <si>
    <t xml:space="preserve">I "Status" kolonnen, bruk Pass, Fail, eller Not Started.  </t>
  </si>
  <si>
    <t>Totalt Godkjent (Passed)</t>
  </si>
  <si>
    <t>Totalt Feilet (Failed)</t>
  </si>
  <si>
    <t>Testmiljø</t>
  </si>
  <si>
    <t>Test Datakilde</t>
  </si>
  <si>
    <t>Totalt Gjenstående (Remaining)</t>
  </si>
  <si>
    <t>Totaler og fargefremhevinger vil automatisk oppdatere basert på status.</t>
  </si>
  <si>
    <t>Test Case Beskrivelse</t>
  </si>
  <si>
    <t>Forventet Resultat</t>
  </si>
  <si>
    <t>Faktisk Resultat</t>
  </si>
  <si>
    <t>Testperson</t>
  </si>
  <si>
    <t>Dato/Tid</t>
  </si>
  <si>
    <t>Kommentarer</t>
  </si>
  <si>
    <t>SoapUI</t>
  </si>
  <si>
    <t>initDB</t>
  </si>
  <si>
    <t>Elzat</t>
  </si>
  <si>
    <t>Jenny</t>
  </si>
  <si>
    <t>Oversikt</t>
  </si>
  <si>
    <t>Test Intruksjoner</t>
  </si>
  <si>
    <t>http://localhost:8080</t>
  </si>
  <si>
    <t>hentAlleKonti</t>
  </si>
  <si>
    <t>adminLoggInn</t>
  </si>
  <si>
    <t>registrerKonto</t>
  </si>
  <si>
    <t>endreKonto</t>
  </si>
  <si>
    <t>slettKonto</t>
  </si>
  <si>
    <t>OK</t>
  </si>
  <si>
    <t>Logget inn</t>
  </si>
  <si>
    <t>antall objekter</t>
  </si>
  <si>
    <t>bruker, passord</t>
  </si>
  <si>
    <t>$.[0].kontonummer</t>
  </si>
  <si>
    <t>105010123456</t>
  </si>
  <si>
    <t>$.[1].personnummer</t>
  </si>
  <si>
    <t>$.[2].saldo</t>
  </si>
  <si>
    <t>Konto konto</t>
  </si>
  <si>
    <t>DataSource dataSource</t>
  </si>
  <si>
    <t>15-02-22 kl 12:30</t>
  </si>
  <si>
    <t>15-02-22 kl 12:35</t>
  </si>
  <si>
    <t>15-02-22 kl 12:40</t>
  </si>
  <si>
    <t>16-02-22 kl 20:00</t>
  </si>
  <si>
    <t>16-02-22 kl 20:05</t>
  </si>
  <si>
    <t>kontonummer</t>
  </si>
  <si>
    <t>16-02-22 kl 20:10</t>
  </si>
  <si>
    <t>17-02-22 kl 15:15</t>
  </si>
  <si>
    <t>Opprdatert Doc</t>
  </si>
  <si>
    <t>script</t>
  </si>
  <si>
    <t>assert messageExchange.hasResponse() == false;</t>
  </si>
  <si>
    <t>Ikke innlogget</t>
  </si>
  <si>
    <t>17-02-22 kl 15:20</t>
  </si>
  <si>
    <t>17-02-22 kl 15:25</t>
  </si>
  <si>
    <t>17-02-22 kl 15:30</t>
  </si>
  <si>
    <t>Json objekt istedenfor parametre enkeltvis</t>
  </si>
  <si>
    <t>hentAlleKunder</t>
  </si>
  <si>
    <t>17-02-22 kl 13:00</t>
  </si>
  <si>
    <t>17-02-22 kl 13:05</t>
  </si>
  <si>
    <t>17-02-22 kl 13:10</t>
  </si>
  <si>
    <t>lagreKunde</t>
  </si>
  <si>
    <t>endreKunde</t>
  </si>
  <si>
    <t>slettKunde</t>
  </si>
  <si>
    <t>$.[0].personnummer</t>
  </si>
  <si>
    <t>$.[0].fornavn</t>
  </si>
  <si>
    <t>$.[1].etternavn</t>
  </si>
  <si>
    <t>$.[1].adresse</t>
  </si>
  <si>
    <t>Osloveien 82</t>
  </si>
  <si>
    <t>Lene</t>
  </si>
  <si>
    <t>Hansen</t>
  </si>
  <si>
    <t>Kunde kunde</t>
  </si>
  <si>
    <t>17-02-22 kl 13:15</t>
  </si>
  <si>
    <t>17-02-22 kl 13:20</t>
  </si>
  <si>
    <t>personnummer</t>
  </si>
  <si>
    <t>17-02-22 kl 13:25</t>
  </si>
  <si>
    <t>personnummer, passord</t>
  </si>
  <si>
    <t>kundeLoggInn</t>
  </si>
  <si>
    <t>18-02-22 kl 11:30</t>
  </si>
  <si>
    <t>Logget inn som "Lene Jensen"</t>
  </si>
  <si>
    <t>Feil</t>
  </si>
  <si>
    <t>2. I AdminKontoController kan en bruker registrere en ny konto for en annen bruker. Det skal ikke være mulig.</t>
  </si>
  <si>
    <t>3. La til @RequestBody i BankController sin endreKundeInfo().</t>
  </si>
  <si>
    <t>NOK</t>
  </si>
  <si>
    <t>$.[1].valuta</t>
  </si>
  <si>
    <t>$.[3].kontonummer</t>
  </si>
  <si>
    <t>305010123456</t>
  </si>
  <si>
    <t>Json objekt istedenfor parametre enkeltvis (endret saldo på nyopprettet Konto2: 5250 til 7000 NOK)</t>
  </si>
  <si>
    <t>$.[3].saldo</t>
  </si>
  <si>
    <t>hentAlleKonti 2</t>
  </si>
  <si>
    <t>hentAlleKonti 4</t>
  </si>
  <si>
    <t>Logget inn - Admin</t>
  </si>
  <si>
    <t>Logget inn - Kunde</t>
  </si>
  <si>
    <t>Json objekt istedenfor parametre enkeltvis, endrer kontonummer med over 11 siffer</t>
  </si>
  <si>
    <t>Json objekt istedenfor parametre enkeltvis, endrer personnummer med over 11 siffer</t>
  </si>
  <si>
    <t>hentAlleKonti 3</t>
  </si>
  <si>
    <t>Ikke logget inn</t>
  </si>
  <si>
    <t>Legg til scenarioer her...</t>
  </si>
  <si>
    <t>10234.5</t>
  </si>
  <si>
    <t>16-02-22 kl 20:20</t>
  </si>
  <si>
    <t>18-02-22 kl 11:25</t>
  </si>
  <si>
    <t>18-02-22 kl 11:20</t>
  </si>
  <si>
    <t>registrerKonto - RegEx test personnummer</t>
  </si>
  <si>
    <t>registrerKonto - RegEx test kontonummer</t>
  </si>
  <si>
    <t>AC-0031</t>
  </si>
  <si>
    <t>AC-0032</t>
  </si>
  <si>
    <t>AC-0033</t>
  </si>
  <si>
    <t>AC-0034</t>
  </si>
  <si>
    <t>AC-0035</t>
  </si>
  <si>
    <t>AC-0036</t>
  </si>
  <si>
    <t>AC-0037</t>
  </si>
  <si>
    <t>AC-0039</t>
  </si>
  <si>
    <t>AC-0040</t>
  </si>
  <si>
    <t>AC-0041</t>
  </si>
  <si>
    <t>AC-0042</t>
  </si>
  <si>
    <t>AC-0043</t>
  </si>
  <si>
    <t>18-02-22 kl 11:40</t>
  </si>
  <si>
    <t>loggUt - Admin</t>
  </si>
  <si>
    <t>???</t>
  </si>
  <si>
    <t>19-02-22 kl 12:00</t>
  </si>
  <si>
    <t>19-02-22 kl 12:05</t>
  </si>
  <si>
    <t>loggUt - Kunde</t>
  </si>
  <si>
    <t>19-02-22 kl 12:10</t>
  </si>
  <si>
    <t>19-02-22 kl 12:15</t>
  </si>
  <si>
    <t>19-02-22 kl 12:20</t>
  </si>
  <si>
    <t>19-02-22 kl 12:25</t>
  </si>
  <si>
    <t>19-02-22 kl 12:40</t>
  </si>
  <si>
    <t>Ikke innlogget???</t>
  </si>
  <si>
    <t>Testscenario for Admin bruker, Kunde bruker og "Ikke logget inn".</t>
  </si>
  <si>
    <t>hentAlleKunder 2</t>
  </si>
  <si>
    <t>hentAlleKunder 3</t>
  </si>
  <si>
    <t>Testsen</t>
  </si>
  <si>
    <t>$.[0].adresse</t>
  </si>
  <si>
    <t>Askerveien 99</t>
  </si>
  <si>
    <t>hentAlleKunder 4</t>
  </si>
  <si>
    <t>Karinhoveien</t>
  </si>
  <si>
    <t xml:space="preserve">               &gt;&gt;&gt; assertion 1</t>
  </si>
  <si>
    <t xml:space="preserve">               &gt;&gt;&gt; assertion 2</t>
  </si>
  <si>
    <t xml:space="preserve">               &gt;&gt;&gt; assertion 3</t>
  </si>
  <si>
    <t xml:space="preserve">               &gt;&gt;&gt; assertion 4</t>
  </si>
  <si>
    <t>Henter alle kunder med ny kunde.</t>
  </si>
  <si>
    <t>Henter alle kunder med ny info på "Lene Jensen".</t>
  </si>
  <si>
    <t>Json objekt istedenfor parametre enkeltvis (endret kunde "Lene Jensen" sin adresse til "Askerveien 99").</t>
  </si>
  <si>
    <t>Json objekt istedenfor parametre enkeltvis (laget ny kunde "Karen Testen").</t>
  </si>
  <si>
    <t>Json objekt istedenfor parametre enkeltvis (slettet "Per Hansen").</t>
  </si>
  <si>
    <t>Logget inn som "Lene Jensen".</t>
  </si>
  <si>
    <t>Henter alle kunder med kunde "Per Hansen" slettet.</t>
  </si>
  <si>
    <t>Henter alle kontoer med det nye kontonr slettet, Konto2: "305010123456"</t>
  </si>
  <si>
    <t>Henter alle kontoer med ny Konto2: "305010123456" opprettet.</t>
  </si>
  <si>
    <t>Json objekt istedenfor parametre enkeltvis, registrerer ny konto, Konto2: "305010123456".</t>
  </si>
  <si>
    <t>Henter alle kontoer med ny saldo på Konto2: "305010123456".</t>
  </si>
  <si>
    <t>AC-0038</t>
  </si>
  <si>
    <t>??</t>
  </si>
  <si>
    <t>hentTransaksjoner</t>
  </si>
  <si>
    <t>loggInnAdmin</t>
  </si>
  <si>
    <t>01010110523</t>
  </si>
  <si>
    <t>loggInnKunde</t>
  </si>
  <si>
    <t>Henter flere transaksjoner, men kun på 1 konto: "105010123456" til "Lene Jensen". Skal ikke være mulig å hente transaksjoner som Admin.</t>
  </si>
  <si>
    <t>Logget inn som "Lene Jensen" med personnummer "105010123456".</t>
  </si>
  <si>
    <t>$.transaksjoner.[0].txID</t>
  </si>
  <si>
    <t>$.transaksjoner.[1].fraTilKontonummer</t>
  </si>
  <si>
    <t>$.personnummer</t>
  </si>
  <si>
    <t>null</t>
  </si>
  <si>
    <t>$.transaksjoner.[2].kontonummer</t>
  </si>
  <si>
    <t>hentKonti</t>
  </si>
  <si>
    <t>hentSaldi</t>
  </si>
  <si>
    <t>registererBetaling</t>
  </si>
  <si>
    <t>utførBetaling</t>
  </si>
  <si>
    <t>hentKonti 2</t>
  </si>
  <si>
    <t>hentSaldi 2</t>
  </si>
  <si>
    <t>endreKundeinfo</t>
  </si>
  <si>
    <t>Logget inn - feil Kunde</t>
  </si>
  <si>
    <t>Logget inn som "Per Hansen" med personnummer "12345678901".</t>
  </si>
  <si>
    <t>loggetInn - Per</t>
  </si>
  <si>
    <t>hentTransaksjoner - Lene</t>
  </si>
  <si>
    <t>endreKundeinfo - Lene</t>
  </si>
  <si>
    <t>$.[2].telefonnr</t>
  </si>
  <si>
    <t>1. I AdminKontoController koden i java-filen så sjekkes det for innlogging på personnummer når man logger, men det er feil da den skal sjekke på admininformasjon.</t>
  </si>
  <si>
    <t>4. For å teste at flere av funksjonene feiler i "Logget inn  - Kunde" i AdminKontoCotntroller, så deaktiverer vi dem slik at vi slipper å lage ny innloggingstest for hvert case.</t>
  </si>
  <si>
    <t>Testet mot kunde innlogg, registrer, hent, endre, slett og logg ut.</t>
  </si>
  <si>
    <t>Testet mot konto innlogg, registrer, hent, endre, slett og logg ut.</t>
  </si>
  <si>
    <t>Tester</t>
  </si>
  <si>
    <t>registrerBetaling</t>
  </si>
  <si>
    <t>utforBetaling</t>
  </si>
  <si>
    <t>hentKundeinfo</t>
  </si>
  <si>
    <t>endreKundeInfo</t>
  </si>
  <si>
    <t>ingen verdi</t>
  </si>
  <si>
    <t>ingen verdi (fordi man er logget inn som admin)</t>
  </si>
  <si>
    <t>tomt Json objekt</t>
  </si>
  <si>
    <t>Transaksjon betaling</t>
  </si>
  <si>
    <t>hentBetalinger</t>
  </si>
  <si>
    <r>
      <t>FALSE</t>
    </r>
    <r>
      <rPr>
        <i/>
        <sz val="11"/>
        <color theme="1"/>
        <rFont val="Calibri"/>
        <family val="2"/>
        <scheme val="minor"/>
      </rPr>
      <t xml:space="preserve"> (ingen verdi)</t>
    </r>
  </si>
  <si>
    <t>txID</t>
  </si>
  <si>
    <t>hentKundeinfo 2</t>
  </si>
  <si>
    <t>$.adresse</t>
  </si>
  <si>
    <t>Askerveien 33</t>
  </si>
  <si>
    <t>Endrer "Lene" sin adresse til "Askerveien 33"</t>
  </si>
  <si>
    <t>hentAlleKunder m/nyKunde</t>
  </si>
  <si>
    <t>$.[2].kontonummer</t>
  </si>
  <si>
    <t>??? hva med Json path count???</t>
  </si>
  <si>
    <t>105020123456</t>
  </si>
  <si>
    <t>mangler???</t>
  </si>
  <si>
    <t>720.0</t>
  </si>
  <si>
    <t>$.[0].saldo</t>
  </si>
  <si>
    <t>er kontonummer 12 siffer???</t>
  </si>
  <si>
    <t>Registrerer betaling på kontonr "105020123456".</t>
  </si>
  <si>
    <t>$.[0].txID</t>
  </si>
  <si>
    <t>$.[1].fraTilKontonummer</t>
  </si>
  <si>
    <t>$.[2].avventer</t>
  </si>
  <si>
    <r>
      <t xml:space="preserve">FALSE </t>
    </r>
    <r>
      <rPr>
        <i/>
        <sz val="11"/>
        <color theme="1"/>
        <rFont val="Calibri"/>
        <family val="2"/>
        <scheme val="minor"/>
      </rPr>
      <t>(ingen verdi)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</si>
</sst>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5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8"/>
      <color theme="10"/>
      <name val="Euphemia"/>
      <family val="2"/>
    </font>
    <font>
      <b/>
      <i/>
      <sz val="11"/>
      <color rgb="FF7F7F7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3"/>
      <name val="Cambria"/>
      <family val="2"/>
      <scheme val="major"/>
    </font>
    <font>
      <sz val="8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5" borderId="0" xfId="0" applyFont="1" applyFill="1" applyBorder="1" applyAlignment="1">
      <alignment wrapText="1"/>
    </xf>
    <xf numFmtId="0" fontId="0" fillId="0" borderId="0" xfId="0" applyBorder="1" applyAlignment="1"/>
    <xf numFmtId="0" fontId="10" fillId="0" borderId="0" xfId="6" applyFont="1" applyBorder="1" applyAlignment="1" applyProtection="1"/>
    <xf numFmtId="0" fontId="4" fillId="0" borderId="0" xfId="4" applyBorder="1" applyAlignment="1"/>
    <xf numFmtId="0" fontId="4" fillId="0" borderId="0" xfId="4" applyBorder="1" applyAlignment="1">
      <alignment horizontal="left"/>
    </xf>
    <xf numFmtId="0" fontId="9" fillId="0" borderId="0" xfId="0" applyFont="1" applyBorder="1" applyAlignment="1"/>
    <xf numFmtId="0" fontId="11" fillId="0" borderId="0" xfId="5" applyFont="1" applyBorder="1" applyAlignment="1"/>
    <xf numFmtId="0" fontId="7" fillId="0" borderId="0" xfId="6" applyBorder="1" applyAlignment="1" applyProtection="1"/>
    <xf numFmtId="0" fontId="16" fillId="0" borderId="0" xfId="0" applyFont="1" applyBorder="1" applyAlignment="1"/>
    <xf numFmtId="0" fontId="16" fillId="2" borderId="0" xfId="0" applyFont="1" applyFill="1" applyBorder="1" applyAlignment="1">
      <alignment wrapText="1"/>
    </xf>
    <xf numFmtId="0" fontId="17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3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3" fillId="0" borderId="0" xfId="3" applyBorder="1" applyAlignment="1"/>
    <xf numFmtId="0" fontId="8" fillId="0" borderId="0" xfId="3" applyFont="1" applyBorder="1" applyAlignment="1"/>
    <xf numFmtId="0" fontId="3" fillId="0" borderId="0" xfId="3" applyBorder="1"/>
    <xf numFmtId="0" fontId="8" fillId="0" borderId="0" xfId="3" applyFont="1" applyBorder="1"/>
    <xf numFmtId="0" fontId="4" fillId="0" borderId="0" xfId="4" applyBorder="1"/>
    <xf numFmtId="0" fontId="11" fillId="0" borderId="0" xfId="5" applyFont="1" applyBorder="1"/>
    <xf numFmtId="0" fontId="9" fillId="0" borderId="0" xfId="0" applyFont="1" applyBorder="1"/>
    <xf numFmtId="0" fontId="16" fillId="0" borderId="0" xfId="0" applyFont="1" applyBorder="1"/>
    <xf numFmtId="0" fontId="0" fillId="0" borderId="0" xfId="0" quotePrefix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3" fillId="0" borderId="0" xfId="2" applyFont="1" applyBorder="1"/>
    <xf numFmtId="0" fontId="12" fillId="0" borderId="0" xfId="0" applyFont="1" applyBorder="1"/>
    <xf numFmtId="15" fontId="12" fillId="0" borderId="0" xfId="0" applyNumberFormat="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9" fontId="12" fillId="0" borderId="0" xfId="1" applyFont="1" applyBorder="1"/>
    <xf numFmtId="0" fontId="15" fillId="0" borderId="0" xfId="5" applyFont="1" applyBorder="1"/>
    <xf numFmtId="0" fontId="0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3" fillId="0" borderId="0" xfId="3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2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 wrapText="1"/>
    </xf>
    <xf numFmtId="0" fontId="6" fillId="0" borderId="0" xfId="0" applyFont="1" applyBorder="1" applyAlignment="1">
      <alignment vertical="top"/>
    </xf>
    <xf numFmtId="0" fontId="18" fillId="0" borderId="0" xfId="0" applyFont="1" applyBorder="1" applyAlignment="1">
      <alignment horizontal="left" wrapText="1"/>
    </xf>
  </cellXfs>
  <cellStyles count="7">
    <cellStyle name="Explanatory Text" xfId="5" builtinId="53"/>
    <cellStyle name="Heading 1" xfId="3" builtinId="16"/>
    <cellStyle name="Heading 4" xfId="4" builtinId="19"/>
    <cellStyle name="Hyperlink" xfId="6" builtinId="8"/>
    <cellStyle name="Normal" xfId="0" builtinId="0"/>
    <cellStyle name="Percent" xfId="1" builtinId="5"/>
    <cellStyle name="Title" xfId="2" builtinId="15"/>
  </cellStyles>
  <dxfs count="394"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5"/>
        </patternFill>
      </fill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5"/>
        <name val="Calibri"/>
        <family val="2"/>
        <scheme val="minor"/>
      </font>
      <alignment vertical="bottom" textRotation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4:C17" totalsRowShown="0" headerRowDxfId="393" dataDxfId="392">
  <tableColumns count="3">
    <tableColumn id="1" xr3:uid="{00000000-0010-0000-0000-000001000000}" name="Testresultat Sammendrag (automatisk)" dataDxfId="391"/>
    <tableColumn id="2" xr3:uid="{00000000-0010-0000-0000-000002000000}" name="Nummer" dataDxfId="343">
      <calculatedColumnFormula>SUM(AdminKontoController!D2,AdminKundeController!D2,BankController!D2,Sikkerhet!D2)</calculatedColumnFormula>
    </tableColumn>
    <tableColumn id="3" xr3:uid="{00000000-0010-0000-0000-000003000000}" name="Prosent" dataDxfId="39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A4:C11" totalsRowShown="0" headerRowDxfId="389" dataDxfId="388">
  <autoFilter ref="A4:C11" xr:uid="{00000000-0009-0000-0100-000007000000}"/>
  <tableColumns count="3">
    <tableColumn id="1" xr3:uid="{00000000-0010-0000-0200-000001000000}" name="Endringslogg" dataDxfId="387"/>
    <tableColumn id="2" xr3:uid="{00000000-0010-0000-0200-000002000000}" name="Person" dataDxfId="386"/>
    <tableColumn id="3" xr3:uid="{00000000-0010-0000-0200-000003000000}" name="Dato" dataDxfId="38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9:I55" totalsRowShown="0" headerRowDxfId="384" dataDxfId="383">
  <autoFilter ref="A9:I55" xr:uid="{00000000-0009-0000-0100-000001000000}"/>
  <tableColumns count="9">
    <tableColumn id="1" xr3:uid="{00000000-0010-0000-0300-000001000000}" name="Test Case ID" dataDxfId="382"/>
    <tableColumn id="2" xr3:uid="{00000000-0010-0000-0300-000002000000}" name="Test Case Beskrivelse" dataDxfId="361"/>
    <tableColumn id="3" xr3:uid="{00000000-0010-0000-0300-000003000000}" name="Forventet Resultat" dataDxfId="360"/>
    <tableColumn id="4" xr3:uid="{00000000-0010-0000-0300-000004000000}" name="Test Data" dataDxfId="359"/>
    <tableColumn id="5" xr3:uid="{00000000-0010-0000-0300-000005000000}" name="Faktisk Resultat" dataDxfId="357"/>
    <tableColumn id="6" xr3:uid="{00000000-0010-0000-0300-000006000000}" name="Status" dataDxfId="358"/>
    <tableColumn id="7" xr3:uid="{00000000-0010-0000-0300-000007000000}" name="Testperson" dataDxfId="381"/>
    <tableColumn id="8" xr3:uid="{00000000-0010-0000-0300-000008000000}" name="Dato/Tid" dataDxfId="380"/>
    <tableColumn id="9" xr3:uid="{00000000-0010-0000-0300-000009000000}" name="Kommentarer" dataDxfId="3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1D577C-F950-4C9F-A60C-BB249F891B0C}" name="Table13" displayName="Table13" ref="A9:I40" totalsRowShown="0" headerRowDxfId="378" dataDxfId="377">
  <autoFilter ref="A9:I40" xr:uid="{00000000-0009-0000-0100-000001000000}"/>
  <tableColumns count="9">
    <tableColumn id="1" xr3:uid="{DF416966-7C79-49CF-9C16-FF292C744D93}" name="Test Case ID" dataDxfId="376"/>
    <tableColumn id="2" xr3:uid="{1609E40A-7A01-4E47-9FB5-30EE0C0100D1}" name="Test Case Beskrivelse" dataDxfId="366"/>
    <tableColumn id="3" xr3:uid="{52D88C38-FADC-4958-8388-A181E397952C}" name="Forventet Resultat" dataDxfId="365"/>
    <tableColumn id="4" xr3:uid="{3E2ED67D-9DBE-4BCA-A31F-05E4F7BEA8A4}" name="Test Data" dataDxfId="364"/>
    <tableColumn id="5" xr3:uid="{1BA2EB1B-B994-4EA5-A612-7E54C5D6C482}" name="Faktisk Resultat" dataDxfId="362"/>
    <tableColumn id="6" xr3:uid="{A8EA8379-640E-4136-86EA-8EAB6AE3D081}" name="Status" dataDxfId="363"/>
    <tableColumn id="7" xr3:uid="{95F0EE31-A394-4ADD-BD55-D505F6BF1957}" name="Tester" dataDxfId="375"/>
    <tableColumn id="8" xr3:uid="{6F6461F6-7E20-4C11-A3A7-18FC4D3EC284}" name="Dato/Tid" dataDxfId="374"/>
    <tableColumn id="9" xr3:uid="{40D4757F-BEFB-4F57-87EF-B57C21BD8635}" name="Kommentarer" dataDxfId="3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3C7D70-44E9-4D64-A835-F96128025DB3}" name="Table134" displayName="Table134" ref="A8:I49" totalsRowShown="0" headerRowDxfId="372" dataDxfId="371">
  <autoFilter ref="A8:I49" xr:uid="{00000000-0009-0000-0100-000001000000}"/>
  <tableColumns count="9">
    <tableColumn id="1" xr3:uid="{9DAC78F6-778A-4FD3-877A-732350927B61}" name="Test Case ID" dataDxfId="370"/>
    <tableColumn id="2" xr3:uid="{90CA3DBF-11C8-4E4A-B3F0-B8FCF2657DAE}" name="Test Case Beskrivelse" dataDxfId="356"/>
    <tableColumn id="3" xr3:uid="{8BA58222-C440-4254-B982-A649C9258B69}" name="Forventet Resultat" dataDxfId="342"/>
    <tableColumn id="4" xr3:uid="{A00FE3D8-76DD-4B50-B65D-2099CCA67C55}" name="Test Data" dataDxfId="340"/>
    <tableColumn id="5" xr3:uid="{37947F04-D754-4B18-9FEF-E34E7251D719}" name="Faktisk Resultat" dataDxfId="341"/>
    <tableColumn id="6" xr3:uid="{EEFC8D78-A622-4872-B051-A29409D18833}" name="Status" dataDxfId="355"/>
    <tableColumn id="7" xr3:uid="{11CB59D7-43CB-4D3B-A142-298243ADDEAD}" name="Tester" dataDxfId="369"/>
    <tableColumn id="8" xr3:uid="{26356E35-12A7-4A0B-AEEF-0CEFF65B5C96}" name="Dato/Tid" dataDxfId="368"/>
    <tableColumn id="9" xr3:uid="{F2A0BD80-F2E1-43D9-8F01-74B5AC7C28C8}" name="Kommentarer" dataDxfId="36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857D8F-B87B-4E0A-AA9A-FBA31F4A6202}" name="Table1346" displayName="Table1346" ref="A8:I35" totalsRowShown="0" headerRowDxfId="354" dataDxfId="353">
  <autoFilter ref="A8:I35" xr:uid="{CF857D8F-B87B-4E0A-AA9A-FBA31F4A6202}"/>
  <tableColumns count="9">
    <tableColumn id="1" xr3:uid="{21BF5FE3-F101-401D-98A1-994D264B29E9}" name="Test Case ID" dataDxfId="352"/>
    <tableColumn id="2" xr3:uid="{BEA499C0-5D0F-42AB-B5BE-0AD408F0ABF7}" name="Test Case Beskrivelse" dataDxfId="351"/>
    <tableColumn id="3" xr3:uid="{068F0E5B-09DF-4AF2-8158-532B5E505A9F}" name="Forventet Resultat" dataDxfId="350"/>
    <tableColumn id="4" xr3:uid="{A57D3718-88BD-41F1-9C5C-C54C91A39635}" name="Test Data" dataDxfId="349"/>
    <tableColumn id="5" xr3:uid="{DA73ABAA-622D-4950-93A7-9C03223C3B5C}" name="Faktisk Resultat" dataDxfId="348"/>
    <tableColumn id="6" xr3:uid="{7F97BC3A-2435-4FC3-BBB9-E02EC8C74C00}" name="Status" dataDxfId="347"/>
    <tableColumn id="7" xr3:uid="{555996E2-7E98-4389-8132-DB758E56775E}" name="Tester" dataDxfId="346"/>
    <tableColumn id="8" xr3:uid="{FF4589B9-C48B-48DA-AC57-72E40ED74593}" name="Dato/Tid" dataDxfId="345"/>
    <tableColumn id="9" xr3:uid="{3F18B0AF-44AA-44FB-8A1B-24FD0840C841}" name="Kommentarer" dataDxfId="34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M28"/>
  <sheetViews>
    <sheetView zoomScale="90" zoomScaleNormal="90" workbookViewId="0">
      <selection activeCell="D21" sqref="D21"/>
    </sheetView>
  </sheetViews>
  <sheetFormatPr defaultColWidth="8.7109375" defaultRowHeight="15" x14ac:dyDescent="0.25"/>
  <cols>
    <col min="1" max="1" width="47.140625" style="15" bestFit="1" customWidth="1"/>
    <col min="2" max="2" width="17.85546875" style="15" bestFit="1" customWidth="1"/>
    <col min="3" max="3" width="24.140625" style="15" customWidth="1"/>
    <col min="4" max="4" width="17.85546875" style="15" bestFit="1" customWidth="1"/>
    <col min="5" max="5" width="17" style="15" bestFit="1" customWidth="1"/>
    <col min="6" max="16384" width="8.7109375" style="15"/>
  </cols>
  <sheetData>
    <row r="1" spans="1:12" ht="45" x14ac:dyDescent="0.6">
      <c r="A1" s="33" t="s">
        <v>40</v>
      </c>
      <c r="B1" s="33"/>
      <c r="C1" s="33"/>
    </row>
    <row r="4" spans="1:12" ht="18.75" x14ac:dyDescent="0.3">
      <c r="A4" s="34" t="s">
        <v>41</v>
      </c>
      <c r="B4" s="34" t="s">
        <v>39</v>
      </c>
      <c r="C4" s="34" t="s">
        <v>42</v>
      </c>
      <c r="E4" s="23" t="s">
        <v>68</v>
      </c>
    </row>
    <row r="5" spans="1:12" ht="18.75" x14ac:dyDescent="0.3">
      <c r="A5" s="34" t="s">
        <v>49</v>
      </c>
      <c r="B5" s="34" t="s">
        <v>67</v>
      </c>
      <c r="C5" s="35">
        <v>44606</v>
      </c>
      <c r="E5" s="39"/>
      <c r="F5" s="39"/>
      <c r="G5" s="39"/>
      <c r="H5" s="39"/>
      <c r="I5" s="39"/>
      <c r="J5" s="39"/>
      <c r="K5" s="39"/>
      <c r="L5" s="39"/>
    </row>
    <row r="6" spans="1:12" ht="18.75" x14ac:dyDescent="0.3">
      <c r="A6" s="34" t="s">
        <v>94</v>
      </c>
      <c r="B6" s="34" t="s">
        <v>66</v>
      </c>
      <c r="C6" s="35">
        <v>44609</v>
      </c>
      <c r="E6" s="39"/>
      <c r="F6" s="39"/>
      <c r="G6" s="39"/>
      <c r="H6" s="39"/>
      <c r="I6" s="39"/>
      <c r="J6" s="39"/>
      <c r="K6" s="39"/>
      <c r="L6" s="39"/>
    </row>
    <row r="7" spans="1:12" ht="18.75" x14ac:dyDescent="0.3">
      <c r="A7" s="34" t="s">
        <v>94</v>
      </c>
      <c r="B7" s="34" t="s">
        <v>67</v>
      </c>
      <c r="C7" s="35">
        <v>44609</v>
      </c>
      <c r="E7" s="39"/>
      <c r="F7" s="39"/>
      <c r="G7" s="39"/>
      <c r="H7" s="39"/>
      <c r="I7" s="39"/>
      <c r="J7" s="39"/>
      <c r="K7" s="39"/>
      <c r="L7" s="39"/>
    </row>
    <row r="8" spans="1:12" ht="18.75" x14ac:dyDescent="0.3">
      <c r="A8" s="34" t="s">
        <v>94</v>
      </c>
      <c r="B8" s="34" t="s">
        <v>67</v>
      </c>
      <c r="C8" s="35">
        <v>44610</v>
      </c>
      <c r="E8" s="39"/>
      <c r="F8" s="39"/>
      <c r="G8" s="39"/>
      <c r="H8" s="39"/>
      <c r="I8" s="39"/>
      <c r="J8" s="39"/>
      <c r="K8" s="39"/>
      <c r="L8" s="39"/>
    </row>
    <row r="9" spans="1:12" ht="18.75" x14ac:dyDescent="0.3">
      <c r="A9" s="34" t="s">
        <v>94</v>
      </c>
      <c r="B9" s="34" t="s">
        <v>67</v>
      </c>
      <c r="C9" s="35">
        <v>44631</v>
      </c>
      <c r="E9" s="39"/>
      <c r="F9" s="39"/>
      <c r="G9" s="39"/>
      <c r="H9" s="39"/>
      <c r="I9" s="39"/>
      <c r="J9" s="39"/>
      <c r="K9" s="39"/>
      <c r="L9" s="39"/>
    </row>
    <row r="10" spans="1:12" ht="18.75" x14ac:dyDescent="0.3">
      <c r="A10" s="34"/>
      <c r="B10" s="34"/>
      <c r="C10" s="36"/>
      <c r="E10" s="39"/>
      <c r="F10" s="39"/>
      <c r="G10" s="39"/>
      <c r="H10" s="39"/>
      <c r="I10" s="39"/>
      <c r="J10" s="39"/>
      <c r="K10" s="39"/>
      <c r="L10" s="39"/>
    </row>
    <row r="11" spans="1:12" ht="18.75" x14ac:dyDescent="0.3">
      <c r="A11" s="34"/>
      <c r="B11" s="34"/>
      <c r="C11" s="36"/>
    </row>
    <row r="12" spans="1:12" x14ac:dyDescent="0.25">
      <c r="E12" s="23" t="s">
        <v>69</v>
      </c>
    </row>
    <row r="13" spans="1:12" x14ac:dyDescent="0.25">
      <c r="E13" s="40"/>
      <c r="F13" s="40"/>
      <c r="G13" s="40"/>
      <c r="H13" s="40"/>
      <c r="I13" s="40"/>
      <c r="J13" s="40"/>
      <c r="K13" s="40"/>
      <c r="L13" s="40"/>
    </row>
    <row r="14" spans="1:12" ht="18.75" x14ac:dyDescent="0.3">
      <c r="A14" s="34" t="s">
        <v>45</v>
      </c>
      <c r="B14" s="34" t="s">
        <v>44</v>
      </c>
      <c r="C14" s="34" t="s">
        <v>43</v>
      </c>
      <c r="E14" s="40"/>
      <c r="F14" s="40"/>
      <c r="G14" s="40"/>
      <c r="H14" s="40"/>
      <c r="I14" s="40"/>
      <c r="J14" s="40"/>
      <c r="K14" s="40"/>
      <c r="L14" s="40"/>
    </row>
    <row r="15" spans="1:12" ht="18.75" x14ac:dyDescent="0.3">
      <c r="A15" s="34" t="s">
        <v>46</v>
      </c>
      <c r="B15" s="34">
        <f>SUM(AdminKontoController!D2,AdminKundeController!D2,BankController!D2,Sikkerhet!D2)</f>
        <v>96</v>
      </c>
      <c r="C15" s="37">
        <f>B15/SUM(B15:B17)</f>
        <v>0.69064748201438853</v>
      </c>
      <c r="E15" s="40"/>
      <c r="F15" s="40"/>
      <c r="G15" s="40"/>
      <c r="H15" s="40"/>
      <c r="I15" s="40"/>
      <c r="J15" s="40"/>
      <c r="K15" s="40"/>
      <c r="L15" s="40"/>
    </row>
    <row r="16" spans="1:12" ht="18.75" x14ac:dyDescent="0.3">
      <c r="A16" s="34" t="s">
        <v>47</v>
      </c>
      <c r="B16" s="34">
        <f>SUM(AdminKontoController!D3,AdminKundeController!D3,BankController!D3,Sikkerhet!D3)</f>
        <v>15</v>
      </c>
      <c r="C16" s="37">
        <f>B16/SUM(B15:B17)</f>
        <v>0.1079136690647482</v>
      </c>
      <c r="E16" s="40"/>
      <c r="F16" s="40"/>
      <c r="G16" s="40"/>
      <c r="H16" s="40"/>
      <c r="I16" s="40"/>
      <c r="J16" s="40"/>
      <c r="K16" s="40"/>
      <c r="L16" s="40"/>
    </row>
    <row r="17" spans="1:13" ht="18.75" x14ac:dyDescent="0.3">
      <c r="A17" s="34" t="s">
        <v>48</v>
      </c>
      <c r="B17" s="34">
        <f>SUM(AdminKontoController!D4,AdminKundeController!D4,BankController!D4,Sikkerhet!D4)</f>
        <v>28</v>
      </c>
      <c r="C17" s="37">
        <f>B17/SUM(B15:B17)</f>
        <v>0.20143884892086331</v>
      </c>
      <c r="E17" s="40"/>
      <c r="F17" s="40"/>
      <c r="G17" s="40"/>
      <c r="H17" s="40"/>
      <c r="I17" s="40"/>
      <c r="J17" s="40"/>
      <c r="K17" s="40"/>
      <c r="L17" s="40"/>
    </row>
    <row r="18" spans="1:13" ht="15.75" x14ac:dyDescent="0.3">
      <c r="E18" s="40"/>
      <c r="F18" s="40"/>
      <c r="G18" s="40"/>
      <c r="H18" s="40"/>
      <c r="I18" s="40"/>
      <c r="J18" s="40"/>
      <c r="K18" s="40"/>
      <c r="L18" s="40"/>
      <c r="M18" s="3"/>
    </row>
    <row r="19" spans="1:13" x14ac:dyDescent="0.25">
      <c r="E19" s="40"/>
      <c r="F19" s="40"/>
      <c r="G19" s="40"/>
      <c r="H19" s="40"/>
      <c r="I19" s="40"/>
      <c r="J19" s="40"/>
      <c r="K19" s="40"/>
      <c r="L19" s="40"/>
    </row>
    <row r="21" spans="1:13" x14ac:dyDescent="0.25">
      <c r="A21" s="23" t="s">
        <v>63</v>
      </c>
    </row>
    <row r="22" spans="1:13" x14ac:dyDescent="0.25">
      <c r="A22" s="15" t="s">
        <v>222</v>
      </c>
      <c r="E22" s="46"/>
      <c r="F22" s="46"/>
      <c r="G22" s="46"/>
      <c r="H22" s="46"/>
      <c r="I22" s="46"/>
      <c r="J22" s="46"/>
      <c r="K22" s="46"/>
      <c r="L22" s="46"/>
    </row>
    <row r="23" spans="1:13" x14ac:dyDescent="0.25">
      <c r="A23" s="15" t="s">
        <v>126</v>
      </c>
      <c r="E23" s="46"/>
      <c r="F23" s="46"/>
      <c r="G23" s="46"/>
      <c r="H23" s="46"/>
      <c r="I23" s="46"/>
      <c r="J23" s="46"/>
      <c r="K23" s="46"/>
      <c r="L23" s="46"/>
    </row>
    <row r="24" spans="1:13" x14ac:dyDescent="0.25">
      <c r="A24" s="15" t="s">
        <v>127</v>
      </c>
      <c r="E24" s="46"/>
      <c r="F24" s="46"/>
      <c r="G24" s="46"/>
      <c r="H24" s="46"/>
      <c r="I24" s="46"/>
      <c r="J24" s="46"/>
      <c r="K24" s="46"/>
      <c r="L24" s="46"/>
    </row>
    <row r="25" spans="1:13" x14ac:dyDescent="0.25">
      <c r="A25" s="29" t="s">
        <v>223</v>
      </c>
      <c r="E25" s="46"/>
      <c r="F25" s="46"/>
      <c r="G25" s="46"/>
      <c r="H25" s="46"/>
      <c r="I25" s="46"/>
      <c r="J25" s="46"/>
      <c r="K25" s="46"/>
      <c r="L25" s="46"/>
    </row>
    <row r="26" spans="1:13" x14ac:dyDescent="0.25">
      <c r="E26" s="46"/>
      <c r="F26" s="46"/>
      <c r="G26" s="46"/>
      <c r="H26" s="46"/>
      <c r="I26" s="46"/>
      <c r="J26" s="46"/>
      <c r="K26" s="46"/>
      <c r="L26" s="46"/>
    </row>
    <row r="27" spans="1:13" x14ac:dyDescent="0.25">
      <c r="E27" s="46"/>
      <c r="F27" s="46"/>
      <c r="G27" s="46"/>
      <c r="H27" s="46"/>
      <c r="I27" s="46"/>
      <c r="J27" s="46"/>
      <c r="K27" s="46"/>
      <c r="L27" s="46"/>
    </row>
    <row r="28" spans="1:13" x14ac:dyDescent="0.25">
      <c r="E28" s="46"/>
      <c r="F28" s="46"/>
      <c r="G28" s="46"/>
      <c r="H28" s="46"/>
      <c r="I28" s="46"/>
      <c r="J28" s="46"/>
      <c r="K28" s="46"/>
      <c r="L28" s="46"/>
    </row>
  </sheetData>
  <mergeCells count="2">
    <mergeCell ref="E5:L10"/>
    <mergeCell ref="E13:L19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I72"/>
  <sheetViews>
    <sheetView topLeftCell="A34" zoomScale="85" zoomScaleNormal="85" workbookViewId="0">
      <selection activeCell="E56" sqref="E56"/>
    </sheetView>
  </sheetViews>
  <sheetFormatPr defaultColWidth="8.7109375" defaultRowHeight="15" x14ac:dyDescent="0.25"/>
  <cols>
    <col min="1" max="1" width="13.5703125" style="15" customWidth="1"/>
    <col min="2" max="2" width="62.7109375" style="15" customWidth="1"/>
    <col min="3" max="3" width="30.140625" style="44" customWidth="1"/>
    <col min="4" max="4" width="27.85546875" style="15" customWidth="1"/>
    <col min="5" max="5" width="17.5703125" style="44" customWidth="1"/>
    <col min="6" max="6" width="14" style="15" customWidth="1"/>
    <col min="7" max="7" width="10.7109375" style="15" customWidth="1"/>
    <col min="8" max="8" width="17" style="15" customWidth="1"/>
    <col min="9" max="9" width="54.85546875" style="15" customWidth="1"/>
    <col min="10" max="16384" width="8.7109375" style="15"/>
  </cols>
  <sheetData>
    <row r="1" spans="1:9" ht="19.5" x14ac:dyDescent="0.3">
      <c r="A1" s="21" t="s">
        <v>37</v>
      </c>
      <c r="C1" s="41" t="s">
        <v>38</v>
      </c>
      <c r="F1" s="22" t="s">
        <v>50</v>
      </c>
      <c r="I1" s="3"/>
    </row>
    <row r="2" spans="1:9" ht="15" customHeight="1" x14ac:dyDescent="0.25">
      <c r="A2" s="23" t="s">
        <v>2</v>
      </c>
      <c r="B2" s="24" t="s">
        <v>173</v>
      </c>
      <c r="C2" s="5" t="s">
        <v>52</v>
      </c>
      <c r="D2" s="5">
        <f>COUNTIF(F:F,"Pass")</f>
        <v>39</v>
      </c>
      <c r="F2" s="25" t="s">
        <v>51</v>
      </c>
    </row>
    <row r="3" spans="1:9" ht="15" customHeight="1" x14ac:dyDescent="0.25">
      <c r="A3" s="23"/>
      <c r="B3" s="24" t="s">
        <v>225</v>
      </c>
      <c r="C3" s="5" t="s">
        <v>53</v>
      </c>
      <c r="D3" s="5">
        <f>COUNTIF(F:F,"Fail")</f>
        <v>4</v>
      </c>
      <c r="F3" s="25"/>
    </row>
    <row r="4" spans="1:9" ht="15" customHeight="1" x14ac:dyDescent="0.25">
      <c r="A4" s="23" t="s">
        <v>54</v>
      </c>
      <c r="B4" s="24" t="s">
        <v>64</v>
      </c>
      <c r="C4" s="5" t="s">
        <v>56</v>
      </c>
      <c r="D4" s="5">
        <f>COUNTIF(F:F,"Not Started")</f>
        <v>0</v>
      </c>
      <c r="F4" s="25" t="s">
        <v>57</v>
      </c>
    </row>
    <row r="5" spans="1:9" ht="15" customHeight="1" x14ac:dyDescent="0.25">
      <c r="A5" s="23" t="s">
        <v>55</v>
      </c>
      <c r="B5" s="8" t="s">
        <v>70</v>
      </c>
    </row>
    <row r="6" spans="1:9" ht="15" customHeight="1" x14ac:dyDescent="0.25"/>
    <row r="7" spans="1:9" ht="15" customHeight="1" x14ac:dyDescent="0.25"/>
    <row r="8" spans="1:9" ht="15" customHeight="1" x14ac:dyDescent="0.25"/>
    <row r="9" spans="1:9" s="26" customFormat="1" ht="20.100000000000001" customHeight="1" x14ac:dyDescent="0.3">
      <c r="A9" s="26" t="s">
        <v>0</v>
      </c>
      <c r="B9" s="26" t="s">
        <v>58</v>
      </c>
      <c r="C9" s="42" t="s">
        <v>59</v>
      </c>
      <c r="D9" s="26" t="s">
        <v>33</v>
      </c>
      <c r="E9" s="42" t="s">
        <v>60</v>
      </c>
      <c r="F9" s="26" t="s">
        <v>1</v>
      </c>
      <c r="G9" s="26" t="s">
        <v>61</v>
      </c>
      <c r="H9" s="26" t="s">
        <v>62</v>
      </c>
      <c r="I9" s="26" t="s">
        <v>63</v>
      </c>
    </row>
    <row r="10" spans="1:9" s="26" customFormat="1" ht="20.100000000000001" customHeight="1" x14ac:dyDescent="0.3">
      <c r="A10" s="10"/>
      <c r="B10" s="11" t="s">
        <v>136</v>
      </c>
      <c r="C10" s="43"/>
      <c r="D10" s="10"/>
      <c r="E10" s="43"/>
      <c r="F10" s="10"/>
      <c r="G10" s="10"/>
      <c r="H10" s="10"/>
      <c r="I10" s="10"/>
    </row>
    <row r="11" spans="1:9" ht="15" customHeight="1" x14ac:dyDescent="0.25">
      <c r="A11" s="12" t="s">
        <v>3</v>
      </c>
      <c r="B11" s="12" t="s">
        <v>65</v>
      </c>
      <c r="C11" s="14" t="s">
        <v>76</v>
      </c>
      <c r="D11" s="12" t="s">
        <v>85</v>
      </c>
      <c r="E11" s="14" t="s">
        <v>76</v>
      </c>
      <c r="F11" s="12" t="s">
        <v>34</v>
      </c>
      <c r="G11" s="12" t="s">
        <v>66</v>
      </c>
      <c r="H11" s="13" t="s">
        <v>86</v>
      </c>
      <c r="I11" s="12"/>
    </row>
    <row r="12" spans="1:9" ht="15" customHeight="1" x14ac:dyDescent="0.25">
      <c r="A12" s="12" t="s">
        <v>4</v>
      </c>
      <c r="B12" s="12" t="s">
        <v>72</v>
      </c>
      <c r="C12" s="14" t="s">
        <v>77</v>
      </c>
      <c r="D12" s="12" t="s">
        <v>79</v>
      </c>
      <c r="E12" s="14" t="s">
        <v>77</v>
      </c>
      <c r="F12" s="12" t="s">
        <v>34</v>
      </c>
      <c r="G12" s="12" t="s">
        <v>66</v>
      </c>
      <c r="H12" s="13" t="s">
        <v>87</v>
      </c>
      <c r="I12" s="12"/>
    </row>
    <row r="13" spans="1:9" ht="15" customHeight="1" x14ac:dyDescent="0.25">
      <c r="A13" s="12" t="s">
        <v>5</v>
      </c>
      <c r="B13" s="12" t="s">
        <v>71</v>
      </c>
      <c r="C13" s="14">
        <v>3</v>
      </c>
      <c r="D13" s="15" t="s">
        <v>78</v>
      </c>
      <c r="E13" s="14">
        <v>3</v>
      </c>
      <c r="F13" s="12" t="s">
        <v>34</v>
      </c>
      <c r="G13" s="12" t="s">
        <v>66</v>
      </c>
      <c r="H13" s="13" t="s">
        <v>88</v>
      </c>
      <c r="I13" s="12"/>
    </row>
    <row r="14" spans="1:9" ht="15" customHeight="1" x14ac:dyDescent="0.25">
      <c r="A14" s="12" t="s">
        <v>6</v>
      </c>
      <c r="B14" s="12" t="s">
        <v>181</v>
      </c>
      <c r="C14" s="27" t="s">
        <v>81</v>
      </c>
      <c r="D14" s="15" t="s">
        <v>80</v>
      </c>
      <c r="E14" s="27" t="s">
        <v>81</v>
      </c>
      <c r="F14" s="12" t="s">
        <v>34</v>
      </c>
      <c r="G14" s="12"/>
      <c r="H14" s="13"/>
      <c r="I14" s="12"/>
    </row>
    <row r="15" spans="1:9" ht="15" customHeight="1" x14ac:dyDescent="0.25">
      <c r="A15" s="12" t="s">
        <v>7</v>
      </c>
      <c r="B15" s="12" t="s">
        <v>182</v>
      </c>
      <c r="C15" s="27" t="s">
        <v>128</v>
      </c>
      <c r="D15" s="12" t="s">
        <v>129</v>
      </c>
      <c r="E15" s="27" t="s">
        <v>128</v>
      </c>
      <c r="F15" s="12" t="s">
        <v>34</v>
      </c>
      <c r="G15" s="12"/>
      <c r="H15" s="13"/>
      <c r="I15" s="12"/>
    </row>
    <row r="16" spans="1:9" ht="15" customHeight="1" x14ac:dyDescent="0.25">
      <c r="A16" s="12" t="s">
        <v>8</v>
      </c>
      <c r="B16" s="12" t="s">
        <v>183</v>
      </c>
      <c r="C16" s="27" t="s">
        <v>200</v>
      </c>
      <c r="D16" s="15" t="s">
        <v>82</v>
      </c>
      <c r="E16" s="27" t="s">
        <v>200</v>
      </c>
      <c r="F16" s="12" t="s">
        <v>34</v>
      </c>
      <c r="G16" s="12"/>
      <c r="H16" s="13"/>
      <c r="I16" s="12"/>
    </row>
    <row r="17" spans="1:9" ht="15" customHeight="1" x14ac:dyDescent="0.25">
      <c r="A17" s="12" t="s">
        <v>9</v>
      </c>
      <c r="B17" s="12" t="s">
        <v>184</v>
      </c>
      <c r="C17" s="28">
        <v>10234.5</v>
      </c>
      <c r="D17" s="29" t="s">
        <v>83</v>
      </c>
      <c r="E17" s="28">
        <v>10234.5</v>
      </c>
      <c r="F17" s="12" t="s">
        <v>34</v>
      </c>
      <c r="G17" s="30"/>
      <c r="H17" s="31"/>
      <c r="I17" s="30"/>
    </row>
    <row r="18" spans="1:9" ht="30" customHeight="1" x14ac:dyDescent="0.25">
      <c r="A18" s="12" t="s">
        <v>10</v>
      </c>
      <c r="B18" s="12" t="s">
        <v>73</v>
      </c>
      <c r="C18" s="14" t="s">
        <v>76</v>
      </c>
      <c r="D18" s="12" t="s">
        <v>84</v>
      </c>
      <c r="E18" s="14" t="s">
        <v>76</v>
      </c>
      <c r="F18" s="12" t="s">
        <v>34</v>
      </c>
      <c r="G18" s="12" t="s">
        <v>66</v>
      </c>
      <c r="H18" s="12" t="s">
        <v>89</v>
      </c>
      <c r="I18" s="12" t="s">
        <v>194</v>
      </c>
    </row>
    <row r="19" spans="1:9" ht="30" customHeight="1" x14ac:dyDescent="0.25">
      <c r="A19" s="12" t="s">
        <v>11</v>
      </c>
      <c r="B19" s="12" t="s">
        <v>134</v>
      </c>
      <c r="C19" s="14">
        <v>4</v>
      </c>
      <c r="D19" s="15" t="s">
        <v>78</v>
      </c>
      <c r="E19" s="14">
        <v>4</v>
      </c>
      <c r="F19" s="12" t="s">
        <v>34</v>
      </c>
      <c r="G19" s="12" t="s">
        <v>66</v>
      </c>
      <c r="H19" s="13"/>
      <c r="I19" s="12" t="s">
        <v>193</v>
      </c>
    </row>
    <row r="20" spans="1:9" ht="15" customHeight="1" x14ac:dyDescent="0.25">
      <c r="A20" s="12" t="s">
        <v>12</v>
      </c>
      <c r="B20" s="12" t="s">
        <v>181</v>
      </c>
      <c r="C20" s="27" t="s">
        <v>81</v>
      </c>
      <c r="D20" s="12" t="s">
        <v>80</v>
      </c>
      <c r="E20" s="27" t="s">
        <v>81</v>
      </c>
      <c r="F20" s="12" t="s">
        <v>34</v>
      </c>
      <c r="G20" s="12"/>
      <c r="H20" s="13"/>
      <c r="I20" s="12"/>
    </row>
    <row r="21" spans="1:9" ht="15" customHeight="1" x14ac:dyDescent="0.25">
      <c r="A21" s="12" t="s">
        <v>13</v>
      </c>
      <c r="B21" s="12" t="s">
        <v>182</v>
      </c>
      <c r="C21" s="14" t="s">
        <v>128</v>
      </c>
      <c r="D21" s="12" t="s">
        <v>129</v>
      </c>
      <c r="E21" s="14" t="s">
        <v>128</v>
      </c>
      <c r="F21" s="12" t="s">
        <v>34</v>
      </c>
      <c r="G21" s="12"/>
      <c r="H21" s="13"/>
      <c r="I21" s="12"/>
    </row>
    <row r="22" spans="1:9" ht="15" customHeight="1" x14ac:dyDescent="0.25">
      <c r="A22" s="12" t="s">
        <v>14</v>
      </c>
      <c r="B22" s="12" t="s">
        <v>183</v>
      </c>
      <c r="C22" s="14" t="s">
        <v>143</v>
      </c>
      <c r="D22" s="12" t="s">
        <v>83</v>
      </c>
      <c r="E22" s="14" t="s">
        <v>143</v>
      </c>
      <c r="F22" s="12" t="s">
        <v>34</v>
      </c>
      <c r="G22" s="12"/>
      <c r="H22" s="13"/>
      <c r="I22" s="12"/>
    </row>
    <row r="23" spans="1:9" s="29" customFormat="1" ht="15" customHeight="1" x14ac:dyDescent="0.25">
      <c r="A23" s="12" t="s">
        <v>15</v>
      </c>
      <c r="B23" s="12" t="s">
        <v>184</v>
      </c>
      <c r="C23" s="27" t="s">
        <v>131</v>
      </c>
      <c r="D23" s="15" t="s">
        <v>130</v>
      </c>
      <c r="E23" s="27" t="s">
        <v>131</v>
      </c>
      <c r="F23" s="12" t="s">
        <v>34</v>
      </c>
      <c r="G23" s="12"/>
      <c r="H23" s="13"/>
      <c r="I23" s="12"/>
    </row>
    <row r="24" spans="1:9" ht="30" customHeight="1" x14ac:dyDescent="0.25">
      <c r="A24" s="12" t="s">
        <v>16</v>
      </c>
      <c r="B24" s="12" t="s">
        <v>74</v>
      </c>
      <c r="C24" s="14" t="s">
        <v>76</v>
      </c>
      <c r="D24" s="12" t="s">
        <v>84</v>
      </c>
      <c r="E24" s="14" t="s">
        <v>76</v>
      </c>
      <c r="F24" s="12" t="s">
        <v>34</v>
      </c>
      <c r="G24" s="12" t="s">
        <v>66</v>
      </c>
      <c r="H24" s="12" t="s">
        <v>90</v>
      </c>
      <c r="I24" s="12" t="s">
        <v>132</v>
      </c>
    </row>
    <row r="25" spans="1:9" ht="30" customHeight="1" x14ac:dyDescent="0.25">
      <c r="A25" s="12" t="s">
        <v>17</v>
      </c>
      <c r="B25" s="12" t="s">
        <v>140</v>
      </c>
      <c r="C25" s="14">
        <v>4</v>
      </c>
      <c r="D25" s="15" t="s">
        <v>78</v>
      </c>
      <c r="E25" s="14">
        <v>4</v>
      </c>
      <c r="F25" s="12" t="s">
        <v>34</v>
      </c>
      <c r="G25" s="12" t="s">
        <v>66</v>
      </c>
      <c r="H25" s="13" t="s">
        <v>88</v>
      </c>
      <c r="I25" s="12" t="s">
        <v>195</v>
      </c>
    </row>
    <row r="26" spans="1:9" ht="15" customHeight="1" x14ac:dyDescent="0.25">
      <c r="A26" s="12" t="s">
        <v>18</v>
      </c>
      <c r="B26" s="12" t="s">
        <v>181</v>
      </c>
      <c r="C26" s="27" t="s">
        <v>81</v>
      </c>
      <c r="D26" s="12" t="s">
        <v>80</v>
      </c>
      <c r="E26" s="27" t="s">
        <v>81</v>
      </c>
      <c r="F26" s="12" t="s">
        <v>34</v>
      </c>
      <c r="G26" s="12"/>
      <c r="H26" s="13"/>
      <c r="I26" s="12"/>
    </row>
    <row r="27" spans="1:9" ht="15" customHeight="1" x14ac:dyDescent="0.25">
      <c r="A27" s="12" t="s">
        <v>19</v>
      </c>
      <c r="B27" s="12" t="s">
        <v>182</v>
      </c>
      <c r="C27" s="14" t="s">
        <v>128</v>
      </c>
      <c r="D27" s="12" t="s">
        <v>129</v>
      </c>
      <c r="E27" s="14" t="s">
        <v>128</v>
      </c>
      <c r="F27" s="12" t="s">
        <v>34</v>
      </c>
      <c r="G27" s="12"/>
      <c r="H27" s="13"/>
      <c r="I27" s="12"/>
    </row>
    <row r="28" spans="1:9" ht="15" customHeight="1" x14ac:dyDescent="0.25">
      <c r="A28" s="12" t="s">
        <v>20</v>
      </c>
      <c r="B28" s="12" t="s">
        <v>183</v>
      </c>
      <c r="C28" s="14" t="s">
        <v>143</v>
      </c>
      <c r="D28" s="12" t="s">
        <v>83</v>
      </c>
      <c r="E28" s="14" t="s">
        <v>143</v>
      </c>
      <c r="F28" s="12" t="s">
        <v>34</v>
      </c>
      <c r="G28" s="12"/>
      <c r="H28" s="13"/>
      <c r="I28" s="12"/>
    </row>
    <row r="29" spans="1:9" ht="15" customHeight="1" x14ac:dyDescent="0.25">
      <c r="A29" s="12" t="s">
        <v>21</v>
      </c>
      <c r="B29" s="12" t="s">
        <v>184</v>
      </c>
      <c r="C29" s="28">
        <v>7000</v>
      </c>
      <c r="D29" s="29" t="s">
        <v>133</v>
      </c>
      <c r="E29" s="28">
        <v>7000</v>
      </c>
      <c r="F29" s="12" t="s">
        <v>34</v>
      </c>
      <c r="G29" s="30"/>
      <c r="H29" s="31"/>
      <c r="I29" s="30"/>
    </row>
    <row r="30" spans="1:9" ht="30" customHeight="1" x14ac:dyDescent="0.25">
      <c r="A30" s="12" t="s">
        <v>22</v>
      </c>
      <c r="B30" s="12" t="s">
        <v>75</v>
      </c>
      <c r="C30" s="14" t="s">
        <v>76</v>
      </c>
      <c r="D30" s="12" t="s">
        <v>91</v>
      </c>
      <c r="E30" s="14" t="s">
        <v>76</v>
      </c>
      <c r="F30" s="12" t="s">
        <v>34</v>
      </c>
      <c r="G30" s="12" t="s">
        <v>66</v>
      </c>
      <c r="H30" s="12" t="s">
        <v>92</v>
      </c>
      <c r="I30" s="12" t="s">
        <v>192</v>
      </c>
    </row>
    <row r="31" spans="1:9" ht="15" customHeight="1" x14ac:dyDescent="0.25">
      <c r="A31" s="12" t="s">
        <v>23</v>
      </c>
      <c r="B31" s="12" t="s">
        <v>135</v>
      </c>
      <c r="C31" s="14">
        <v>3</v>
      </c>
      <c r="D31" s="15" t="s">
        <v>78</v>
      </c>
      <c r="E31" s="14">
        <v>3</v>
      </c>
      <c r="F31" s="12" t="s">
        <v>34</v>
      </c>
      <c r="G31" s="12" t="s">
        <v>66</v>
      </c>
      <c r="H31" s="12" t="s">
        <v>144</v>
      </c>
      <c r="I31" s="12"/>
    </row>
    <row r="32" spans="1:9" ht="15" customHeight="1" x14ac:dyDescent="0.25">
      <c r="A32" s="12" t="s">
        <v>24</v>
      </c>
      <c r="B32" s="12" t="s">
        <v>181</v>
      </c>
      <c r="C32" s="27" t="s">
        <v>81</v>
      </c>
      <c r="D32" s="12" t="s">
        <v>80</v>
      </c>
      <c r="E32" s="27" t="s">
        <v>81</v>
      </c>
      <c r="F32" s="12" t="s">
        <v>34</v>
      </c>
      <c r="G32" s="12"/>
      <c r="H32" s="12"/>
      <c r="I32" s="12"/>
    </row>
    <row r="33" spans="1:9" ht="15" customHeight="1" x14ac:dyDescent="0.25">
      <c r="A33" s="12" t="s">
        <v>25</v>
      </c>
      <c r="B33" s="12" t="s">
        <v>182</v>
      </c>
      <c r="C33" s="14" t="s">
        <v>128</v>
      </c>
      <c r="D33" s="12" t="s">
        <v>129</v>
      </c>
      <c r="E33" s="14" t="s">
        <v>128</v>
      </c>
      <c r="F33" s="12" t="s">
        <v>34</v>
      </c>
      <c r="G33" s="12"/>
      <c r="H33" s="12"/>
      <c r="I33" s="12"/>
    </row>
    <row r="34" spans="1:9" ht="15" customHeight="1" x14ac:dyDescent="0.25">
      <c r="A34" s="12" t="s">
        <v>26</v>
      </c>
      <c r="B34" s="12" t="s">
        <v>183</v>
      </c>
      <c r="C34" s="14" t="s">
        <v>143</v>
      </c>
      <c r="D34" s="12" t="s">
        <v>83</v>
      </c>
      <c r="E34" s="14" t="s">
        <v>143</v>
      </c>
      <c r="F34" s="12" t="s">
        <v>34</v>
      </c>
      <c r="G34" s="12"/>
      <c r="H34" s="12"/>
      <c r="I34" s="12"/>
    </row>
    <row r="35" spans="1:9" ht="30" customHeight="1" x14ac:dyDescent="0.25">
      <c r="A35" s="12" t="s">
        <v>27</v>
      </c>
      <c r="B35" s="12" t="s">
        <v>148</v>
      </c>
      <c r="C35" s="14" t="s">
        <v>125</v>
      </c>
      <c r="D35" s="12" t="s">
        <v>84</v>
      </c>
      <c r="E35" s="14" t="s">
        <v>125</v>
      </c>
      <c r="F35" s="12" t="s">
        <v>34</v>
      </c>
      <c r="G35" s="12" t="s">
        <v>66</v>
      </c>
      <c r="H35" s="12" t="s">
        <v>146</v>
      </c>
      <c r="I35" s="12" t="s">
        <v>138</v>
      </c>
    </row>
    <row r="36" spans="1:9" ht="30" customHeight="1" x14ac:dyDescent="0.25">
      <c r="A36" s="12" t="s">
        <v>28</v>
      </c>
      <c r="B36" s="12" t="s">
        <v>147</v>
      </c>
      <c r="C36" s="14" t="s">
        <v>125</v>
      </c>
      <c r="D36" s="12" t="s">
        <v>84</v>
      </c>
      <c r="E36" s="14" t="s">
        <v>125</v>
      </c>
      <c r="F36" s="12" t="s">
        <v>34</v>
      </c>
      <c r="G36" s="12" t="s">
        <v>66</v>
      </c>
      <c r="H36" s="12" t="s">
        <v>145</v>
      </c>
      <c r="I36" s="12" t="s">
        <v>139</v>
      </c>
    </row>
    <row r="37" spans="1:9" ht="15" customHeight="1" x14ac:dyDescent="0.25">
      <c r="A37" s="12" t="s">
        <v>29</v>
      </c>
      <c r="B37" s="12" t="s">
        <v>135</v>
      </c>
      <c r="C37" s="14">
        <v>3</v>
      </c>
      <c r="D37" s="15" t="s">
        <v>78</v>
      </c>
      <c r="E37" s="14">
        <v>3</v>
      </c>
      <c r="F37" s="12" t="s">
        <v>34</v>
      </c>
      <c r="G37" s="12" t="s">
        <v>66</v>
      </c>
      <c r="H37" s="12" t="s">
        <v>123</v>
      </c>
      <c r="I37" s="12"/>
    </row>
    <row r="38" spans="1:9" ht="15" customHeight="1" x14ac:dyDescent="0.25">
      <c r="A38" s="12" t="s">
        <v>30</v>
      </c>
      <c r="B38" s="12" t="s">
        <v>181</v>
      </c>
      <c r="C38" s="27" t="s">
        <v>81</v>
      </c>
      <c r="D38" s="12" t="s">
        <v>80</v>
      </c>
      <c r="E38" s="27" t="s">
        <v>81</v>
      </c>
      <c r="F38" s="12" t="s">
        <v>34</v>
      </c>
      <c r="G38" s="12"/>
      <c r="H38" s="12"/>
      <c r="I38" s="12"/>
    </row>
    <row r="39" spans="1:9" ht="15" customHeight="1" x14ac:dyDescent="0.25">
      <c r="A39" s="12" t="s">
        <v>31</v>
      </c>
      <c r="B39" s="12" t="s">
        <v>182</v>
      </c>
      <c r="C39" s="14" t="s">
        <v>128</v>
      </c>
      <c r="D39" s="12" t="s">
        <v>129</v>
      </c>
      <c r="E39" s="14" t="s">
        <v>128</v>
      </c>
      <c r="F39" s="12" t="s">
        <v>34</v>
      </c>
      <c r="G39" s="12"/>
      <c r="H39" s="12"/>
      <c r="I39" s="12"/>
    </row>
    <row r="40" spans="1:9" ht="15" customHeight="1" x14ac:dyDescent="0.25">
      <c r="A40" s="12" t="s">
        <v>32</v>
      </c>
      <c r="B40" s="12" t="s">
        <v>183</v>
      </c>
      <c r="C40" s="14" t="s">
        <v>143</v>
      </c>
      <c r="D40" s="12" t="s">
        <v>83</v>
      </c>
      <c r="E40" s="14" t="s">
        <v>143</v>
      </c>
      <c r="F40" s="12" t="s">
        <v>34</v>
      </c>
      <c r="G40" s="12"/>
      <c r="H40" s="12"/>
      <c r="I40" s="12"/>
    </row>
    <row r="41" spans="1:9" ht="15" customHeight="1" x14ac:dyDescent="0.25">
      <c r="A41" s="12" t="s">
        <v>149</v>
      </c>
      <c r="B41" s="12" t="s">
        <v>162</v>
      </c>
      <c r="C41" s="47" t="s">
        <v>231</v>
      </c>
      <c r="D41" s="12"/>
      <c r="E41" s="47" t="s">
        <v>231</v>
      </c>
      <c r="F41" s="12" t="s">
        <v>34</v>
      </c>
      <c r="G41" s="12" t="s">
        <v>66</v>
      </c>
      <c r="H41" s="12" t="s">
        <v>161</v>
      </c>
      <c r="I41" s="1" t="s">
        <v>96</v>
      </c>
    </row>
    <row r="42" spans="1:9" s="26" customFormat="1" ht="20.100000000000001" customHeight="1" x14ac:dyDescent="0.3">
      <c r="A42" s="10"/>
      <c r="B42" s="11" t="s">
        <v>137</v>
      </c>
      <c r="C42" s="43"/>
      <c r="D42" s="10"/>
      <c r="E42" s="43"/>
      <c r="F42" s="10"/>
      <c r="G42" s="10"/>
      <c r="H42" s="10"/>
      <c r="I42" s="10"/>
    </row>
    <row r="43" spans="1:9" ht="15" customHeight="1" x14ac:dyDescent="0.25">
      <c r="A43" s="12" t="s">
        <v>150</v>
      </c>
      <c r="B43" s="12" t="s">
        <v>65</v>
      </c>
      <c r="C43" s="14" t="s">
        <v>76</v>
      </c>
      <c r="D43" s="12" t="s">
        <v>85</v>
      </c>
      <c r="E43" s="14" t="s">
        <v>76</v>
      </c>
      <c r="F43" s="12" t="s">
        <v>34</v>
      </c>
      <c r="G43" s="12" t="s">
        <v>66</v>
      </c>
      <c r="H43" s="12" t="s">
        <v>164</v>
      </c>
      <c r="I43" s="12"/>
    </row>
    <row r="44" spans="1:9" ht="15" customHeight="1" x14ac:dyDescent="0.25">
      <c r="A44" s="12" t="s">
        <v>151</v>
      </c>
      <c r="B44" s="12" t="s">
        <v>122</v>
      </c>
      <c r="C44" s="27" t="s">
        <v>77</v>
      </c>
      <c r="D44" s="12" t="s">
        <v>121</v>
      </c>
      <c r="E44" s="27" t="s">
        <v>77</v>
      </c>
      <c r="F44" s="12" t="s">
        <v>34</v>
      </c>
      <c r="G44" s="12" t="s">
        <v>66</v>
      </c>
      <c r="H44" s="12" t="s">
        <v>165</v>
      </c>
      <c r="I44" s="12" t="s">
        <v>124</v>
      </c>
    </row>
    <row r="45" spans="1:9" ht="15" customHeight="1" x14ac:dyDescent="0.25">
      <c r="A45" s="12" t="s">
        <v>152</v>
      </c>
      <c r="B45" s="12" t="s">
        <v>71</v>
      </c>
      <c r="C45" s="27">
        <v>0</v>
      </c>
      <c r="D45" s="12" t="s">
        <v>78</v>
      </c>
      <c r="E45" s="27">
        <v>3</v>
      </c>
      <c r="F45" s="12" t="s">
        <v>35</v>
      </c>
      <c r="G45" s="12" t="s">
        <v>66</v>
      </c>
      <c r="H45" s="12" t="s">
        <v>167</v>
      </c>
      <c r="I45" s="1" t="s">
        <v>96</v>
      </c>
    </row>
    <row r="46" spans="1:9" ht="15" customHeight="1" x14ac:dyDescent="0.25">
      <c r="A46" s="12" t="s">
        <v>153</v>
      </c>
      <c r="B46" s="12" t="s">
        <v>73</v>
      </c>
      <c r="C46" s="45" t="b">
        <v>0</v>
      </c>
      <c r="D46" s="32" t="s">
        <v>84</v>
      </c>
      <c r="E46" s="45" t="b">
        <v>1</v>
      </c>
      <c r="F46" s="12" t="s">
        <v>35</v>
      </c>
      <c r="G46" s="12" t="s">
        <v>66</v>
      </c>
      <c r="H46" s="12" t="s">
        <v>168</v>
      </c>
      <c r="I46" s="16" t="s">
        <v>96</v>
      </c>
    </row>
    <row r="47" spans="1:9" ht="15" customHeight="1" x14ac:dyDescent="0.25">
      <c r="A47" s="12" t="s">
        <v>154</v>
      </c>
      <c r="B47" s="16" t="s">
        <v>74</v>
      </c>
      <c r="C47" s="45" t="b">
        <v>0</v>
      </c>
      <c r="D47" s="16" t="s">
        <v>84</v>
      </c>
      <c r="E47" s="45" t="b">
        <v>1</v>
      </c>
      <c r="F47" s="16" t="s">
        <v>35</v>
      </c>
      <c r="G47" s="12" t="s">
        <v>66</v>
      </c>
      <c r="H47" s="12" t="s">
        <v>169</v>
      </c>
      <c r="I47" s="1" t="s">
        <v>96</v>
      </c>
    </row>
    <row r="48" spans="1:9" ht="15" customHeight="1" x14ac:dyDescent="0.25">
      <c r="A48" s="12" t="s">
        <v>155</v>
      </c>
      <c r="B48" s="12" t="s">
        <v>75</v>
      </c>
      <c r="C48" s="45" t="b">
        <v>0</v>
      </c>
      <c r="D48" s="32" t="s">
        <v>84</v>
      </c>
      <c r="E48" s="45" t="b">
        <v>1</v>
      </c>
      <c r="F48" s="12" t="s">
        <v>35</v>
      </c>
      <c r="G48" s="12" t="s">
        <v>66</v>
      </c>
      <c r="H48" s="12" t="s">
        <v>170</v>
      </c>
      <c r="I48" s="1" t="s">
        <v>96</v>
      </c>
    </row>
    <row r="49" spans="1:9" ht="15" customHeight="1" x14ac:dyDescent="0.25">
      <c r="A49" s="12" t="s">
        <v>196</v>
      </c>
      <c r="B49" s="12" t="s">
        <v>166</v>
      </c>
      <c r="C49" s="47" t="s">
        <v>231</v>
      </c>
      <c r="D49" s="12"/>
      <c r="E49" s="47" t="s">
        <v>231</v>
      </c>
      <c r="F49" s="12" t="s">
        <v>34</v>
      </c>
      <c r="G49" s="12" t="s">
        <v>66</v>
      </c>
      <c r="H49" s="12" t="s">
        <v>171</v>
      </c>
      <c r="I49" s="16" t="s">
        <v>96</v>
      </c>
    </row>
    <row r="50" spans="1:9" s="26" customFormat="1" ht="20.100000000000001" customHeight="1" x14ac:dyDescent="0.3">
      <c r="A50" s="10"/>
      <c r="B50" s="11" t="s">
        <v>141</v>
      </c>
      <c r="C50" s="43"/>
      <c r="D50" s="10"/>
      <c r="E50" s="43"/>
      <c r="F50" s="10"/>
      <c r="G50" s="10"/>
      <c r="H50" s="10"/>
      <c r="I50" s="10"/>
    </row>
    <row r="51" spans="1:9" ht="15" customHeight="1" x14ac:dyDescent="0.25">
      <c r="A51" s="12" t="s">
        <v>156</v>
      </c>
      <c r="B51" s="12" t="s">
        <v>65</v>
      </c>
      <c r="C51" s="14" t="s">
        <v>76</v>
      </c>
      <c r="D51" s="12" t="s">
        <v>85</v>
      </c>
      <c r="E51" s="14" t="s">
        <v>76</v>
      </c>
      <c r="F51" s="12" t="s">
        <v>34</v>
      </c>
      <c r="G51" s="12" t="s">
        <v>66</v>
      </c>
      <c r="H51" s="12" t="s">
        <v>93</v>
      </c>
      <c r="I51" s="12"/>
    </row>
    <row r="52" spans="1:9" ht="15" customHeight="1" x14ac:dyDescent="0.25">
      <c r="A52" s="12" t="s">
        <v>157</v>
      </c>
      <c r="B52" s="12" t="s">
        <v>71</v>
      </c>
      <c r="C52" s="14">
        <v>0</v>
      </c>
      <c r="D52" s="12" t="s">
        <v>95</v>
      </c>
      <c r="E52" s="14">
        <v>0</v>
      </c>
      <c r="F52" s="12" t="s">
        <v>34</v>
      </c>
      <c r="G52" s="12" t="s">
        <v>66</v>
      </c>
      <c r="H52" s="12" t="s">
        <v>98</v>
      </c>
      <c r="I52" s="12" t="s">
        <v>96</v>
      </c>
    </row>
    <row r="53" spans="1:9" ht="15" customHeight="1" x14ac:dyDescent="0.25">
      <c r="A53" s="12" t="s">
        <v>158</v>
      </c>
      <c r="B53" s="12" t="s">
        <v>73</v>
      </c>
      <c r="C53" s="14" t="s">
        <v>97</v>
      </c>
      <c r="D53" s="12" t="s">
        <v>84</v>
      </c>
      <c r="E53" s="14" t="s">
        <v>97</v>
      </c>
      <c r="F53" s="12" t="s">
        <v>34</v>
      </c>
      <c r="G53" s="12" t="s">
        <v>66</v>
      </c>
      <c r="H53" s="12" t="s">
        <v>99</v>
      </c>
      <c r="I53" s="12" t="s">
        <v>101</v>
      </c>
    </row>
    <row r="54" spans="1:9" ht="15" customHeight="1" x14ac:dyDescent="0.25">
      <c r="A54" s="12" t="s">
        <v>159</v>
      </c>
      <c r="B54" s="12" t="s">
        <v>74</v>
      </c>
      <c r="C54" s="14" t="s">
        <v>97</v>
      </c>
      <c r="D54" s="12" t="s">
        <v>84</v>
      </c>
      <c r="E54" s="14" t="s">
        <v>97</v>
      </c>
      <c r="F54" s="12" t="s">
        <v>34</v>
      </c>
      <c r="G54" s="12" t="s">
        <v>66</v>
      </c>
      <c r="H54" s="12" t="s">
        <v>100</v>
      </c>
      <c r="I54" s="12" t="s">
        <v>101</v>
      </c>
    </row>
    <row r="55" spans="1:9" ht="15" customHeight="1" x14ac:dyDescent="0.25">
      <c r="A55" s="12" t="s">
        <v>160</v>
      </c>
      <c r="B55" s="12" t="s">
        <v>75</v>
      </c>
      <c r="C55" s="14" t="s">
        <v>97</v>
      </c>
      <c r="D55" s="12" t="s">
        <v>91</v>
      </c>
      <c r="E55" s="14" t="s">
        <v>97</v>
      </c>
      <c r="F55" s="12" t="s">
        <v>34</v>
      </c>
      <c r="G55" s="12" t="s">
        <v>66</v>
      </c>
      <c r="H55" s="12" t="s">
        <v>93</v>
      </c>
      <c r="I55" s="12"/>
    </row>
    <row r="56" spans="1:9" x14ac:dyDescent="0.25">
      <c r="A56" s="12"/>
      <c r="B56" s="12"/>
      <c r="C56" s="14"/>
      <c r="D56" s="12"/>
      <c r="E56" s="14"/>
      <c r="F56" s="12"/>
      <c r="G56" s="12"/>
      <c r="H56" s="12"/>
      <c r="I56" s="12"/>
    </row>
    <row r="57" spans="1:9" x14ac:dyDescent="0.25">
      <c r="A57" s="12"/>
      <c r="B57" s="12"/>
      <c r="C57" s="14"/>
      <c r="D57" s="12"/>
      <c r="E57" s="14"/>
      <c r="F57" s="12"/>
      <c r="G57" s="12"/>
      <c r="H57" s="12"/>
      <c r="I57" s="12"/>
    </row>
    <row r="58" spans="1:9" x14ac:dyDescent="0.25">
      <c r="A58" s="12"/>
      <c r="B58" s="12"/>
      <c r="C58" s="14"/>
      <c r="D58" s="12"/>
      <c r="E58" s="14"/>
      <c r="F58" s="12"/>
      <c r="G58" s="12"/>
      <c r="H58" s="12"/>
      <c r="I58" s="12"/>
    </row>
    <row r="59" spans="1:9" x14ac:dyDescent="0.25">
      <c r="A59" s="12"/>
      <c r="B59" s="12"/>
      <c r="C59" s="14"/>
      <c r="D59" s="12"/>
      <c r="E59" s="14"/>
      <c r="F59" s="12"/>
      <c r="G59" s="12"/>
      <c r="H59" s="12"/>
      <c r="I59" s="12"/>
    </row>
    <row r="60" spans="1:9" x14ac:dyDescent="0.25">
      <c r="A60" s="12"/>
      <c r="B60" s="12"/>
      <c r="C60" s="14"/>
      <c r="D60" s="12"/>
      <c r="E60" s="14"/>
      <c r="F60" s="12"/>
      <c r="G60" s="12"/>
      <c r="H60" s="12"/>
      <c r="I60" s="12"/>
    </row>
    <row r="61" spans="1:9" x14ac:dyDescent="0.25">
      <c r="A61" s="12"/>
      <c r="B61" s="12"/>
      <c r="C61" s="14"/>
      <c r="D61" s="12"/>
      <c r="E61" s="14"/>
      <c r="F61" s="12"/>
      <c r="G61" s="12"/>
      <c r="H61" s="12"/>
      <c r="I61" s="12"/>
    </row>
    <row r="62" spans="1:9" x14ac:dyDescent="0.25">
      <c r="A62" s="12"/>
      <c r="B62" s="12"/>
      <c r="C62" s="14"/>
      <c r="D62" s="12"/>
      <c r="E62" s="14"/>
      <c r="F62" s="12"/>
      <c r="G62" s="12"/>
      <c r="H62" s="12"/>
      <c r="I62" s="12"/>
    </row>
    <row r="63" spans="1:9" x14ac:dyDescent="0.25">
      <c r="A63" s="12"/>
      <c r="B63" s="12"/>
      <c r="C63" s="14"/>
      <c r="D63" s="12"/>
      <c r="E63" s="14"/>
      <c r="F63" s="12"/>
      <c r="G63" s="12"/>
      <c r="H63" s="12"/>
      <c r="I63" s="12"/>
    </row>
    <row r="64" spans="1:9" x14ac:dyDescent="0.25">
      <c r="A64" s="12"/>
      <c r="B64" s="12"/>
      <c r="C64" s="14"/>
      <c r="D64" s="12"/>
      <c r="E64" s="14"/>
      <c r="F64" s="12"/>
      <c r="G64" s="12"/>
      <c r="H64" s="12"/>
      <c r="I64" s="12"/>
    </row>
    <row r="65" spans="1:9" x14ac:dyDescent="0.25">
      <c r="A65" s="12"/>
      <c r="B65" s="12"/>
      <c r="C65" s="14"/>
      <c r="D65" s="12"/>
      <c r="E65" s="14"/>
      <c r="F65" s="12"/>
      <c r="G65" s="12"/>
      <c r="H65" s="12"/>
      <c r="I65" s="12"/>
    </row>
    <row r="66" spans="1:9" x14ac:dyDescent="0.25">
      <c r="A66" s="12"/>
      <c r="B66" s="12"/>
      <c r="C66" s="14"/>
      <c r="D66" s="12"/>
      <c r="E66" s="14"/>
      <c r="F66" s="12"/>
      <c r="G66" s="12"/>
      <c r="H66" s="12"/>
      <c r="I66" s="12"/>
    </row>
    <row r="67" spans="1:9" x14ac:dyDescent="0.25">
      <c r="A67" s="12"/>
      <c r="B67" s="12"/>
      <c r="C67" s="14"/>
      <c r="D67" s="12"/>
      <c r="E67" s="14"/>
      <c r="F67" s="12"/>
      <c r="G67" s="12"/>
      <c r="H67" s="12"/>
      <c r="I67" s="12"/>
    </row>
    <row r="68" spans="1:9" x14ac:dyDescent="0.25">
      <c r="A68" s="12"/>
      <c r="B68" s="12"/>
      <c r="C68" s="14"/>
      <c r="D68" s="12"/>
      <c r="E68" s="14"/>
      <c r="F68" s="12"/>
      <c r="G68" s="12"/>
      <c r="H68" s="12"/>
      <c r="I68" s="12"/>
    </row>
    <row r="69" spans="1:9" x14ac:dyDescent="0.25">
      <c r="A69" s="12"/>
      <c r="B69" s="12"/>
      <c r="C69" s="14"/>
      <c r="D69" s="12"/>
      <c r="E69" s="14"/>
      <c r="F69" s="12"/>
      <c r="G69" s="12"/>
      <c r="H69" s="12"/>
      <c r="I69" s="12"/>
    </row>
    <row r="70" spans="1:9" x14ac:dyDescent="0.25">
      <c r="A70" s="12"/>
      <c r="B70" s="12"/>
      <c r="C70" s="14"/>
      <c r="D70" s="12"/>
      <c r="E70" s="14"/>
      <c r="F70" s="12"/>
      <c r="G70" s="12"/>
      <c r="H70" s="12"/>
      <c r="I70" s="12"/>
    </row>
    <row r="71" spans="1:9" x14ac:dyDescent="0.25">
      <c r="A71" s="12"/>
      <c r="B71" s="12"/>
      <c r="C71" s="14"/>
      <c r="D71" s="12"/>
      <c r="E71" s="14"/>
      <c r="F71" s="12"/>
      <c r="G71" s="12"/>
      <c r="H71" s="12"/>
      <c r="I71" s="12"/>
    </row>
    <row r="72" spans="1:9" x14ac:dyDescent="0.25">
      <c r="A72" s="12"/>
      <c r="B72" s="12"/>
      <c r="C72" s="14"/>
      <c r="D72" s="12"/>
      <c r="E72" s="14"/>
      <c r="F72" s="12"/>
      <c r="G72" s="12"/>
      <c r="H72" s="12"/>
      <c r="I72" s="12"/>
    </row>
  </sheetData>
  <phoneticPr fontId="14" type="noConversion"/>
  <conditionalFormatting sqref="B30:I30 H31:H34 B24:I24 A42:I43 H46:I46 A50:I50 I36:I40 A10:I11 G20:I23 G26:I28 C26:E28 B18:I18 C14:I17 C20:E23 H51:I55 B12:I13 B44:I44 H49:I49 H47:H48 H45 B45:G48 A12:A41 A44:A49 A51:F55">
    <cfRule type="expression" dxfId="339" priority="173">
      <formula>$F10="Fail"</formula>
    </cfRule>
    <cfRule type="expression" dxfId="338" priority="174">
      <formula>$F10="Pass"</formula>
    </cfRule>
  </conditionalFormatting>
  <conditionalFormatting sqref="A42:I42">
    <cfRule type="expression" dxfId="337" priority="129">
      <formula>$F42="Fail"</formula>
    </cfRule>
    <cfRule type="expression" dxfId="336" priority="130">
      <formula>$F42="Pass"</formula>
    </cfRule>
  </conditionalFormatting>
  <conditionalFormatting sqref="F43">
    <cfRule type="expression" dxfId="335" priority="111">
      <formula>$F43="Fail"</formula>
    </cfRule>
    <cfRule type="expression" dxfId="334" priority="112">
      <formula>$F43="Pass"</formula>
    </cfRule>
  </conditionalFormatting>
  <conditionalFormatting sqref="B19:I19 F20:F23">
    <cfRule type="expression" dxfId="333" priority="97">
      <formula>$F19="Fail"</formula>
    </cfRule>
    <cfRule type="expression" dxfId="332" priority="98">
      <formula>$F19="Pass"</formula>
    </cfRule>
  </conditionalFormatting>
  <conditionalFormatting sqref="B31:F31 I31:I34 F32:F34">
    <cfRule type="expression" dxfId="331" priority="95">
      <formula>$F31="Fail"</formula>
    </cfRule>
    <cfRule type="expression" dxfId="330" priority="96">
      <formula>$F31="Pass"</formula>
    </cfRule>
  </conditionalFormatting>
  <conditionalFormatting sqref="B25:H25 F26:F29">
    <cfRule type="expression" dxfId="329" priority="93">
      <formula>$F25="Fail"</formula>
    </cfRule>
    <cfRule type="expression" dxfId="328" priority="94">
      <formula>$F25="Pass"</formula>
    </cfRule>
  </conditionalFormatting>
  <conditionalFormatting sqref="C29:E29 G29:I29">
    <cfRule type="expression" dxfId="327" priority="91">
      <formula>$F29="Fail"</formula>
    </cfRule>
    <cfRule type="expression" dxfId="326" priority="92">
      <formula>$F29="Pass"</formula>
    </cfRule>
  </conditionalFormatting>
  <conditionalFormatting sqref="B35:F35 I35">
    <cfRule type="expression" dxfId="325" priority="89">
      <formula>$F35="Fail"</formula>
    </cfRule>
    <cfRule type="expression" dxfId="324" priority="90">
      <formula>$F35="Pass"</formula>
    </cfRule>
  </conditionalFormatting>
  <conditionalFormatting sqref="B36:F36 B41 F41">
    <cfRule type="expression" dxfId="323" priority="87">
      <formula>$F36="Fail"</formula>
    </cfRule>
    <cfRule type="expression" dxfId="322" priority="88">
      <formula>$F36="Pass"</formula>
    </cfRule>
  </conditionalFormatting>
  <conditionalFormatting sqref="G31:G34">
    <cfRule type="expression" dxfId="321" priority="85">
      <formula>$F31="Fail"</formula>
    </cfRule>
    <cfRule type="expression" dxfId="320" priority="86">
      <formula>$F31="Pass"</formula>
    </cfRule>
  </conditionalFormatting>
  <conditionalFormatting sqref="C32:E32">
    <cfRule type="expression" dxfId="319" priority="83">
      <formula>$F32="Fail"</formula>
    </cfRule>
    <cfRule type="expression" dxfId="318" priority="84">
      <formula>$F32="Pass"</formula>
    </cfRule>
  </conditionalFormatting>
  <conditionalFormatting sqref="C33:E34">
    <cfRule type="expression" dxfId="317" priority="81">
      <formula>$F33="Fail"</formula>
    </cfRule>
    <cfRule type="expression" dxfId="316" priority="82">
      <formula>$F33="Pass"</formula>
    </cfRule>
  </conditionalFormatting>
  <conditionalFormatting sqref="G35">
    <cfRule type="expression" dxfId="315" priority="79">
      <formula>$F35="Fail"</formula>
    </cfRule>
    <cfRule type="expression" dxfId="314" priority="80">
      <formula>$F35="Pass"</formula>
    </cfRule>
  </conditionalFormatting>
  <conditionalFormatting sqref="G36">
    <cfRule type="expression" dxfId="313" priority="77">
      <formula>$F36="Fail"</formula>
    </cfRule>
    <cfRule type="expression" dxfId="312" priority="78">
      <formula>$F36="Pass"</formula>
    </cfRule>
  </conditionalFormatting>
  <conditionalFormatting sqref="H35">
    <cfRule type="expression" dxfId="311" priority="75">
      <formula>$F35="Fail"</formula>
    </cfRule>
    <cfRule type="expression" dxfId="310" priority="76">
      <formula>$F35="Pass"</formula>
    </cfRule>
  </conditionalFormatting>
  <conditionalFormatting sqref="H36:H40">
    <cfRule type="expression" dxfId="309" priority="73">
      <formula>$F36="Fail"</formula>
    </cfRule>
    <cfRule type="expression" dxfId="308" priority="74">
      <formula>$F36="Pass"</formula>
    </cfRule>
  </conditionalFormatting>
  <conditionalFormatting sqref="B37">
    <cfRule type="expression" dxfId="307" priority="71">
      <formula>$F37="Fail"</formula>
    </cfRule>
    <cfRule type="expression" dxfId="306" priority="72">
      <formula>$F37="Pass"</formula>
    </cfRule>
  </conditionalFormatting>
  <conditionalFormatting sqref="C37:F37 F38:F40">
    <cfRule type="expression" dxfId="305" priority="67">
      <formula>$F37="Fail"</formula>
    </cfRule>
    <cfRule type="expression" dxfId="304" priority="68">
      <formula>$F37="Pass"</formula>
    </cfRule>
  </conditionalFormatting>
  <conditionalFormatting sqref="G37:G40">
    <cfRule type="expression" dxfId="303" priority="65">
      <formula>$F37="Fail"</formula>
    </cfRule>
    <cfRule type="expression" dxfId="302" priority="66">
      <formula>$F37="Pass"</formula>
    </cfRule>
  </conditionalFormatting>
  <conditionalFormatting sqref="C38:E38">
    <cfRule type="expression" dxfId="301" priority="63">
      <formula>$F38="Fail"</formula>
    </cfRule>
    <cfRule type="expression" dxfId="300" priority="64">
      <formula>$F38="Pass"</formula>
    </cfRule>
  </conditionalFormatting>
  <conditionalFormatting sqref="C39:E40">
    <cfRule type="expression" dxfId="299" priority="61">
      <formula>$F39="Fail"</formula>
    </cfRule>
    <cfRule type="expression" dxfId="298" priority="62">
      <formula>$F39="Pass"</formula>
    </cfRule>
  </conditionalFormatting>
  <conditionalFormatting sqref="G41">
    <cfRule type="expression" dxfId="297" priority="59">
      <formula>$F41="Fail"</formula>
    </cfRule>
    <cfRule type="expression" dxfId="296" priority="60">
      <formula>$F41="Pass"</formula>
    </cfRule>
  </conditionalFormatting>
  <conditionalFormatting sqref="H41">
    <cfRule type="expression" dxfId="295" priority="57">
      <formula>$F41="Fail"</formula>
    </cfRule>
    <cfRule type="expression" dxfId="294" priority="58">
      <formula>$F41="Pass"</formula>
    </cfRule>
  </conditionalFormatting>
  <conditionalFormatting sqref="B49 F49">
    <cfRule type="expression" dxfId="293" priority="53">
      <formula>$F49="Fail"</formula>
    </cfRule>
    <cfRule type="expression" dxfId="292" priority="54">
      <formula>$F49="Pass"</formula>
    </cfRule>
  </conditionalFormatting>
  <conditionalFormatting sqref="G49">
    <cfRule type="expression" dxfId="291" priority="51">
      <formula>$F49="Fail"</formula>
    </cfRule>
    <cfRule type="expression" dxfId="290" priority="52">
      <formula>$F49="Pass"</formula>
    </cfRule>
  </conditionalFormatting>
  <conditionalFormatting sqref="B26:B29">
    <cfRule type="expression" dxfId="289" priority="39">
      <formula>$F26="Fail"</formula>
    </cfRule>
    <cfRule type="expression" dxfId="288" priority="40">
      <formula>$F26="Pass"</formula>
    </cfRule>
  </conditionalFormatting>
  <conditionalFormatting sqref="B32:B34">
    <cfRule type="expression" dxfId="287" priority="37">
      <formula>$F32="Fail"</formula>
    </cfRule>
    <cfRule type="expression" dxfId="286" priority="38">
      <formula>$F32="Pass"</formula>
    </cfRule>
  </conditionalFormatting>
  <conditionalFormatting sqref="B14:B17">
    <cfRule type="expression" dxfId="285" priority="35">
      <formula>$F14="Fail"</formula>
    </cfRule>
    <cfRule type="expression" dxfId="284" priority="36">
      <formula>$F14="Pass"</formula>
    </cfRule>
  </conditionalFormatting>
  <conditionalFormatting sqref="B20:B23">
    <cfRule type="expression" dxfId="283" priority="33">
      <formula>$F20="Fail"</formula>
    </cfRule>
    <cfRule type="expression" dxfId="282" priority="34">
      <formula>$F20="Pass"</formula>
    </cfRule>
  </conditionalFormatting>
  <conditionalFormatting sqref="G51:G55">
    <cfRule type="expression" dxfId="281" priority="31">
      <formula>$F51="Fail"</formula>
    </cfRule>
    <cfRule type="expression" dxfId="280" priority="32">
      <formula>$F51="Pass"</formula>
    </cfRule>
  </conditionalFormatting>
  <conditionalFormatting sqref="I25">
    <cfRule type="expression" dxfId="279" priority="29">
      <formula>$F25="Fail"</formula>
    </cfRule>
    <cfRule type="expression" dxfId="278" priority="30">
      <formula>$F25="Pass"</formula>
    </cfRule>
  </conditionalFormatting>
  <conditionalFormatting sqref="I41">
    <cfRule type="expression" dxfId="277" priority="21">
      <formula>$F41="Fail"</formula>
    </cfRule>
    <cfRule type="expression" dxfId="276" priority="22">
      <formula>$F41="Pass"</formula>
    </cfRule>
  </conditionalFormatting>
  <conditionalFormatting sqref="B38:B40">
    <cfRule type="expression" dxfId="275" priority="19">
      <formula>$F38="Fail"</formula>
    </cfRule>
    <cfRule type="expression" dxfId="274" priority="20">
      <formula>$F38="Pass"</formula>
    </cfRule>
  </conditionalFormatting>
  <conditionalFormatting sqref="I47">
    <cfRule type="expression" dxfId="273" priority="17">
      <formula>$F47="Fail"</formula>
    </cfRule>
    <cfRule type="expression" dxfId="272" priority="18">
      <formula>$F47="Pass"</formula>
    </cfRule>
  </conditionalFormatting>
  <conditionalFormatting sqref="I48">
    <cfRule type="expression" dxfId="271" priority="15">
      <formula>$F48="Fail"</formula>
    </cfRule>
    <cfRule type="expression" dxfId="270" priority="16">
      <formula>$F48="Pass"</formula>
    </cfRule>
  </conditionalFormatting>
  <conditionalFormatting sqref="I45">
    <cfRule type="expression" dxfId="269" priority="13">
      <formula>$F45="Fail"</formula>
    </cfRule>
    <cfRule type="expression" dxfId="268" priority="14">
      <formula>$F45="Pass"</formula>
    </cfRule>
  </conditionalFormatting>
  <conditionalFormatting sqref="D41">
    <cfRule type="expression" dxfId="267" priority="11">
      <formula>$F41="Fail"</formula>
    </cfRule>
    <cfRule type="expression" dxfId="266" priority="12">
      <formula>$F41="Pass"</formula>
    </cfRule>
  </conditionalFormatting>
  <conditionalFormatting sqref="C41">
    <cfRule type="expression" dxfId="265" priority="9">
      <formula>$F41="Fail"</formula>
    </cfRule>
    <cfRule type="expression" dxfId="264" priority="10">
      <formula>$F41="Pass"</formula>
    </cfRule>
  </conditionalFormatting>
  <conditionalFormatting sqref="E41">
    <cfRule type="expression" dxfId="263" priority="7">
      <formula>$F41="Fail"</formula>
    </cfRule>
    <cfRule type="expression" dxfId="262" priority="8">
      <formula>$F41="Pass"</formula>
    </cfRule>
  </conditionalFormatting>
  <conditionalFormatting sqref="D49">
    <cfRule type="expression" dxfId="261" priority="5">
      <formula>$F49="Fail"</formula>
    </cfRule>
    <cfRule type="expression" dxfId="260" priority="6">
      <formula>$F49="Pass"</formula>
    </cfRule>
  </conditionalFormatting>
  <conditionalFormatting sqref="C49">
    <cfRule type="expression" dxfId="259" priority="3">
      <formula>$F49="Fail"</formula>
    </cfRule>
    <cfRule type="expression" dxfId="258" priority="4">
      <formula>$F49="Pass"</formula>
    </cfRule>
  </conditionalFormatting>
  <conditionalFormatting sqref="E49">
    <cfRule type="expression" dxfId="257" priority="1">
      <formula>$F49="Fail"</formula>
    </cfRule>
    <cfRule type="expression" dxfId="256" priority="2">
      <formula>$F49="Pass"</formula>
    </cfRule>
  </conditionalFormatting>
  <hyperlinks>
    <hyperlink ref="B5" r:id="rId1" xr:uid="{C71B1A12-BA98-495F-B59D-B03CB09CCB43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AC48-2F3E-41B9-B6C9-9EBA4C15CCF7}">
  <sheetPr>
    <tabColor theme="8" tint="-0.499984740745262"/>
  </sheetPr>
  <dimension ref="A1:I57"/>
  <sheetViews>
    <sheetView topLeftCell="A25" zoomScale="90" zoomScaleNormal="90" workbookViewId="0">
      <selection activeCell="C35" sqref="C35"/>
    </sheetView>
  </sheetViews>
  <sheetFormatPr defaultColWidth="8.7109375" defaultRowHeight="15" x14ac:dyDescent="0.25"/>
  <cols>
    <col min="1" max="1" width="15.7109375" style="2" customWidth="1"/>
    <col min="2" max="2" width="65" style="2" customWidth="1"/>
    <col min="3" max="3" width="29.28515625" style="44" customWidth="1"/>
    <col min="4" max="4" width="26.42578125" style="2" customWidth="1"/>
    <col min="5" max="5" width="20.5703125" style="44" customWidth="1"/>
    <col min="6" max="6" width="9.28515625" style="2" customWidth="1"/>
    <col min="7" max="7" width="9.5703125" style="2" customWidth="1"/>
    <col min="8" max="8" width="18.28515625" style="2" customWidth="1"/>
    <col min="9" max="9" width="49.28515625" style="2" customWidth="1"/>
    <col min="10" max="16384" width="8.7109375" style="2"/>
  </cols>
  <sheetData>
    <row r="1" spans="1:9" ht="19.5" x14ac:dyDescent="0.3">
      <c r="A1" s="19" t="s">
        <v>37</v>
      </c>
      <c r="C1" s="41" t="s">
        <v>38</v>
      </c>
      <c r="F1" s="20" t="s">
        <v>50</v>
      </c>
      <c r="I1" s="3"/>
    </row>
    <row r="2" spans="1:9" x14ac:dyDescent="0.25">
      <c r="A2" s="4" t="s">
        <v>2</v>
      </c>
      <c r="B2" s="24" t="s">
        <v>173</v>
      </c>
      <c r="C2" s="5" t="s">
        <v>52</v>
      </c>
      <c r="D2" s="5">
        <f>COUNTIF(F:F,"Pass")</f>
        <v>29</v>
      </c>
      <c r="F2" s="6" t="s">
        <v>51</v>
      </c>
    </row>
    <row r="3" spans="1:9" x14ac:dyDescent="0.25">
      <c r="A3" s="4"/>
      <c r="B3" s="24" t="s">
        <v>224</v>
      </c>
      <c r="C3" s="5" t="s">
        <v>53</v>
      </c>
      <c r="D3" s="5">
        <f>COUNTIF(F:F,"Fail")</f>
        <v>4</v>
      </c>
      <c r="F3" s="6"/>
    </row>
    <row r="4" spans="1:9" x14ac:dyDescent="0.25">
      <c r="A4" s="4" t="s">
        <v>54</v>
      </c>
      <c r="B4" s="7" t="s">
        <v>64</v>
      </c>
      <c r="C4" s="5" t="s">
        <v>56</v>
      </c>
      <c r="D4" s="5">
        <f>COUNTIF(F:F,"Not Started")</f>
        <v>0</v>
      </c>
      <c r="F4" s="6" t="s">
        <v>57</v>
      </c>
    </row>
    <row r="5" spans="1:9" x14ac:dyDescent="0.25">
      <c r="A5" s="4" t="s">
        <v>55</v>
      </c>
      <c r="B5" s="8" t="s">
        <v>70</v>
      </c>
      <c r="C5" s="2"/>
    </row>
    <row r="6" spans="1:9" x14ac:dyDescent="0.25">
      <c r="E6" s="2"/>
    </row>
    <row r="7" spans="1:9" x14ac:dyDescent="0.25">
      <c r="E7" s="2"/>
    </row>
    <row r="9" spans="1:9" s="9" customFormat="1" ht="20.100000000000001" customHeight="1" x14ac:dyDescent="0.3">
      <c r="A9" s="9" t="s">
        <v>0</v>
      </c>
      <c r="B9" s="9" t="s">
        <v>58</v>
      </c>
      <c r="C9" s="42" t="s">
        <v>59</v>
      </c>
      <c r="D9" s="9" t="s">
        <v>33</v>
      </c>
      <c r="E9" s="42" t="s">
        <v>60</v>
      </c>
      <c r="F9" s="9" t="s">
        <v>1</v>
      </c>
      <c r="G9" s="9" t="s">
        <v>226</v>
      </c>
      <c r="H9" s="9" t="s">
        <v>62</v>
      </c>
      <c r="I9" s="9" t="s">
        <v>63</v>
      </c>
    </row>
    <row r="10" spans="1:9" s="9" customFormat="1" ht="20.100000000000001" customHeight="1" x14ac:dyDescent="0.3">
      <c r="A10" s="10"/>
      <c r="B10" s="11" t="s">
        <v>136</v>
      </c>
      <c r="C10" s="43"/>
      <c r="D10" s="10"/>
      <c r="E10" s="43"/>
      <c r="F10" s="10"/>
      <c r="G10" s="10"/>
      <c r="H10" s="10"/>
      <c r="I10" s="10"/>
    </row>
    <row r="11" spans="1:9" x14ac:dyDescent="0.25">
      <c r="A11" s="12" t="s">
        <v>3</v>
      </c>
      <c r="B11" s="12" t="s">
        <v>65</v>
      </c>
      <c r="C11" s="14" t="s">
        <v>76</v>
      </c>
      <c r="D11" s="12" t="s">
        <v>85</v>
      </c>
      <c r="E11" s="14" t="s">
        <v>76</v>
      </c>
      <c r="F11" s="12" t="s">
        <v>34</v>
      </c>
      <c r="G11" s="12" t="s">
        <v>67</v>
      </c>
      <c r="H11" s="13" t="s">
        <v>103</v>
      </c>
      <c r="I11" s="12"/>
    </row>
    <row r="12" spans="1:9" x14ac:dyDescent="0.25">
      <c r="A12" s="12" t="s">
        <v>4</v>
      </c>
      <c r="B12" s="12" t="s">
        <v>72</v>
      </c>
      <c r="C12" s="14" t="s">
        <v>77</v>
      </c>
      <c r="D12" s="12" t="s">
        <v>79</v>
      </c>
      <c r="E12" s="14" t="s">
        <v>77</v>
      </c>
      <c r="F12" s="12" t="s">
        <v>34</v>
      </c>
      <c r="G12" s="12" t="s">
        <v>67</v>
      </c>
      <c r="H12" s="13" t="s">
        <v>104</v>
      </c>
      <c r="I12" s="12"/>
    </row>
    <row r="13" spans="1:9" x14ac:dyDescent="0.25">
      <c r="A13" s="12" t="s">
        <v>5</v>
      </c>
      <c r="B13" s="12" t="s">
        <v>102</v>
      </c>
      <c r="C13" s="14">
        <v>2</v>
      </c>
      <c r="D13" s="2" t="s">
        <v>78</v>
      </c>
      <c r="E13" s="14">
        <v>2</v>
      </c>
      <c r="F13" s="12" t="s">
        <v>34</v>
      </c>
      <c r="G13" s="12" t="s">
        <v>67</v>
      </c>
      <c r="H13" s="13" t="s">
        <v>105</v>
      </c>
      <c r="I13" s="12"/>
    </row>
    <row r="14" spans="1:9" ht="15" customHeight="1" x14ac:dyDescent="0.25">
      <c r="A14" s="12" t="s">
        <v>6</v>
      </c>
      <c r="B14" s="12" t="s">
        <v>181</v>
      </c>
      <c r="C14" s="27" t="s">
        <v>200</v>
      </c>
      <c r="D14" s="12" t="s">
        <v>109</v>
      </c>
      <c r="E14" s="27" t="s">
        <v>200</v>
      </c>
      <c r="F14" s="12" t="s">
        <v>34</v>
      </c>
      <c r="G14" s="12"/>
      <c r="H14" s="12"/>
      <c r="I14" s="12"/>
    </row>
    <row r="15" spans="1:9" ht="15" customHeight="1" x14ac:dyDescent="0.25">
      <c r="A15" s="12" t="s">
        <v>7</v>
      </c>
      <c r="B15" s="12" t="s">
        <v>182</v>
      </c>
      <c r="C15" s="14" t="s">
        <v>114</v>
      </c>
      <c r="D15" s="12" t="s">
        <v>110</v>
      </c>
      <c r="E15" s="14" t="s">
        <v>114</v>
      </c>
      <c r="F15" s="12" t="s">
        <v>34</v>
      </c>
      <c r="G15" s="12"/>
      <c r="H15" s="12"/>
      <c r="I15" s="12"/>
    </row>
    <row r="16" spans="1:9" ht="15" customHeight="1" x14ac:dyDescent="0.25">
      <c r="A16" s="12" t="s">
        <v>8</v>
      </c>
      <c r="B16" s="12" t="s">
        <v>183</v>
      </c>
      <c r="C16" s="14" t="s">
        <v>115</v>
      </c>
      <c r="D16" s="12" t="s">
        <v>111</v>
      </c>
      <c r="E16" s="14" t="s">
        <v>115</v>
      </c>
      <c r="F16" s="12" t="s">
        <v>34</v>
      </c>
      <c r="G16" s="12"/>
      <c r="H16" s="12"/>
      <c r="I16" s="12"/>
    </row>
    <row r="17" spans="1:9" ht="15" customHeight="1" x14ac:dyDescent="0.25">
      <c r="A17" s="12" t="s">
        <v>9</v>
      </c>
      <c r="B17" s="12" t="s">
        <v>184</v>
      </c>
      <c r="C17" s="14" t="s">
        <v>113</v>
      </c>
      <c r="D17" s="12" t="s">
        <v>112</v>
      </c>
      <c r="E17" s="14" t="s">
        <v>113</v>
      </c>
      <c r="F17" s="12" t="s">
        <v>34</v>
      </c>
      <c r="G17" s="12"/>
      <c r="H17" s="12"/>
      <c r="I17" s="12"/>
    </row>
    <row r="18" spans="1:9" ht="30" customHeight="1" x14ac:dyDescent="0.25">
      <c r="A18" s="12" t="s">
        <v>10</v>
      </c>
      <c r="B18" s="12" t="s">
        <v>106</v>
      </c>
      <c r="C18" s="14" t="s">
        <v>76</v>
      </c>
      <c r="D18" s="12" t="s">
        <v>116</v>
      </c>
      <c r="E18" s="14" t="s">
        <v>76</v>
      </c>
      <c r="F18" s="12" t="s">
        <v>34</v>
      </c>
      <c r="G18" s="12" t="s">
        <v>67</v>
      </c>
      <c r="H18" s="13" t="s">
        <v>117</v>
      </c>
      <c r="I18" s="12" t="s">
        <v>188</v>
      </c>
    </row>
    <row r="19" spans="1:9" ht="15" customHeight="1" x14ac:dyDescent="0.25">
      <c r="A19" s="12" t="s">
        <v>11</v>
      </c>
      <c r="B19" s="12" t="s">
        <v>174</v>
      </c>
      <c r="C19" s="14">
        <v>3</v>
      </c>
      <c r="D19" s="2" t="s">
        <v>78</v>
      </c>
      <c r="E19" s="14">
        <v>3</v>
      </c>
      <c r="F19" s="12" t="s">
        <v>34</v>
      </c>
      <c r="G19" s="12" t="s">
        <v>67</v>
      </c>
      <c r="H19" s="13" t="s">
        <v>105</v>
      </c>
      <c r="I19" s="12" t="s">
        <v>185</v>
      </c>
    </row>
    <row r="20" spans="1:9" ht="15" customHeight="1" x14ac:dyDescent="0.25">
      <c r="A20" s="12" t="s">
        <v>12</v>
      </c>
      <c r="B20" s="12" t="s">
        <v>181</v>
      </c>
      <c r="C20" s="27" t="s">
        <v>200</v>
      </c>
      <c r="D20" s="12" t="s">
        <v>109</v>
      </c>
      <c r="E20" s="27" t="s">
        <v>200</v>
      </c>
      <c r="F20" s="12" t="s">
        <v>34</v>
      </c>
      <c r="G20" s="12"/>
      <c r="H20" s="13"/>
      <c r="I20" s="12"/>
    </row>
    <row r="21" spans="1:9" ht="15" customHeight="1" x14ac:dyDescent="0.25">
      <c r="A21" s="12" t="s">
        <v>13</v>
      </c>
      <c r="B21" s="12" t="s">
        <v>182</v>
      </c>
      <c r="C21" s="14" t="s">
        <v>114</v>
      </c>
      <c r="D21" s="12" t="s">
        <v>110</v>
      </c>
      <c r="E21" s="14" t="s">
        <v>114</v>
      </c>
      <c r="F21" s="12" t="s">
        <v>34</v>
      </c>
      <c r="G21" s="12"/>
      <c r="H21" s="13"/>
      <c r="I21" s="12"/>
    </row>
    <row r="22" spans="1:9" ht="15" customHeight="1" x14ac:dyDescent="0.25">
      <c r="A22" s="12" t="s">
        <v>14</v>
      </c>
      <c r="B22" s="12" t="s">
        <v>183</v>
      </c>
      <c r="C22" s="14" t="s">
        <v>176</v>
      </c>
      <c r="D22" s="12" t="s">
        <v>111</v>
      </c>
      <c r="E22" s="14" t="s">
        <v>176</v>
      </c>
      <c r="F22" s="12" t="s">
        <v>34</v>
      </c>
      <c r="G22" s="12"/>
      <c r="H22" s="13"/>
      <c r="I22" s="12"/>
    </row>
    <row r="23" spans="1:9" ht="15" customHeight="1" x14ac:dyDescent="0.25">
      <c r="A23" s="12" t="s">
        <v>15</v>
      </c>
      <c r="B23" s="12" t="s">
        <v>183</v>
      </c>
      <c r="C23" s="14" t="s">
        <v>180</v>
      </c>
      <c r="D23" s="12" t="s">
        <v>112</v>
      </c>
      <c r="E23" s="14" t="s">
        <v>180</v>
      </c>
      <c r="F23" s="12" t="s">
        <v>34</v>
      </c>
      <c r="G23" s="12"/>
      <c r="H23" s="13"/>
      <c r="I23" s="12"/>
    </row>
    <row r="24" spans="1:9" ht="15" customHeight="1" x14ac:dyDescent="0.25">
      <c r="A24" s="12" t="s">
        <v>16</v>
      </c>
      <c r="B24" s="12" t="s">
        <v>184</v>
      </c>
      <c r="C24" s="14">
        <v>12345678</v>
      </c>
      <c r="D24" s="12" t="s">
        <v>221</v>
      </c>
      <c r="E24" s="14">
        <v>12345678</v>
      </c>
      <c r="F24" s="12" t="s">
        <v>34</v>
      </c>
      <c r="G24" s="12"/>
      <c r="H24" s="13"/>
      <c r="I24" s="12"/>
    </row>
    <row r="25" spans="1:9" ht="30" customHeight="1" x14ac:dyDescent="0.25">
      <c r="A25" s="12" t="s">
        <v>17</v>
      </c>
      <c r="B25" s="12" t="s">
        <v>107</v>
      </c>
      <c r="C25" s="14" t="s">
        <v>76</v>
      </c>
      <c r="D25" s="12" t="s">
        <v>116</v>
      </c>
      <c r="E25" s="14" t="s">
        <v>76</v>
      </c>
      <c r="F25" s="12" t="s">
        <v>34</v>
      </c>
      <c r="G25" s="12" t="s">
        <v>67</v>
      </c>
      <c r="H25" s="13" t="s">
        <v>118</v>
      </c>
      <c r="I25" s="12" t="s">
        <v>187</v>
      </c>
    </row>
    <row r="26" spans="1:9" ht="15" customHeight="1" x14ac:dyDescent="0.25">
      <c r="A26" s="12" t="s">
        <v>18</v>
      </c>
      <c r="B26" s="12" t="s">
        <v>175</v>
      </c>
      <c r="C26" s="14">
        <v>3</v>
      </c>
      <c r="D26" s="2" t="s">
        <v>78</v>
      </c>
      <c r="E26" s="14"/>
      <c r="F26" s="12" t="s">
        <v>34</v>
      </c>
      <c r="G26" s="12" t="s">
        <v>67</v>
      </c>
      <c r="H26" s="13" t="s">
        <v>105</v>
      </c>
      <c r="I26" s="12" t="s">
        <v>186</v>
      </c>
    </row>
    <row r="27" spans="1:9" ht="15" customHeight="1" x14ac:dyDescent="0.25">
      <c r="A27" s="12" t="s">
        <v>19</v>
      </c>
      <c r="B27" s="12" t="s">
        <v>181</v>
      </c>
      <c r="C27" s="14" t="s">
        <v>178</v>
      </c>
      <c r="D27" s="12" t="s">
        <v>177</v>
      </c>
      <c r="E27" s="14"/>
      <c r="F27" s="12" t="s">
        <v>34</v>
      </c>
      <c r="G27" s="12"/>
      <c r="H27" s="12"/>
      <c r="I27" s="12"/>
    </row>
    <row r="28" spans="1:9" ht="30" customHeight="1" x14ac:dyDescent="0.25">
      <c r="A28" s="12" t="s">
        <v>20</v>
      </c>
      <c r="B28" s="12" t="s">
        <v>108</v>
      </c>
      <c r="C28" s="14" t="s">
        <v>76</v>
      </c>
      <c r="D28" s="12" t="s">
        <v>119</v>
      </c>
      <c r="E28" s="14" t="s">
        <v>76</v>
      </c>
      <c r="F28" s="12" t="s">
        <v>34</v>
      </c>
      <c r="G28" s="12" t="s">
        <v>67</v>
      </c>
      <c r="H28" s="13" t="s">
        <v>120</v>
      </c>
      <c r="I28" s="12" t="s">
        <v>189</v>
      </c>
    </row>
    <row r="29" spans="1:9" ht="15" customHeight="1" x14ac:dyDescent="0.25">
      <c r="A29" s="12" t="s">
        <v>21</v>
      </c>
      <c r="B29" s="12" t="s">
        <v>179</v>
      </c>
      <c r="C29" s="14">
        <v>2</v>
      </c>
      <c r="D29" s="2" t="s">
        <v>78</v>
      </c>
      <c r="E29" s="14">
        <v>2</v>
      </c>
      <c r="F29" s="12" t="s">
        <v>34</v>
      </c>
      <c r="G29" s="12" t="s">
        <v>67</v>
      </c>
      <c r="H29" s="13" t="s">
        <v>105</v>
      </c>
      <c r="I29" s="12" t="s">
        <v>191</v>
      </c>
    </row>
    <row r="30" spans="1:9" s="15" customFormat="1" ht="15" customHeight="1" x14ac:dyDescent="0.25">
      <c r="A30" s="12" t="s">
        <v>22</v>
      </c>
      <c r="B30" s="12" t="s">
        <v>166</v>
      </c>
      <c r="C30" s="47" t="s">
        <v>231</v>
      </c>
      <c r="D30" s="12"/>
      <c r="E30" s="47" t="s">
        <v>231</v>
      </c>
      <c r="F30" s="12" t="s">
        <v>34</v>
      </c>
      <c r="G30" s="12" t="s">
        <v>67</v>
      </c>
      <c r="H30" s="12" t="s">
        <v>171</v>
      </c>
      <c r="I30" s="1" t="s">
        <v>96</v>
      </c>
    </row>
    <row r="31" spans="1:9" s="9" customFormat="1" ht="20.100000000000001" customHeight="1" x14ac:dyDescent="0.3">
      <c r="A31" s="10"/>
      <c r="B31" s="11" t="s">
        <v>137</v>
      </c>
      <c r="C31" s="43"/>
      <c r="D31" s="10"/>
      <c r="E31" s="43"/>
      <c r="F31" s="10"/>
      <c r="G31" s="10"/>
      <c r="H31" s="10"/>
      <c r="I31" s="10"/>
    </row>
    <row r="32" spans="1:9" ht="15" customHeight="1" x14ac:dyDescent="0.25">
      <c r="A32" s="12" t="s">
        <v>23</v>
      </c>
      <c r="B32" s="12" t="s">
        <v>65</v>
      </c>
      <c r="C32" s="14" t="s">
        <v>76</v>
      </c>
      <c r="D32" s="12" t="s">
        <v>85</v>
      </c>
      <c r="E32" s="14"/>
      <c r="F32" s="12" t="s">
        <v>34</v>
      </c>
      <c r="G32" s="12" t="s">
        <v>67</v>
      </c>
      <c r="H32" s="12"/>
      <c r="I32" s="12"/>
    </row>
    <row r="33" spans="1:9" ht="15" customHeight="1" x14ac:dyDescent="0.25">
      <c r="A33" s="12" t="s">
        <v>24</v>
      </c>
      <c r="B33" s="12" t="s">
        <v>122</v>
      </c>
      <c r="C33" s="14" t="s">
        <v>77</v>
      </c>
      <c r="D33" s="12" t="s">
        <v>121</v>
      </c>
      <c r="E33" s="14" t="s">
        <v>77</v>
      </c>
      <c r="F33" s="12" t="s">
        <v>34</v>
      </c>
      <c r="G33" s="12" t="s">
        <v>67</v>
      </c>
      <c r="H33" s="12"/>
      <c r="I33" s="12" t="s">
        <v>190</v>
      </c>
    </row>
    <row r="34" spans="1:9" ht="15" customHeight="1" x14ac:dyDescent="0.25">
      <c r="A34" s="12" t="s">
        <v>25</v>
      </c>
      <c r="B34" s="12" t="s">
        <v>102</v>
      </c>
      <c r="C34" s="14">
        <v>0</v>
      </c>
      <c r="D34" s="12" t="s">
        <v>78</v>
      </c>
      <c r="E34" s="14">
        <v>2</v>
      </c>
      <c r="F34" s="12" t="s">
        <v>35</v>
      </c>
      <c r="G34" s="12" t="s">
        <v>67</v>
      </c>
      <c r="H34" s="12"/>
      <c r="I34" s="1" t="s">
        <v>96</v>
      </c>
    </row>
    <row r="35" spans="1:9" ht="15" customHeight="1" x14ac:dyDescent="0.25">
      <c r="A35" s="12" t="s">
        <v>26</v>
      </c>
      <c r="B35" s="12" t="s">
        <v>106</v>
      </c>
      <c r="C35" s="14" t="b">
        <v>0</v>
      </c>
      <c r="D35" s="12" t="s">
        <v>116</v>
      </c>
      <c r="E35" s="14" t="b">
        <v>1</v>
      </c>
      <c r="F35" s="12" t="s">
        <v>35</v>
      </c>
      <c r="G35" s="1" t="s">
        <v>67</v>
      </c>
      <c r="H35" s="12"/>
      <c r="I35" s="1" t="s">
        <v>96</v>
      </c>
    </row>
    <row r="36" spans="1:9" ht="15" customHeight="1" x14ac:dyDescent="0.25">
      <c r="A36" s="12" t="s">
        <v>27</v>
      </c>
      <c r="B36" s="12" t="s">
        <v>107</v>
      </c>
      <c r="C36" s="14" t="b">
        <v>0</v>
      </c>
      <c r="D36" s="12" t="s">
        <v>116</v>
      </c>
      <c r="E36" s="14" t="b">
        <v>1</v>
      </c>
      <c r="F36" s="12" t="s">
        <v>35</v>
      </c>
      <c r="G36" s="12" t="s">
        <v>67</v>
      </c>
      <c r="H36" s="12"/>
      <c r="I36" s="1" t="s">
        <v>96</v>
      </c>
    </row>
    <row r="37" spans="1:9" ht="15" customHeight="1" x14ac:dyDescent="0.25">
      <c r="A37" s="12"/>
      <c r="B37" s="12" t="s">
        <v>242</v>
      </c>
      <c r="C37" s="14" t="s">
        <v>236</v>
      </c>
      <c r="D37" s="12" t="s">
        <v>116</v>
      </c>
      <c r="E37" s="14" t="s">
        <v>236</v>
      </c>
      <c r="F37" s="12" t="s">
        <v>34</v>
      </c>
      <c r="G37" s="12" t="s">
        <v>67</v>
      </c>
      <c r="H37" s="12"/>
      <c r="I37" s="1" t="s">
        <v>96</v>
      </c>
    </row>
    <row r="38" spans="1:9" s="18" customFormat="1" ht="15" customHeight="1" x14ac:dyDescent="0.25">
      <c r="A38" s="12" t="s">
        <v>28</v>
      </c>
      <c r="B38" s="12" t="s">
        <v>108</v>
      </c>
      <c r="C38" s="14" t="b">
        <v>0</v>
      </c>
      <c r="D38" s="12" t="s">
        <v>116</v>
      </c>
      <c r="E38" s="14" t="b">
        <v>1</v>
      </c>
      <c r="F38" s="12" t="s">
        <v>35</v>
      </c>
      <c r="G38" s="12" t="s">
        <v>67</v>
      </c>
      <c r="H38" s="12"/>
      <c r="I38" s="1" t="s">
        <v>96</v>
      </c>
    </row>
    <row r="39" spans="1:9" s="15" customFormat="1" ht="15" customHeight="1" x14ac:dyDescent="0.25">
      <c r="A39" s="12" t="s">
        <v>29</v>
      </c>
      <c r="B39" s="12" t="s">
        <v>166</v>
      </c>
      <c r="C39" s="47" t="s">
        <v>231</v>
      </c>
      <c r="D39" s="12"/>
      <c r="E39" s="47" t="s">
        <v>231</v>
      </c>
      <c r="F39" s="12" t="s">
        <v>34</v>
      </c>
      <c r="G39" s="12" t="s">
        <v>67</v>
      </c>
      <c r="H39" s="12"/>
      <c r="I39" s="1" t="s">
        <v>96</v>
      </c>
    </row>
    <row r="40" spans="1:9" s="9" customFormat="1" ht="20.100000000000001" customHeight="1" x14ac:dyDescent="0.3">
      <c r="A40" s="10"/>
      <c r="B40" s="11" t="s">
        <v>141</v>
      </c>
      <c r="C40" s="43"/>
      <c r="D40" s="10"/>
      <c r="E40" s="43"/>
      <c r="F40" s="10"/>
      <c r="G40" s="10"/>
      <c r="H40" s="10"/>
      <c r="I40" s="10"/>
    </row>
    <row r="41" spans="1:9" ht="15" customHeight="1" x14ac:dyDescent="0.25">
      <c r="A41" s="17" t="s">
        <v>30</v>
      </c>
      <c r="B41" s="12" t="s">
        <v>65</v>
      </c>
      <c r="C41" s="14" t="s">
        <v>76</v>
      </c>
      <c r="D41" s="12" t="s">
        <v>85</v>
      </c>
      <c r="E41" s="14" t="s">
        <v>76</v>
      </c>
      <c r="F41" s="12" t="s">
        <v>34</v>
      </c>
      <c r="G41" s="1" t="s">
        <v>67</v>
      </c>
      <c r="H41" s="12"/>
      <c r="I41" s="12"/>
    </row>
    <row r="42" spans="1:9" ht="15" customHeight="1" x14ac:dyDescent="0.25">
      <c r="A42" s="17" t="s">
        <v>31</v>
      </c>
      <c r="B42" s="12" t="s">
        <v>102</v>
      </c>
      <c r="C42" s="14">
        <v>0</v>
      </c>
      <c r="D42" s="12" t="s">
        <v>95</v>
      </c>
      <c r="E42" s="14">
        <v>0</v>
      </c>
      <c r="F42" s="12" t="s">
        <v>34</v>
      </c>
      <c r="G42" s="1" t="s">
        <v>67</v>
      </c>
      <c r="H42" s="12"/>
      <c r="I42" s="1" t="s">
        <v>96</v>
      </c>
    </row>
    <row r="43" spans="1:9" ht="15" customHeight="1" x14ac:dyDescent="0.25">
      <c r="A43" s="17" t="s">
        <v>32</v>
      </c>
      <c r="B43" s="12" t="s">
        <v>106</v>
      </c>
      <c r="C43" s="14" t="s">
        <v>97</v>
      </c>
      <c r="D43" s="12" t="s">
        <v>116</v>
      </c>
      <c r="E43" s="14" t="s">
        <v>97</v>
      </c>
      <c r="F43" s="12" t="s">
        <v>34</v>
      </c>
      <c r="G43" s="1" t="s">
        <v>67</v>
      </c>
      <c r="H43" s="12"/>
      <c r="I43" s="17" t="s">
        <v>101</v>
      </c>
    </row>
    <row r="44" spans="1:9" ht="15" customHeight="1" x14ac:dyDescent="0.25">
      <c r="A44" s="17" t="s">
        <v>149</v>
      </c>
      <c r="B44" s="12" t="s">
        <v>107</v>
      </c>
      <c r="C44" s="14" t="s">
        <v>97</v>
      </c>
      <c r="D44" s="12" t="s">
        <v>116</v>
      </c>
      <c r="E44" s="14" t="s">
        <v>97</v>
      </c>
      <c r="F44" s="12" t="s">
        <v>34</v>
      </c>
      <c r="G44" s="1" t="s">
        <v>67</v>
      </c>
      <c r="H44" s="12"/>
      <c r="I44" s="1" t="s">
        <v>101</v>
      </c>
    </row>
    <row r="45" spans="1:9" ht="15" customHeight="1" x14ac:dyDescent="0.25">
      <c r="A45" s="17" t="s">
        <v>150</v>
      </c>
      <c r="B45" s="12" t="s">
        <v>108</v>
      </c>
      <c r="C45" s="14" t="s">
        <v>97</v>
      </c>
      <c r="D45" s="12"/>
      <c r="E45" s="14" t="s">
        <v>97</v>
      </c>
      <c r="F45" s="12" t="s">
        <v>34</v>
      </c>
      <c r="G45" s="1" t="s">
        <v>67</v>
      </c>
      <c r="H45" s="12"/>
      <c r="I45" s="12"/>
    </row>
    <row r="46" spans="1:9" x14ac:dyDescent="0.25">
      <c r="A46" s="12"/>
      <c r="B46" s="12"/>
      <c r="C46" s="14"/>
      <c r="D46" s="12"/>
      <c r="E46" s="14"/>
      <c r="F46" s="12"/>
      <c r="G46" s="12"/>
      <c r="H46" s="12"/>
      <c r="I46" s="12"/>
    </row>
    <row r="47" spans="1:9" x14ac:dyDescent="0.25">
      <c r="A47" s="12"/>
      <c r="B47" s="12"/>
      <c r="C47" s="14"/>
      <c r="D47" s="12"/>
      <c r="E47" s="14"/>
      <c r="F47" s="12"/>
      <c r="G47" s="12"/>
      <c r="H47" s="12"/>
      <c r="I47" s="12"/>
    </row>
    <row r="48" spans="1:9" x14ac:dyDescent="0.25">
      <c r="A48" s="12"/>
      <c r="B48" s="12"/>
      <c r="C48" s="14"/>
      <c r="D48" s="12"/>
      <c r="E48" s="14"/>
      <c r="F48" s="12"/>
      <c r="G48" s="12"/>
      <c r="H48" s="12"/>
      <c r="I48" s="12"/>
    </row>
    <row r="49" spans="1:9" x14ac:dyDescent="0.25">
      <c r="A49" s="12"/>
      <c r="B49" s="12"/>
      <c r="C49" s="14"/>
      <c r="D49" s="12"/>
      <c r="E49" s="14"/>
      <c r="F49" s="12"/>
      <c r="G49" s="12"/>
      <c r="H49" s="12"/>
      <c r="I49" s="12"/>
    </row>
    <row r="50" spans="1:9" x14ac:dyDescent="0.25">
      <c r="A50" s="12"/>
      <c r="B50" s="12"/>
      <c r="C50" s="14"/>
      <c r="D50" s="12"/>
      <c r="E50" s="14"/>
      <c r="F50" s="12"/>
      <c r="G50" s="12"/>
      <c r="H50" s="12"/>
      <c r="I50" s="12"/>
    </row>
    <row r="51" spans="1:9" x14ac:dyDescent="0.25">
      <c r="A51" s="12"/>
      <c r="B51" s="12"/>
      <c r="C51" s="14"/>
      <c r="D51" s="12"/>
      <c r="E51" s="14"/>
      <c r="F51" s="12"/>
      <c r="G51" s="12"/>
      <c r="H51" s="12"/>
      <c r="I51" s="12"/>
    </row>
    <row r="52" spans="1:9" x14ac:dyDescent="0.25">
      <c r="A52" s="12"/>
      <c r="B52" s="12"/>
      <c r="C52" s="14"/>
      <c r="D52" s="12"/>
      <c r="E52" s="14"/>
      <c r="F52" s="12"/>
      <c r="G52" s="12"/>
      <c r="H52" s="12"/>
      <c r="I52" s="12"/>
    </row>
    <row r="53" spans="1:9" x14ac:dyDescent="0.25">
      <c r="A53" s="12"/>
      <c r="B53" s="12"/>
      <c r="C53" s="14"/>
      <c r="D53" s="12"/>
      <c r="E53" s="14"/>
      <c r="F53" s="12"/>
      <c r="G53" s="12"/>
      <c r="H53" s="12"/>
      <c r="I53" s="12"/>
    </row>
    <row r="54" spans="1:9" x14ac:dyDescent="0.25">
      <c r="A54" s="12"/>
      <c r="B54" s="12"/>
      <c r="C54" s="14"/>
      <c r="D54" s="12"/>
      <c r="E54" s="14"/>
      <c r="F54" s="12"/>
      <c r="G54" s="12"/>
      <c r="H54" s="12"/>
      <c r="I54" s="12"/>
    </row>
    <row r="55" spans="1:9" x14ac:dyDescent="0.25">
      <c r="A55" s="12"/>
      <c r="B55" s="12"/>
      <c r="C55" s="14"/>
      <c r="D55" s="12"/>
      <c r="E55" s="14"/>
      <c r="F55" s="12"/>
      <c r="G55" s="12"/>
      <c r="H55" s="12"/>
      <c r="I55" s="12"/>
    </row>
    <row r="56" spans="1:9" x14ac:dyDescent="0.25">
      <c r="A56" s="12"/>
      <c r="B56" s="12"/>
      <c r="C56" s="14"/>
      <c r="D56" s="12"/>
      <c r="E56" s="14"/>
      <c r="F56" s="12"/>
      <c r="G56" s="12"/>
      <c r="H56" s="12"/>
      <c r="I56" s="12"/>
    </row>
    <row r="57" spans="1:9" x14ac:dyDescent="0.25">
      <c r="A57" s="12"/>
      <c r="B57" s="12"/>
      <c r="C57" s="14"/>
      <c r="D57" s="12"/>
      <c r="E57" s="14"/>
      <c r="F57" s="12"/>
      <c r="G57" s="12"/>
      <c r="H57" s="12"/>
      <c r="I57" s="12"/>
    </row>
  </sheetData>
  <phoneticPr fontId="14" type="noConversion"/>
  <conditionalFormatting sqref="A11:I11 B18:H18 B25:H25 B12:I13 C15:I17 H32:I33 A32:F32 B33:F34 D14 F14:I14 F19:F24 B28:I28 B27:E27 G27:I27 F26:F27 F29 H34 G32:G34 F35 B36:B38 A12:A30 A33:A39 F36:H38">
    <cfRule type="expression" dxfId="255" priority="281">
      <formula>$F11="Fail"</formula>
    </cfRule>
    <cfRule type="expression" dxfId="254" priority="282">
      <formula>$F11="Pass"</formula>
    </cfRule>
  </conditionalFormatting>
  <conditionalFormatting sqref="A10:I10">
    <cfRule type="expression" dxfId="253" priority="279">
      <formula>$F10="Fail"</formula>
    </cfRule>
    <cfRule type="expression" dxfId="252" priority="280">
      <formula>$F10="Pass"</formula>
    </cfRule>
  </conditionalFormatting>
  <conditionalFormatting sqref="I18">
    <cfRule type="expression" dxfId="251" priority="273">
      <formula>$F18="Fail"</formula>
    </cfRule>
    <cfRule type="expression" dxfId="250" priority="274">
      <formula>$F18="Pass"</formula>
    </cfRule>
  </conditionalFormatting>
  <conditionalFormatting sqref="I25">
    <cfRule type="expression" dxfId="249" priority="271">
      <formula>$F25="Fail"</formula>
    </cfRule>
    <cfRule type="expression" dxfId="248" priority="272">
      <formula>$F25="Pass"</formula>
    </cfRule>
  </conditionalFormatting>
  <conditionalFormatting sqref="A31:I31">
    <cfRule type="expression" dxfId="247" priority="265">
      <formula>$F31="Fail"</formula>
    </cfRule>
    <cfRule type="expression" dxfId="246" priority="266">
      <formula>$F31="Pass"</formula>
    </cfRule>
  </conditionalFormatting>
  <conditionalFormatting sqref="B42:E42 B43:B45 D43:D45 I45">
    <cfRule type="expression" dxfId="245" priority="251">
      <formula>$F42="Fail"</formula>
    </cfRule>
    <cfRule type="expression" dxfId="244" priority="252">
      <formula>$F42="Pass"</formula>
    </cfRule>
  </conditionalFormatting>
  <conditionalFormatting sqref="A40:I40">
    <cfRule type="expression" dxfId="243" priority="249">
      <formula>$F40="Fail"</formula>
    </cfRule>
    <cfRule type="expression" dxfId="242" priority="250">
      <formula>$F40="Pass"</formula>
    </cfRule>
  </conditionalFormatting>
  <conditionalFormatting sqref="B41:F41 F42:F45 H41:I41 H42:H45">
    <cfRule type="expression" dxfId="241" priority="247">
      <formula>$F41="Fail"</formula>
    </cfRule>
    <cfRule type="expression" dxfId="240" priority="248">
      <formula>$F41="Pass"</formula>
    </cfRule>
  </conditionalFormatting>
  <conditionalFormatting sqref="C43">
    <cfRule type="expression" dxfId="239" priority="245">
      <formula>$F43="Fail"</formula>
    </cfRule>
    <cfRule type="expression" dxfId="238" priority="246">
      <formula>$F43="Pass"</formula>
    </cfRule>
  </conditionalFormatting>
  <conditionalFormatting sqref="C44">
    <cfRule type="expression" dxfId="237" priority="243">
      <formula>$F44="Fail"</formula>
    </cfRule>
    <cfRule type="expression" dxfId="236" priority="244">
      <formula>$F44="Pass"</formula>
    </cfRule>
  </conditionalFormatting>
  <conditionalFormatting sqref="C45">
    <cfRule type="expression" dxfId="235" priority="241">
      <formula>$F45="Fail"</formula>
    </cfRule>
    <cfRule type="expression" dxfId="234" priority="242">
      <formula>$F45="Pass"</formula>
    </cfRule>
  </conditionalFormatting>
  <conditionalFormatting sqref="E43">
    <cfRule type="expression" dxfId="233" priority="239">
      <formula>$F43="Fail"</formula>
    </cfRule>
    <cfRule type="expression" dxfId="232" priority="240">
      <formula>$F43="Pass"</formula>
    </cfRule>
  </conditionalFormatting>
  <conditionalFormatting sqref="E44">
    <cfRule type="expression" dxfId="231" priority="237">
      <formula>$F44="Fail"</formula>
    </cfRule>
    <cfRule type="expression" dxfId="230" priority="238">
      <formula>$F44="Pass"</formula>
    </cfRule>
  </conditionalFormatting>
  <conditionalFormatting sqref="E45">
    <cfRule type="expression" dxfId="229" priority="235">
      <formula>$F45="Fail"</formula>
    </cfRule>
    <cfRule type="expression" dxfId="228" priority="236">
      <formula>$F45="Pass"</formula>
    </cfRule>
  </conditionalFormatting>
  <conditionalFormatting sqref="A41:A45">
    <cfRule type="expression" dxfId="227" priority="233">
      <formula>$F41="Fail"</formula>
    </cfRule>
    <cfRule type="expression" dxfId="226" priority="234">
      <formula>$F41="Pass"</formula>
    </cfRule>
  </conditionalFormatting>
  <conditionalFormatting sqref="B19:E19 G19:I24 C23:C24 E23:E24">
    <cfRule type="expression" dxfId="225" priority="231">
      <formula>$F19="Fail"</formula>
    </cfRule>
    <cfRule type="expression" dxfId="224" priority="232">
      <formula>$F19="Pass"</formula>
    </cfRule>
  </conditionalFormatting>
  <conditionalFormatting sqref="B26:E26 G26:H26">
    <cfRule type="expression" dxfId="223" priority="221">
      <formula>$F26="Fail"</formula>
    </cfRule>
    <cfRule type="expression" dxfId="222" priority="222">
      <formula>$F26="Pass"</formula>
    </cfRule>
  </conditionalFormatting>
  <conditionalFormatting sqref="G29:H29 B29:E29">
    <cfRule type="expression" dxfId="221" priority="213">
      <formula>$F29="Fail"</formula>
    </cfRule>
    <cfRule type="expression" dxfId="220" priority="214">
      <formula>$F29="Pass"</formula>
    </cfRule>
  </conditionalFormatting>
  <conditionalFormatting sqref="H30">
    <cfRule type="expression" dxfId="219" priority="183">
      <formula>$F30="Fail"</formula>
    </cfRule>
    <cfRule type="expression" dxfId="218" priority="184">
      <formula>$F30="Pass"</formula>
    </cfRule>
  </conditionalFormatting>
  <conditionalFormatting sqref="B30 F30">
    <cfRule type="expression" dxfId="217" priority="179">
      <formula>$F30="Fail"</formula>
    </cfRule>
    <cfRule type="expression" dxfId="216" priority="180">
      <formula>$F30="Pass"</formula>
    </cfRule>
  </conditionalFormatting>
  <conditionalFormatting sqref="B14:B17">
    <cfRule type="expression" dxfId="215" priority="171">
      <formula>$F14="Fail"</formula>
    </cfRule>
    <cfRule type="expression" dxfId="214" priority="172">
      <formula>$F14="Pass"</formula>
    </cfRule>
  </conditionalFormatting>
  <conditionalFormatting sqref="B20:B24">
    <cfRule type="expression" dxfId="213" priority="169">
      <formula>$F20="Fail"</formula>
    </cfRule>
    <cfRule type="expression" dxfId="212" priority="170">
      <formula>$F20="Pass"</formula>
    </cfRule>
  </conditionalFormatting>
  <conditionalFormatting sqref="G30">
    <cfRule type="expression" dxfId="211" priority="161">
      <formula>$F30="Fail"</formula>
    </cfRule>
    <cfRule type="expression" dxfId="210" priority="162">
      <formula>$F30="Pass"</formula>
    </cfRule>
  </conditionalFormatting>
  <conditionalFormatting sqref="G41:G45">
    <cfRule type="expression" dxfId="209" priority="157">
      <formula>$F41="Fail"</formula>
    </cfRule>
    <cfRule type="expression" dxfId="208" priority="158">
      <formula>$F41="Pass"</formula>
    </cfRule>
  </conditionalFormatting>
  <conditionalFormatting sqref="B35 D35:D38">
    <cfRule type="expression" dxfId="207" priority="153">
      <formula>$F35="Fail"</formula>
    </cfRule>
    <cfRule type="expression" dxfId="206" priority="154">
      <formula>$F35="Pass"</formula>
    </cfRule>
  </conditionalFormatting>
  <conditionalFormatting sqref="H35">
    <cfRule type="expression" dxfId="205" priority="151">
      <formula>$F35="Fail"</formula>
    </cfRule>
    <cfRule type="expression" dxfId="204" priority="152">
      <formula>$F35="Pass"</formula>
    </cfRule>
  </conditionalFormatting>
  <conditionalFormatting sqref="C35:C36 C38">
    <cfRule type="expression" dxfId="203" priority="149">
      <formula>$F35="Fail"</formula>
    </cfRule>
    <cfRule type="expression" dxfId="202" priority="150">
      <formula>$F35="Pass"</formula>
    </cfRule>
  </conditionalFormatting>
  <conditionalFormatting sqref="E35:E36 E38">
    <cfRule type="expression" dxfId="201" priority="147">
      <formula>$F35="Fail"</formula>
    </cfRule>
    <cfRule type="expression" dxfId="200" priority="148">
      <formula>$F35="Pass"</formula>
    </cfRule>
  </conditionalFormatting>
  <conditionalFormatting sqref="G35">
    <cfRule type="expression" dxfId="199" priority="143">
      <formula>$F35="Fail"</formula>
    </cfRule>
    <cfRule type="expression" dxfId="198" priority="144">
      <formula>$F35="Pass"</formula>
    </cfRule>
  </conditionalFormatting>
  <conditionalFormatting sqref="I26">
    <cfRule type="expression" dxfId="197" priority="127">
      <formula>$F26="Fail"</formula>
    </cfRule>
    <cfRule type="expression" dxfId="196" priority="128">
      <formula>$F26="Pass"</formula>
    </cfRule>
  </conditionalFormatting>
  <conditionalFormatting sqref="I29">
    <cfRule type="expression" dxfId="195" priority="125">
      <formula>$F29="Fail"</formula>
    </cfRule>
    <cfRule type="expression" dxfId="194" priority="126">
      <formula>$F29="Pass"</formula>
    </cfRule>
  </conditionalFormatting>
  <conditionalFormatting sqref="H39">
    <cfRule type="expression" dxfId="193" priority="87">
      <formula>$F39="Fail"</formula>
    </cfRule>
    <cfRule type="expression" dxfId="192" priority="88">
      <formula>$F39="Pass"</formula>
    </cfRule>
  </conditionalFormatting>
  <conditionalFormatting sqref="B39 F39">
    <cfRule type="expression" dxfId="191" priority="83">
      <formula>$F39="Fail"</formula>
    </cfRule>
    <cfRule type="expression" dxfId="190" priority="84">
      <formula>$F39="Pass"</formula>
    </cfRule>
  </conditionalFormatting>
  <conditionalFormatting sqref="G39">
    <cfRule type="expression" dxfId="189" priority="77">
      <formula>$F39="Fail"</formula>
    </cfRule>
    <cfRule type="expression" dxfId="188" priority="78">
      <formula>$F39="Pass"</formula>
    </cfRule>
  </conditionalFormatting>
  <conditionalFormatting sqref="I42:I44">
    <cfRule type="expression" dxfId="187" priority="75">
      <formula>$F42="Fail"</formula>
    </cfRule>
    <cfRule type="expression" dxfId="186" priority="76">
      <formula>$F42="Pass"</formula>
    </cfRule>
  </conditionalFormatting>
  <conditionalFormatting sqref="E14">
    <cfRule type="expression" dxfId="185" priority="57">
      <formula>$F14="Fail"</formula>
    </cfRule>
    <cfRule type="expression" dxfId="184" priority="58">
      <formula>$F14="Pass"</formula>
    </cfRule>
  </conditionalFormatting>
  <conditionalFormatting sqref="C14">
    <cfRule type="expression" dxfId="183" priority="55">
      <formula>$F14="Fail"</formula>
    </cfRule>
    <cfRule type="expression" dxfId="182" priority="56">
      <formula>$F14="Pass"</formula>
    </cfRule>
  </conditionalFormatting>
  <conditionalFormatting sqref="D20">
    <cfRule type="expression" dxfId="181" priority="51">
      <formula>$F20="Fail"</formula>
    </cfRule>
    <cfRule type="expression" dxfId="180" priority="52">
      <formula>$F20="Pass"</formula>
    </cfRule>
  </conditionalFormatting>
  <conditionalFormatting sqref="E20">
    <cfRule type="expression" dxfId="179" priority="49">
      <formula>$F20="Fail"</formula>
    </cfRule>
    <cfRule type="expression" dxfId="178" priority="50">
      <formula>$F20="Pass"</formula>
    </cfRule>
  </conditionalFormatting>
  <conditionalFormatting sqref="C20">
    <cfRule type="expression" dxfId="177" priority="47">
      <formula>$F20="Fail"</formula>
    </cfRule>
    <cfRule type="expression" dxfId="176" priority="48">
      <formula>$F20="Pass"</formula>
    </cfRule>
  </conditionalFormatting>
  <conditionalFormatting sqref="C21:E21">
    <cfRule type="expression" dxfId="175" priority="43">
      <formula>$F21="Fail"</formula>
    </cfRule>
    <cfRule type="expression" dxfId="174" priority="44">
      <formula>$F21="Pass"</formula>
    </cfRule>
  </conditionalFormatting>
  <conditionalFormatting sqref="C22:E22">
    <cfRule type="expression" dxfId="173" priority="41">
      <formula>$F22="Fail"</formula>
    </cfRule>
    <cfRule type="expression" dxfId="172" priority="42">
      <formula>$F22="Pass"</formula>
    </cfRule>
  </conditionalFormatting>
  <conditionalFormatting sqref="D23:D24">
    <cfRule type="expression" dxfId="171" priority="39">
      <formula>$F23="Fail"</formula>
    </cfRule>
    <cfRule type="expression" dxfId="170" priority="40">
      <formula>$F23="Pass"</formula>
    </cfRule>
  </conditionalFormatting>
  <conditionalFormatting sqref="I39">
    <cfRule type="expression" dxfId="169" priority="25">
      <formula>$F39="Fail"</formula>
    </cfRule>
    <cfRule type="expression" dxfId="168" priority="26">
      <formula>$F39="Pass"</formula>
    </cfRule>
  </conditionalFormatting>
  <conditionalFormatting sqref="I30">
    <cfRule type="expression" dxfId="167" priority="23">
      <formula>$F30="Fail"</formula>
    </cfRule>
    <cfRule type="expression" dxfId="166" priority="24">
      <formula>$F30="Pass"</formula>
    </cfRule>
  </conditionalFormatting>
  <conditionalFormatting sqref="I34">
    <cfRule type="expression" dxfId="165" priority="21">
      <formula>$F34="Fail"</formula>
    </cfRule>
    <cfRule type="expression" dxfId="164" priority="22">
      <formula>$F34="Pass"</formula>
    </cfRule>
  </conditionalFormatting>
  <conditionalFormatting sqref="I35">
    <cfRule type="expression" dxfId="163" priority="19">
      <formula>$F35="Fail"</formula>
    </cfRule>
    <cfRule type="expression" dxfId="162" priority="20">
      <formula>$F35="Pass"</formula>
    </cfRule>
  </conditionalFormatting>
  <conditionalFormatting sqref="I36:I38">
    <cfRule type="expression" dxfId="161" priority="17">
      <formula>$F36="Fail"</formula>
    </cfRule>
    <cfRule type="expression" dxfId="160" priority="18">
      <formula>$F36="Pass"</formula>
    </cfRule>
  </conditionalFormatting>
  <conditionalFormatting sqref="D39">
    <cfRule type="expression" dxfId="159" priority="15">
      <formula>$F39="Fail"</formula>
    </cfRule>
    <cfRule type="expression" dxfId="158" priority="16">
      <formula>$F39="Pass"</formula>
    </cfRule>
  </conditionalFormatting>
  <conditionalFormatting sqref="C39">
    <cfRule type="expression" dxfId="157" priority="13">
      <formula>$F39="Fail"</formula>
    </cfRule>
    <cfRule type="expression" dxfId="156" priority="14">
      <formula>$F39="Pass"</formula>
    </cfRule>
  </conditionalFormatting>
  <conditionalFormatting sqref="E39">
    <cfRule type="expression" dxfId="155" priority="11">
      <formula>$F39="Fail"</formula>
    </cfRule>
    <cfRule type="expression" dxfId="154" priority="12">
      <formula>$F39="Pass"</formula>
    </cfRule>
  </conditionalFormatting>
  <conditionalFormatting sqref="D30">
    <cfRule type="expression" dxfId="153" priority="9">
      <formula>$F30="Fail"</formula>
    </cfRule>
    <cfRule type="expression" dxfId="152" priority="10">
      <formula>$F30="Pass"</formula>
    </cfRule>
  </conditionalFormatting>
  <conditionalFormatting sqref="C30">
    <cfRule type="expression" dxfId="151" priority="7">
      <formula>$F30="Fail"</formula>
    </cfRule>
    <cfRule type="expression" dxfId="150" priority="8">
      <formula>$F30="Pass"</formula>
    </cfRule>
  </conditionalFormatting>
  <conditionalFormatting sqref="E30">
    <cfRule type="expression" dxfId="149" priority="5">
      <formula>$F30="Fail"</formula>
    </cfRule>
    <cfRule type="expression" dxfId="148" priority="6">
      <formula>$F30="Pass"</formula>
    </cfRule>
  </conditionalFormatting>
  <conditionalFormatting sqref="C37">
    <cfRule type="expression" dxfId="147" priority="3">
      <formula>$F37="Fail"</formula>
    </cfRule>
    <cfRule type="expression" dxfId="146" priority="4">
      <formula>$F37="Pass"</formula>
    </cfRule>
  </conditionalFormatting>
  <conditionalFormatting sqref="E37">
    <cfRule type="expression" dxfId="145" priority="1">
      <formula>$F37="Fail"</formula>
    </cfRule>
    <cfRule type="expression" dxfId="144" priority="2">
      <formula>$F37="Pass"</formula>
    </cfRule>
  </conditionalFormatting>
  <hyperlinks>
    <hyperlink ref="B5" r:id="rId1" xr:uid="{DB3B13DC-E005-40D9-B97E-B0EAC5CA2E1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0F30-A0B8-4D5D-AF5A-1717AF7DC268}">
  <sheetPr>
    <tabColor theme="8" tint="-0.499984740745262"/>
  </sheetPr>
  <dimension ref="A1:I73"/>
  <sheetViews>
    <sheetView tabSelected="1" topLeftCell="A33" zoomScale="90" zoomScaleNormal="90" workbookViewId="0">
      <selection activeCell="B51" sqref="B51"/>
    </sheetView>
  </sheetViews>
  <sheetFormatPr defaultColWidth="8.7109375" defaultRowHeight="15" x14ac:dyDescent="0.25"/>
  <cols>
    <col min="1" max="1" width="15.85546875" style="15" customWidth="1"/>
    <col min="2" max="2" width="31" style="15" customWidth="1"/>
    <col min="3" max="3" width="28.42578125" style="44" customWidth="1"/>
    <col min="4" max="4" width="36.140625" style="15" customWidth="1"/>
    <col min="5" max="5" width="20.5703125" style="44" customWidth="1"/>
    <col min="6" max="6" width="12.42578125" style="15" customWidth="1"/>
    <col min="7" max="7" width="9" style="15" customWidth="1"/>
    <col min="8" max="8" width="15.5703125" style="15" customWidth="1"/>
    <col min="9" max="9" width="46.7109375" style="15" customWidth="1"/>
    <col min="10" max="16384" width="8.7109375" style="15"/>
  </cols>
  <sheetData>
    <row r="1" spans="1:9" ht="19.5" x14ac:dyDescent="0.3">
      <c r="A1" s="21" t="s">
        <v>37</v>
      </c>
      <c r="C1" s="41" t="s">
        <v>38</v>
      </c>
      <c r="F1" s="22" t="s">
        <v>50</v>
      </c>
      <c r="I1" s="3"/>
    </row>
    <row r="2" spans="1:9" x14ac:dyDescent="0.25">
      <c r="A2" s="23" t="s">
        <v>2</v>
      </c>
      <c r="B2" s="38" t="s">
        <v>142</v>
      </c>
      <c r="C2" s="5" t="s">
        <v>52</v>
      </c>
      <c r="D2" s="5">
        <f>COUNTIF(F:F,"Pass")</f>
        <v>28</v>
      </c>
      <c r="F2" s="25" t="s">
        <v>51</v>
      </c>
    </row>
    <row r="3" spans="1:9" x14ac:dyDescent="0.25">
      <c r="A3" s="23" t="s">
        <v>54</v>
      </c>
      <c r="B3" s="24" t="s">
        <v>64</v>
      </c>
      <c r="C3" s="5" t="s">
        <v>53</v>
      </c>
      <c r="D3" s="5">
        <f>COUNTIF(F:F,"Fail")</f>
        <v>7</v>
      </c>
      <c r="F3" s="25" t="s">
        <v>57</v>
      </c>
    </row>
    <row r="4" spans="1:9" x14ac:dyDescent="0.25">
      <c r="A4" s="23" t="s">
        <v>55</v>
      </c>
      <c r="B4" s="8" t="s">
        <v>70</v>
      </c>
      <c r="C4" s="5" t="s">
        <v>56</v>
      </c>
      <c r="D4" s="5">
        <f>COUNTIF(F:F,"Not Started")</f>
        <v>3</v>
      </c>
    </row>
    <row r="8" spans="1:9" s="26" customFormat="1" ht="20.100000000000001" customHeight="1" x14ac:dyDescent="0.3">
      <c r="A8" s="26" t="s">
        <v>0</v>
      </c>
      <c r="B8" s="26" t="s">
        <v>58</v>
      </c>
      <c r="C8" s="42" t="s">
        <v>59</v>
      </c>
      <c r="D8" s="26" t="s">
        <v>33</v>
      </c>
      <c r="E8" s="42" t="s">
        <v>60</v>
      </c>
      <c r="F8" s="26" t="s">
        <v>1</v>
      </c>
      <c r="G8" s="26" t="s">
        <v>226</v>
      </c>
      <c r="H8" s="26" t="s">
        <v>62</v>
      </c>
      <c r="I8" s="26" t="s">
        <v>63</v>
      </c>
    </row>
    <row r="9" spans="1:9" s="26" customFormat="1" ht="20.100000000000001" customHeight="1" x14ac:dyDescent="0.3">
      <c r="A9" s="10"/>
      <c r="B9" s="11" t="s">
        <v>136</v>
      </c>
      <c r="C9" s="43"/>
      <c r="D9" s="43"/>
      <c r="E9" s="43"/>
      <c r="F9" s="10"/>
      <c r="G9" s="10"/>
      <c r="H9" s="10"/>
      <c r="I9" s="10"/>
    </row>
    <row r="10" spans="1:9" s="2" customFormat="1" ht="15" customHeight="1" x14ac:dyDescent="0.25">
      <c r="A10" s="12" t="s">
        <v>3</v>
      </c>
      <c r="B10" s="12" t="s">
        <v>65</v>
      </c>
      <c r="C10" s="14" t="s">
        <v>76</v>
      </c>
      <c r="D10" s="14" t="s">
        <v>85</v>
      </c>
      <c r="E10" s="14" t="s">
        <v>76</v>
      </c>
      <c r="F10" s="12" t="s">
        <v>34</v>
      </c>
      <c r="G10" s="12" t="s">
        <v>67</v>
      </c>
      <c r="H10" s="13"/>
      <c r="I10" s="12"/>
    </row>
    <row r="11" spans="1:9" s="2" customFormat="1" ht="15" customHeight="1" x14ac:dyDescent="0.25">
      <c r="A11" s="12" t="s">
        <v>4</v>
      </c>
      <c r="B11" s="12" t="s">
        <v>199</v>
      </c>
      <c r="C11" s="14" t="s">
        <v>77</v>
      </c>
      <c r="D11" s="14" t="s">
        <v>79</v>
      </c>
      <c r="E11" s="14" t="s">
        <v>77</v>
      </c>
      <c r="F11" s="12" t="s">
        <v>34</v>
      </c>
      <c r="G11" s="12" t="s">
        <v>67</v>
      </c>
      <c r="H11" s="13"/>
      <c r="I11" s="12"/>
    </row>
    <row r="12" spans="1:9" s="2" customFormat="1" ht="15" customHeight="1" x14ac:dyDescent="0.25">
      <c r="A12" s="12" t="s">
        <v>5</v>
      </c>
      <c r="B12" s="12" t="s">
        <v>198</v>
      </c>
      <c r="C12" s="14" t="b">
        <v>0</v>
      </c>
      <c r="D12" s="14" t="s">
        <v>78</v>
      </c>
      <c r="E12" s="14" t="b">
        <v>1</v>
      </c>
      <c r="F12" s="12" t="s">
        <v>35</v>
      </c>
      <c r="G12" s="12" t="s">
        <v>67</v>
      </c>
      <c r="H12" s="13"/>
      <c r="I12" s="1" t="s">
        <v>96</v>
      </c>
    </row>
    <row r="13" spans="1:9" s="2" customFormat="1" ht="15" customHeight="1" x14ac:dyDescent="0.25">
      <c r="A13" s="12" t="s">
        <v>6</v>
      </c>
      <c r="B13" s="12" t="s">
        <v>209</v>
      </c>
      <c r="C13" s="14" t="b">
        <v>0</v>
      </c>
      <c r="D13" s="14" t="s">
        <v>78</v>
      </c>
      <c r="E13" s="14" t="b">
        <v>1</v>
      </c>
      <c r="F13" s="12" t="s">
        <v>35</v>
      </c>
      <c r="G13" s="12" t="s">
        <v>67</v>
      </c>
      <c r="H13" s="13"/>
      <c r="I13" s="1" t="s">
        <v>96</v>
      </c>
    </row>
    <row r="14" spans="1:9" s="2" customFormat="1" ht="30" customHeight="1" x14ac:dyDescent="0.25">
      <c r="A14" s="12" t="s">
        <v>7</v>
      </c>
      <c r="B14" s="12" t="s">
        <v>210</v>
      </c>
      <c r="C14" s="47" t="s">
        <v>232</v>
      </c>
      <c r="D14" s="14" t="s">
        <v>78</v>
      </c>
      <c r="E14" s="14" t="s">
        <v>233</v>
      </c>
      <c r="F14" s="12" t="s">
        <v>35</v>
      </c>
      <c r="G14" s="12" t="s">
        <v>67</v>
      </c>
      <c r="H14" s="13"/>
      <c r="I14" s="1" t="s">
        <v>96</v>
      </c>
    </row>
    <row r="15" spans="1:9" s="2" customFormat="1" ht="15" customHeight="1" x14ac:dyDescent="0.25">
      <c r="A15" s="12" t="s">
        <v>8</v>
      </c>
      <c r="B15" s="12" t="s">
        <v>227</v>
      </c>
      <c r="C15" s="14" t="b">
        <v>0</v>
      </c>
      <c r="D15" s="14" t="s">
        <v>234</v>
      </c>
      <c r="E15" s="14" t="b">
        <v>1</v>
      </c>
      <c r="F15" s="12" t="s">
        <v>35</v>
      </c>
      <c r="G15" s="12" t="s">
        <v>67</v>
      </c>
      <c r="H15" s="13"/>
      <c r="I15" s="1" t="s">
        <v>96</v>
      </c>
    </row>
    <row r="16" spans="1:9" s="2" customFormat="1" ht="30" customHeight="1" x14ac:dyDescent="0.25">
      <c r="A16" s="12" t="s">
        <v>9</v>
      </c>
      <c r="B16" s="12" t="s">
        <v>235</v>
      </c>
      <c r="C16" s="47" t="s">
        <v>232</v>
      </c>
      <c r="D16" s="14" t="s">
        <v>78</v>
      </c>
      <c r="E16" s="14" t="s">
        <v>233</v>
      </c>
      <c r="F16" s="12" t="s">
        <v>35</v>
      </c>
      <c r="G16" s="12" t="s">
        <v>67</v>
      </c>
      <c r="H16" s="13"/>
      <c r="I16" s="1" t="s">
        <v>96</v>
      </c>
    </row>
    <row r="17" spans="1:9" s="2" customFormat="1" ht="15" customHeight="1" x14ac:dyDescent="0.25">
      <c r="A17" s="12" t="s">
        <v>10</v>
      </c>
      <c r="B17" s="12" t="s">
        <v>228</v>
      </c>
      <c r="C17" s="47" t="s">
        <v>232</v>
      </c>
      <c r="D17" s="14" t="s">
        <v>237</v>
      </c>
      <c r="E17" s="14" t="s">
        <v>233</v>
      </c>
      <c r="F17" s="12" t="s">
        <v>35</v>
      </c>
      <c r="G17" s="12" t="s">
        <v>67</v>
      </c>
      <c r="H17" s="13"/>
      <c r="I17" s="1"/>
    </row>
    <row r="18" spans="1:9" s="2" customFormat="1" ht="15" customHeight="1" x14ac:dyDescent="0.25">
      <c r="A18" s="12" t="s">
        <v>11</v>
      </c>
      <c r="B18" s="12" t="s">
        <v>229</v>
      </c>
      <c r="C18" s="14" t="s">
        <v>236</v>
      </c>
      <c r="D18" s="14" t="s">
        <v>78</v>
      </c>
      <c r="E18" s="14" t="s">
        <v>236</v>
      </c>
      <c r="F18" s="12" t="s">
        <v>34</v>
      </c>
      <c r="G18" s="12" t="s">
        <v>67</v>
      </c>
      <c r="H18" s="13"/>
      <c r="I18" s="1" t="s">
        <v>96</v>
      </c>
    </row>
    <row r="19" spans="1:9" s="2" customFormat="1" ht="15" customHeight="1" x14ac:dyDescent="0.25">
      <c r="A19" s="12" t="s">
        <v>12</v>
      </c>
      <c r="B19" s="12" t="s">
        <v>230</v>
      </c>
      <c r="C19" s="14" t="s">
        <v>236</v>
      </c>
      <c r="D19" s="14" t="s">
        <v>78</v>
      </c>
      <c r="E19" s="14" t="s">
        <v>76</v>
      </c>
      <c r="F19" s="12" t="s">
        <v>35</v>
      </c>
      <c r="G19" s="12" t="s">
        <v>67</v>
      </c>
      <c r="H19" s="13"/>
      <c r="I19" s="1" t="s">
        <v>96</v>
      </c>
    </row>
    <row r="20" spans="1:9" ht="15" customHeight="1" x14ac:dyDescent="0.25">
      <c r="A20" s="12" t="s">
        <v>13</v>
      </c>
      <c r="B20" s="12" t="s">
        <v>162</v>
      </c>
      <c r="C20" s="47" t="s">
        <v>231</v>
      </c>
      <c r="D20" s="14"/>
      <c r="E20" s="47" t="s">
        <v>231</v>
      </c>
      <c r="F20" s="12" t="s">
        <v>34</v>
      </c>
      <c r="G20" s="12" t="s">
        <v>67</v>
      </c>
      <c r="H20" s="12"/>
      <c r="I20" s="1" t="s">
        <v>96</v>
      </c>
    </row>
    <row r="21" spans="1:9" s="26" customFormat="1" ht="20.100000000000001" customHeight="1" x14ac:dyDescent="0.3">
      <c r="A21" s="10"/>
      <c r="B21" s="11" t="s">
        <v>137</v>
      </c>
      <c r="C21" s="43"/>
      <c r="D21" s="43"/>
      <c r="E21" s="43"/>
      <c r="F21" s="10"/>
      <c r="G21" s="10"/>
      <c r="H21" s="10"/>
      <c r="I21" s="10"/>
    </row>
    <row r="22" spans="1:9" ht="15" customHeight="1" x14ac:dyDescent="0.25">
      <c r="A22" s="12" t="s">
        <v>14</v>
      </c>
      <c r="B22" s="12" t="s">
        <v>65</v>
      </c>
      <c r="C22" s="14" t="s">
        <v>76</v>
      </c>
      <c r="D22" s="14" t="s">
        <v>85</v>
      </c>
      <c r="E22" s="14" t="s">
        <v>76</v>
      </c>
      <c r="F22" s="12" t="s">
        <v>34</v>
      </c>
      <c r="G22" s="12" t="s">
        <v>66</v>
      </c>
      <c r="H22" s="13"/>
      <c r="I22" s="12"/>
    </row>
    <row r="23" spans="1:9" ht="30" customHeight="1" x14ac:dyDescent="0.25">
      <c r="A23" s="12" t="s">
        <v>15</v>
      </c>
      <c r="B23" s="12" t="s">
        <v>201</v>
      </c>
      <c r="C23" s="14" t="s">
        <v>77</v>
      </c>
      <c r="D23" s="14" t="s">
        <v>79</v>
      </c>
      <c r="E23" s="14" t="s">
        <v>77</v>
      </c>
      <c r="F23" s="12" t="s">
        <v>34</v>
      </c>
      <c r="G23" s="12" t="s">
        <v>66</v>
      </c>
      <c r="H23" s="13"/>
      <c r="I23" s="12" t="s">
        <v>203</v>
      </c>
    </row>
    <row r="24" spans="1:9" ht="15" customHeight="1" x14ac:dyDescent="0.25">
      <c r="A24" s="12" t="s">
        <v>16</v>
      </c>
      <c r="B24" s="12" t="s">
        <v>198</v>
      </c>
      <c r="C24" s="27">
        <v>1010110523</v>
      </c>
      <c r="D24" s="14" t="s">
        <v>206</v>
      </c>
      <c r="E24" s="27">
        <v>1010110523</v>
      </c>
      <c r="F24" s="12" t="s">
        <v>34</v>
      </c>
      <c r="G24" s="12" t="s">
        <v>66</v>
      </c>
      <c r="H24" s="12"/>
      <c r="I24" s="12" t="s">
        <v>244</v>
      </c>
    </row>
    <row r="25" spans="1:9" ht="15" customHeight="1" x14ac:dyDescent="0.25">
      <c r="A25" s="12" t="s">
        <v>17</v>
      </c>
      <c r="B25" s="12" t="s">
        <v>181</v>
      </c>
      <c r="C25" s="14">
        <v>7</v>
      </c>
      <c r="D25" s="14" t="s">
        <v>204</v>
      </c>
      <c r="E25" s="14">
        <v>7</v>
      </c>
      <c r="F25" s="12" t="s">
        <v>34</v>
      </c>
      <c r="G25" s="12" t="s">
        <v>66</v>
      </c>
      <c r="H25" s="12"/>
      <c r="I25" s="12"/>
    </row>
    <row r="26" spans="1:9" x14ac:dyDescent="0.25">
      <c r="A26" s="12" t="s">
        <v>18</v>
      </c>
      <c r="B26" s="12" t="s">
        <v>182</v>
      </c>
      <c r="C26" s="14">
        <v>234534678</v>
      </c>
      <c r="D26" s="14" t="s">
        <v>205</v>
      </c>
      <c r="E26" s="14">
        <v>234534678</v>
      </c>
      <c r="F26" s="12" t="s">
        <v>34</v>
      </c>
      <c r="G26" s="12" t="s">
        <v>66</v>
      </c>
      <c r="H26" s="12"/>
      <c r="I26" s="12"/>
    </row>
    <row r="27" spans="1:9" x14ac:dyDescent="0.25">
      <c r="A27" s="12" t="s">
        <v>19</v>
      </c>
      <c r="B27" s="12" t="s">
        <v>183</v>
      </c>
      <c r="C27" s="27" t="s">
        <v>81</v>
      </c>
      <c r="D27" s="14" t="s">
        <v>208</v>
      </c>
      <c r="E27" s="27" t="s">
        <v>81</v>
      </c>
      <c r="F27" s="12" t="s">
        <v>34</v>
      </c>
      <c r="G27" s="12" t="s">
        <v>66</v>
      </c>
      <c r="H27" s="12"/>
      <c r="I27" s="12"/>
    </row>
    <row r="28" spans="1:9" x14ac:dyDescent="0.25">
      <c r="A28" s="12" t="s">
        <v>20</v>
      </c>
      <c r="B28" s="12" t="s">
        <v>209</v>
      </c>
      <c r="C28" s="44" t="s">
        <v>163</v>
      </c>
      <c r="D28" s="44" t="s">
        <v>78</v>
      </c>
      <c r="E28" s="14"/>
      <c r="F28" s="12" t="s">
        <v>36</v>
      </c>
      <c r="G28" s="12" t="s">
        <v>66</v>
      </c>
      <c r="H28" s="12"/>
      <c r="I28" s="12" t="s">
        <v>246</v>
      </c>
    </row>
    <row r="29" spans="1:9" x14ac:dyDescent="0.25">
      <c r="A29" s="12" t="s">
        <v>21</v>
      </c>
      <c r="B29" s="12" t="s">
        <v>181</v>
      </c>
      <c r="C29" s="14">
        <v>22334412345</v>
      </c>
      <c r="D29" s="44" t="s">
        <v>243</v>
      </c>
      <c r="E29" s="14"/>
      <c r="F29" s="12" t="s">
        <v>34</v>
      </c>
      <c r="G29" s="12"/>
      <c r="H29" s="12"/>
      <c r="I29" s="12"/>
    </row>
    <row r="30" spans="1:9" x14ac:dyDescent="0.25">
      <c r="A30" s="12" t="s">
        <v>22</v>
      </c>
      <c r="B30" s="12" t="s">
        <v>182</v>
      </c>
      <c r="C30" s="27" t="s">
        <v>245</v>
      </c>
      <c r="D30" s="44" t="s">
        <v>80</v>
      </c>
      <c r="E30" s="14"/>
      <c r="F30" s="12" t="s">
        <v>34</v>
      </c>
      <c r="G30" s="12"/>
      <c r="H30" s="12"/>
      <c r="I30" s="12" t="s">
        <v>249</v>
      </c>
    </row>
    <row r="31" spans="1:9" x14ac:dyDescent="0.25">
      <c r="A31" s="12" t="s">
        <v>23</v>
      </c>
      <c r="B31" s="12" t="s">
        <v>210</v>
      </c>
      <c r="C31" s="44">
        <v>3</v>
      </c>
      <c r="D31" s="44" t="s">
        <v>78</v>
      </c>
      <c r="E31" s="14">
        <v>3</v>
      </c>
      <c r="F31" s="12" t="s">
        <v>34</v>
      </c>
      <c r="G31" s="12" t="s">
        <v>66</v>
      </c>
      <c r="H31" s="12"/>
      <c r="I31" s="12"/>
    </row>
    <row r="32" spans="1:9" x14ac:dyDescent="0.25">
      <c r="A32" s="12" t="s">
        <v>24</v>
      </c>
      <c r="B32" s="12" t="s">
        <v>181</v>
      </c>
      <c r="C32" s="14" t="s">
        <v>247</v>
      </c>
      <c r="D32" s="44" t="s">
        <v>83</v>
      </c>
      <c r="E32" s="14" t="s">
        <v>247</v>
      </c>
      <c r="F32" s="12" t="s">
        <v>34</v>
      </c>
      <c r="G32" s="12"/>
      <c r="H32" s="12"/>
      <c r="I32" s="12"/>
    </row>
    <row r="33" spans="1:9" x14ac:dyDescent="0.25">
      <c r="A33" s="12" t="s">
        <v>25</v>
      </c>
      <c r="B33" s="12" t="s">
        <v>182</v>
      </c>
      <c r="C33" s="14" t="s">
        <v>143</v>
      </c>
      <c r="D33" s="44" t="s">
        <v>248</v>
      </c>
      <c r="E33" s="14" t="s">
        <v>143</v>
      </c>
      <c r="F33" s="12" t="s">
        <v>34</v>
      </c>
      <c r="G33" s="12"/>
      <c r="H33" s="12"/>
      <c r="I33" s="12"/>
    </row>
    <row r="34" spans="1:9" x14ac:dyDescent="0.25">
      <c r="A34" s="12" t="s">
        <v>27</v>
      </c>
      <c r="B34" s="12" t="s">
        <v>211</v>
      </c>
      <c r="C34" s="14" t="s">
        <v>76</v>
      </c>
      <c r="D34" s="14" t="s">
        <v>84</v>
      </c>
      <c r="E34" s="14" t="s">
        <v>76</v>
      </c>
      <c r="F34" s="12" t="s">
        <v>34</v>
      </c>
      <c r="G34" s="12" t="s">
        <v>66</v>
      </c>
      <c r="H34" s="12"/>
      <c r="I34" s="12" t="s">
        <v>250</v>
      </c>
    </row>
    <row r="35" spans="1:9" x14ac:dyDescent="0.25">
      <c r="A35" s="12" t="s">
        <v>28</v>
      </c>
      <c r="B35" s="12" t="s">
        <v>212</v>
      </c>
      <c r="C35" s="14">
        <v>3</v>
      </c>
      <c r="D35" s="14" t="s">
        <v>237</v>
      </c>
      <c r="E35" s="14">
        <v>3</v>
      </c>
      <c r="F35" s="12" t="s">
        <v>34</v>
      </c>
      <c r="G35" s="12" t="s">
        <v>66</v>
      </c>
      <c r="H35" s="12"/>
      <c r="I35" s="12"/>
    </row>
    <row r="36" spans="1:9" x14ac:dyDescent="0.25">
      <c r="A36" s="12"/>
      <c r="B36" s="12" t="s">
        <v>181</v>
      </c>
      <c r="C36" s="14">
        <v>2</v>
      </c>
      <c r="D36" s="14" t="s">
        <v>251</v>
      </c>
      <c r="E36" s="14">
        <v>2</v>
      </c>
      <c r="F36" s="12" t="s">
        <v>34</v>
      </c>
      <c r="G36" s="12"/>
      <c r="H36" s="12"/>
      <c r="I36" s="12"/>
    </row>
    <row r="37" spans="1:9" x14ac:dyDescent="0.25">
      <c r="A37" s="12"/>
      <c r="B37" s="12" t="s">
        <v>182</v>
      </c>
      <c r="C37" s="14">
        <v>20102012347</v>
      </c>
      <c r="D37" s="14" t="s">
        <v>252</v>
      </c>
      <c r="E37" s="14">
        <v>20102012347</v>
      </c>
      <c r="F37" s="12" t="s">
        <v>34</v>
      </c>
      <c r="G37" s="12"/>
      <c r="H37" s="12"/>
      <c r="I37" s="12"/>
    </row>
    <row r="38" spans="1:9" x14ac:dyDescent="0.25">
      <c r="A38" s="12"/>
      <c r="B38" s="12" t="s">
        <v>183</v>
      </c>
      <c r="C38" s="14">
        <v>1</v>
      </c>
      <c r="D38" s="14" t="s">
        <v>253</v>
      </c>
      <c r="E38" s="14">
        <v>1</v>
      </c>
      <c r="F38" s="12" t="s">
        <v>34</v>
      </c>
      <c r="G38" s="12"/>
      <c r="H38" s="12"/>
      <c r="I38" s="12"/>
    </row>
    <row r="39" spans="1:9" x14ac:dyDescent="0.25">
      <c r="A39" s="12" t="s">
        <v>151</v>
      </c>
      <c r="B39" s="12" t="s">
        <v>229</v>
      </c>
      <c r="C39" s="14">
        <v>1</v>
      </c>
      <c r="D39" s="44" t="s">
        <v>78</v>
      </c>
      <c r="E39" s="14">
        <v>1</v>
      </c>
      <c r="F39" s="12" t="s">
        <v>34</v>
      </c>
      <c r="G39" s="12" t="s">
        <v>66</v>
      </c>
      <c r="H39" s="12"/>
      <c r="I39" s="12"/>
    </row>
    <row r="40" spans="1:9" x14ac:dyDescent="0.25">
      <c r="A40" s="12" t="s">
        <v>149</v>
      </c>
      <c r="B40" s="12" t="s">
        <v>181</v>
      </c>
      <c r="C40" s="27" t="s">
        <v>200</v>
      </c>
      <c r="D40" s="44" t="s">
        <v>206</v>
      </c>
      <c r="E40" s="27" t="s">
        <v>200</v>
      </c>
      <c r="F40" s="12" t="s">
        <v>34</v>
      </c>
      <c r="G40" s="12"/>
      <c r="H40" s="12"/>
      <c r="I40" s="12"/>
    </row>
    <row r="41" spans="1:9" x14ac:dyDescent="0.25">
      <c r="A41" s="12" t="s">
        <v>152</v>
      </c>
      <c r="B41" s="12" t="s">
        <v>215</v>
      </c>
      <c r="C41" s="14" t="s">
        <v>76</v>
      </c>
      <c r="D41" s="14" t="s">
        <v>116</v>
      </c>
      <c r="E41" s="14"/>
      <c r="F41" s="12" t="s">
        <v>34</v>
      </c>
      <c r="G41" s="12" t="s">
        <v>66</v>
      </c>
      <c r="H41" s="12"/>
      <c r="I41" s="12" t="s">
        <v>241</v>
      </c>
    </row>
    <row r="42" spans="1:9" x14ac:dyDescent="0.25">
      <c r="A42" s="12" t="s">
        <v>151</v>
      </c>
      <c r="B42" s="12" t="s">
        <v>238</v>
      </c>
      <c r="C42" s="14">
        <v>1</v>
      </c>
      <c r="D42" s="44" t="s">
        <v>78</v>
      </c>
      <c r="E42" s="14"/>
      <c r="F42" s="12" t="s">
        <v>34</v>
      </c>
      <c r="G42" s="12" t="s">
        <v>66</v>
      </c>
      <c r="H42" s="12"/>
      <c r="I42" s="12"/>
    </row>
    <row r="43" spans="1:9" x14ac:dyDescent="0.25">
      <c r="A43" s="12" t="s">
        <v>149</v>
      </c>
      <c r="B43" s="12" t="s">
        <v>181</v>
      </c>
      <c r="C43" s="27" t="s">
        <v>240</v>
      </c>
      <c r="D43" s="44" t="s">
        <v>239</v>
      </c>
      <c r="E43" s="27" t="s">
        <v>240</v>
      </c>
      <c r="F43" s="12" t="s">
        <v>34</v>
      </c>
      <c r="G43" s="12"/>
      <c r="H43" s="12"/>
      <c r="I43" s="12"/>
    </row>
    <row r="44" spans="1:9" ht="15" customHeight="1" x14ac:dyDescent="0.25">
      <c r="A44" s="12" t="s">
        <v>153</v>
      </c>
      <c r="B44" s="12" t="s">
        <v>166</v>
      </c>
      <c r="C44" s="47" t="s">
        <v>231</v>
      </c>
      <c r="D44" s="14"/>
      <c r="E44" s="47" t="s">
        <v>231</v>
      </c>
      <c r="F44" s="12" t="s">
        <v>34</v>
      </c>
      <c r="G44" s="12" t="s">
        <v>66</v>
      </c>
      <c r="H44" s="12"/>
      <c r="I44" s="12"/>
    </row>
    <row r="45" spans="1:9" s="26" customFormat="1" ht="20.100000000000001" customHeight="1" x14ac:dyDescent="0.3">
      <c r="A45" s="10"/>
      <c r="B45" s="11" t="s">
        <v>216</v>
      </c>
      <c r="C45" s="43"/>
      <c r="D45" s="43"/>
      <c r="E45" s="43"/>
      <c r="F45" s="10"/>
      <c r="G45" s="10"/>
      <c r="H45" s="10"/>
      <c r="I45" s="10"/>
    </row>
    <row r="46" spans="1:9" ht="15" customHeight="1" x14ac:dyDescent="0.25">
      <c r="A46" s="12" t="s">
        <v>153</v>
      </c>
      <c r="B46" s="12" t="s">
        <v>65</v>
      </c>
      <c r="C46" s="14" t="s">
        <v>76</v>
      </c>
      <c r="D46" s="14" t="s">
        <v>85</v>
      </c>
      <c r="E46" s="14" t="s">
        <v>76</v>
      </c>
      <c r="F46" s="12" t="s">
        <v>34</v>
      </c>
      <c r="G46" s="12" t="s">
        <v>67</v>
      </c>
      <c r="H46" s="13"/>
      <c r="I46" s="12" t="s">
        <v>217</v>
      </c>
    </row>
    <row r="47" spans="1:9" x14ac:dyDescent="0.25">
      <c r="A47" s="12" t="s">
        <v>154</v>
      </c>
      <c r="B47" s="12" t="s">
        <v>218</v>
      </c>
      <c r="C47" s="14" t="s">
        <v>77</v>
      </c>
      <c r="D47" s="14" t="s">
        <v>79</v>
      </c>
      <c r="E47" s="14" t="s">
        <v>77</v>
      </c>
      <c r="F47" s="12" t="s">
        <v>34</v>
      </c>
      <c r="G47" s="12" t="s">
        <v>67</v>
      </c>
      <c r="H47" s="13"/>
      <c r="I47" s="12"/>
    </row>
    <row r="48" spans="1:9" x14ac:dyDescent="0.25">
      <c r="A48" s="12" t="s">
        <v>155</v>
      </c>
      <c r="B48" s="12" t="s">
        <v>219</v>
      </c>
      <c r="C48" s="14" t="s">
        <v>254</v>
      </c>
      <c r="D48" s="14" t="s">
        <v>84</v>
      </c>
      <c r="E48" s="14"/>
      <c r="F48" s="12" t="s">
        <v>36</v>
      </c>
      <c r="G48" s="12" t="s">
        <v>67</v>
      </c>
      <c r="H48" s="12"/>
      <c r="I48" s="12"/>
    </row>
    <row r="49" spans="1:9" x14ac:dyDescent="0.25">
      <c r="A49" s="12" t="s">
        <v>196</v>
      </c>
      <c r="B49" s="12" t="s">
        <v>220</v>
      </c>
      <c r="C49" s="14" t="s">
        <v>254</v>
      </c>
      <c r="D49" s="14" t="s">
        <v>116</v>
      </c>
      <c r="E49" s="14"/>
      <c r="F49" s="12" t="s">
        <v>36</v>
      </c>
      <c r="G49" s="12" t="s">
        <v>67</v>
      </c>
      <c r="H49" s="12"/>
      <c r="I49" s="12"/>
    </row>
    <row r="50" spans="1:9" x14ac:dyDescent="0.25">
      <c r="A50" s="12"/>
      <c r="B50" s="12"/>
      <c r="C50" s="14"/>
      <c r="D50" s="12"/>
      <c r="E50" s="14"/>
      <c r="F50" s="12"/>
      <c r="G50" s="12"/>
      <c r="H50" s="12"/>
      <c r="I50" s="12"/>
    </row>
    <row r="51" spans="1:9" x14ac:dyDescent="0.25">
      <c r="A51" s="12"/>
      <c r="B51" s="12"/>
      <c r="C51" s="14"/>
      <c r="D51" s="12"/>
      <c r="E51" s="14"/>
      <c r="F51" s="12"/>
      <c r="G51" s="12"/>
      <c r="H51" s="12"/>
      <c r="I51" s="12"/>
    </row>
    <row r="52" spans="1:9" x14ac:dyDescent="0.25">
      <c r="A52" s="12"/>
      <c r="B52" s="12"/>
      <c r="C52" s="14"/>
      <c r="D52" s="12"/>
      <c r="E52" s="14"/>
      <c r="F52" s="12"/>
      <c r="G52" s="12"/>
      <c r="H52" s="12"/>
      <c r="I52" s="12"/>
    </row>
    <row r="53" spans="1:9" x14ac:dyDescent="0.25">
      <c r="A53" s="12"/>
      <c r="B53" s="12"/>
      <c r="C53" s="14"/>
      <c r="D53" s="12"/>
      <c r="E53" s="14"/>
      <c r="F53" s="12"/>
      <c r="G53" s="12"/>
      <c r="H53" s="12"/>
      <c r="I53" s="12"/>
    </row>
    <row r="54" spans="1:9" x14ac:dyDescent="0.25">
      <c r="A54" s="12"/>
      <c r="B54" s="12"/>
      <c r="C54" s="14"/>
      <c r="D54" s="12"/>
      <c r="E54" s="14"/>
      <c r="F54" s="12"/>
      <c r="G54" s="12"/>
      <c r="H54" s="12"/>
      <c r="I54" s="12"/>
    </row>
    <row r="55" spans="1:9" x14ac:dyDescent="0.25">
      <c r="A55" s="12"/>
      <c r="B55" s="12"/>
      <c r="C55" s="14"/>
      <c r="D55" s="12"/>
      <c r="E55" s="14"/>
      <c r="F55" s="12"/>
      <c r="G55" s="12"/>
      <c r="H55" s="12"/>
      <c r="I55" s="12"/>
    </row>
    <row r="56" spans="1:9" x14ac:dyDescent="0.25">
      <c r="A56" s="12"/>
      <c r="B56" s="12"/>
      <c r="C56" s="14"/>
      <c r="D56" s="12"/>
      <c r="E56" s="14"/>
      <c r="F56" s="12"/>
      <c r="G56" s="12"/>
      <c r="H56" s="12"/>
      <c r="I56" s="12"/>
    </row>
    <row r="57" spans="1:9" x14ac:dyDescent="0.25">
      <c r="A57" s="12"/>
      <c r="B57" s="12"/>
      <c r="C57" s="14"/>
      <c r="D57" s="12"/>
      <c r="E57" s="14"/>
      <c r="F57" s="12"/>
      <c r="G57" s="12"/>
      <c r="H57" s="12"/>
      <c r="I57" s="12"/>
    </row>
    <row r="58" spans="1:9" x14ac:dyDescent="0.25">
      <c r="A58" s="12"/>
      <c r="B58" s="12"/>
      <c r="C58" s="14"/>
      <c r="D58" s="12"/>
      <c r="E58" s="14"/>
      <c r="F58" s="12"/>
      <c r="G58" s="12"/>
      <c r="H58" s="12"/>
      <c r="I58" s="12"/>
    </row>
    <row r="59" spans="1:9" x14ac:dyDescent="0.25">
      <c r="A59" s="12"/>
      <c r="B59" s="12"/>
      <c r="C59" s="14"/>
      <c r="D59" s="12"/>
      <c r="E59" s="14"/>
      <c r="F59" s="12"/>
      <c r="G59" s="12"/>
      <c r="H59" s="12"/>
      <c r="I59" s="12"/>
    </row>
    <row r="60" spans="1:9" x14ac:dyDescent="0.25">
      <c r="A60" s="12"/>
      <c r="B60" s="12"/>
      <c r="C60" s="14"/>
      <c r="D60" s="12"/>
      <c r="E60" s="14"/>
      <c r="F60" s="12"/>
      <c r="G60" s="12"/>
      <c r="H60" s="12"/>
      <c r="I60" s="12"/>
    </row>
    <row r="61" spans="1:9" x14ac:dyDescent="0.25">
      <c r="A61" s="12"/>
      <c r="B61" s="12"/>
      <c r="C61" s="14"/>
      <c r="D61" s="12"/>
      <c r="E61" s="14"/>
      <c r="F61" s="12"/>
      <c r="G61" s="12"/>
      <c r="H61" s="12"/>
      <c r="I61" s="12"/>
    </row>
    <row r="62" spans="1:9" x14ac:dyDescent="0.25">
      <c r="A62" s="12"/>
      <c r="B62" s="12"/>
      <c r="C62" s="14"/>
      <c r="D62" s="12"/>
      <c r="E62" s="14"/>
      <c r="F62" s="12"/>
      <c r="G62" s="12"/>
      <c r="H62" s="12"/>
      <c r="I62" s="12"/>
    </row>
    <row r="63" spans="1:9" x14ac:dyDescent="0.25">
      <c r="A63" s="12"/>
      <c r="B63" s="12"/>
      <c r="C63" s="14"/>
      <c r="D63" s="12"/>
      <c r="E63" s="14"/>
      <c r="F63" s="12"/>
      <c r="G63" s="12"/>
      <c r="H63" s="12"/>
      <c r="I63" s="12"/>
    </row>
    <row r="64" spans="1:9" x14ac:dyDescent="0.25">
      <c r="A64" s="12"/>
      <c r="B64" s="12"/>
      <c r="C64" s="14"/>
      <c r="D64" s="12"/>
      <c r="E64" s="14"/>
      <c r="F64" s="12"/>
      <c r="G64" s="12"/>
      <c r="H64" s="12"/>
      <c r="I64" s="12"/>
    </row>
    <row r="65" spans="1:9" x14ac:dyDescent="0.25">
      <c r="A65" s="12"/>
      <c r="B65" s="12"/>
      <c r="C65" s="14"/>
      <c r="D65" s="12"/>
      <c r="E65" s="14"/>
      <c r="F65" s="12"/>
      <c r="G65" s="12"/>
      <c r="H65" s="12"/>
      <c r="I65" s="12"/>
    </row>
    <row r="66" spans="1:9" x14ac:dyDescent="0.25">
      <c r="A66" s="12"/>
      <c r="B66" s="12"/>
      <c r="C66" s="14"/>
      <c r="D66" s="12"/>
      <c r="E66" s="14"/>
      <c r="F66" s="12"/>
      <c r="G66" s="12"/>
      <c r="H66" s="12"/>
      <c r="I66" s="12"/>
    </row>
    <row r="67" spans="1:9" x14ac:dyDescent="0.25">
      <c r="A67" s="12"/>
      <c r="B67" s="12"/>
      <c r="C67" s="14"/>
      <c r="D67" s="12"/>
      <c r="E67" s="14"/>
      <c r="F67" s="12"/>
      <c r="G67" s="12"/>
      <c r="H67" s="12"/>
      <c r="I67" s="12"/>
    </row>
    <row r="68" spans="1:9" x14ac:dyDescent="0.25">
      <c r="A68" s="12"/>
      <c r="B68" s="12"/>
      <c r="C68" s="14"/>
      <c r="D68" s="12"/>
      <c r="E68" s="14"/>
      <c r="F68" s="12"/>
      <c r="G68" s="12"/>
      <c r="H68" s="12"/>
      <c r="I68" s="12"/>
    </row>
    <row r="69" spans="1:9" x14ac:dyDescent="0.25">
      <c r="A69" s="12"/>
      <c r="B69" s="12"/>
      <c r="C69" s="14"/>
      <c r="D69" s="12"/>
      <c r="E69" s="14"/>
      <c r="F69" s="12"/>
      <c r="G69" s="12"/>
      <c r="H69" s="12"/>
      <c r="I69" s="12"/>
    </row>
    <row r="70" spans="1:9" x14ac:dyDescent="0.25">
      <c r="A70" s="12"/>
      <c r="B70" s="12"/>
      <c r="C70" s="14"/>
      <c r="D70" s="12"/>
      <c r="E70" s="14"/>
      <c r="F70" s="12"/>
      <c r="G70" s="12"/>
      <c r="H70" s="12"/>
      <c r="I70" s="12"/>
    </row>
    <row r="71" spans="1:9" x14ac:dyDescent="0.25">
      <c r="A71" s="12"/>
      <c r="B71" s="12"/>
      <c r="C71" s="14"/>
      <c r="D71" s="12"/>
      <c r="E71" s="14"/>
      <c r="F71" s="12"/>
      <c r="G71" s="12"/>
      <c r="H71" s="12"/>
      <c r="I71" s="12"/>
    </row>
    <row r="72" spans="1:9" x14ac:dyDescent="0.25">
      <c r="A72" s="12"/>
      <c r="B72" s="12"/>
      <c r="C72" s="14"/>
      <c r="D72" s="12"/>
      <c r="E72" s="14"/>
      <c r="F72" s="12"/>
      <c r="G72" s="12"/>
      <c r="H72" s="12"/>
      <c r="I72" s="12"/>
    </row>
    <row r="73" spans="1:9" x14ac:dyDescent="0.25">
      <c r="A73" s="12"/>
      <c r="B73" s="12"/>
      <c r="C73" s="14"/>
      <c r="D73" s="12"/>
      <c r="E73" s="14"/>
      <c r="F73" s="12"/>
      <c r="G73" s="12"/>
      <c r="H73" s="12"/>
      <c r="I73" s="12"/>
    </row>
  </sheetData>
  <phoneticPr fontId="14" type="noConversion"/>
  <conditionalFormatting sqref="A12:E12 A46:A49 F12:I13 B13:E13 A13:A20 B14:I19 F44:G44 A44 A39:C39 A40:B40 F40:I40 E39:I39 A41:I41 D24 B25:F27 B28:B33 B32:C33 H24:I38 E28:F33 G23:G38 A22:A38 B34:F38 B48:I49">
    <cfRule type="expression" dxfId="143" priority="149">
      <formula>$F12="Fail"</formula>
    </cfRule>
    <cfRule type="expression" dxfId="142" priority="150">
      <formula>$F12="Pass"</formula>
    </cfRule>
  </conditionalFormatting>
  <conditionalFormatting sqref="A9:I9">
    <cfRule type="expression" dxfId="141" priority="147">
      <formula>$F9="Fail"</formula>
    </cfRule>
    <cfRule type="expression" dxfId="140" priority="148">
      <formula>$F9="Pass"</formula>
    </cfRule>
  </conditionalFormatting>
  <conditionalFormatting sqref="A10:I11 G20">
    <cfRule type="expression" dxfId="139" priority="145">
      <formula>$F10="Fail"</formula>
    </cfRule>
    <cfRule type="expression" dxfId="138" priority="146">
      <formula>$F10="Pass"</formula>
    </cfRule>
  </conditionalFormatting>
  <conditionalFormatting sqref="B20 D20 F20">
    <cfRule type="expression" dxfId="137" priority="137">
      <formula>$F20="Fail"</formula>
    </cfRule>
    <cfRule type="expression" dxfId="136" priority="138">
      <formula>$F20="Pass"</formula>
    </cfRule>
  </conditionalFormatting>
  <conditionalFormatting sqref="H20">
    <cfRule type="expression" dxfId="135" priority="133">
      <formula>$F20="Fail"</formula>
    </cfRule>
    <cfRule type="expression" dxfId="134" priority="134">
      <formula>$F20="Pass"</formula>
    </cfRule>
  </conditionalFormatting>
  <conditionalFormatting sqref="C20">
    <cfRule type="expression" dxfId="133" priority="131">
      <formula>$F20="Fail"</formula>
    </cfRule>
    <cfRule type="expression" dxfId="132" priority="132">
      <formula>$F20="Pass"</formula>
    </cfRule>
  </conditionalFormatting>
  <conditionalFormatting sqref="A21:I21">
    <cfRule type="expression" dxfId="131" priority="127">
      <formula>$F21="Fail"</formula>
    </cfRule>
    <cfRule type="expression" dxfId="130" priority="128">
      <formula>$F21="Pass"</formula>
    </cfRule>
  </conditionalFormatting>
  <conditionalFormatting sqref="B22:I22 B23:F23 H23:I23 F24">
    <cfRule type="expression" dxfId="129" priority="125">
      <formula>$F22="Fail"</formula>
    </cfRule>
    <cfRule type="expression" dxfId="128" priority="126">
      <formula>$F22="Pass"</formula>
    </cfRule>
  </conditionalFormatting>
  <conditionalFormatting sqref="B24">
    <cfRule type="expression" dxfId="127" priority="123">
      <formula>$F24="Fail"</formula>
    </cfRule>
    <cfRule type="expression" dxfId="126" priority="124">
      <formula>$F24="Pass"</formula>
    </cfRule>
  </conditionalFormatting>
  <conditionalFormatting sqref="C28:C30">
    <cfRule type="expression" dxfId="125" priority="119">
      <formula>$F28="Fail"</formula>
    </cfRule>
    <cfRule type="expression" dxfId="124" priority="120">
      <formula>$F28="Pass"</formula>
    </cfRule>
  </conditionalFormatting>
  <conditionalFormatting sqref="C31">
    <cfRule type="expression" dxfId="123" priority="117">
      <formula>$F31="Fail"</formula>
    </cfRule>
    <cfRule type="expression" dxfId="122" priority="118">
      <formula>$F31="Pass"</formula>
    </cfRule>
  </conditionalFormatting>
  <conditionalFormatting sqref="D28">
    <cfRule type="expression" dxfId="121" priority="115">
      <formula>$F28="Fail"</formula>
    </cfRule>
    <cfRule type="expression" dxfId="120" priority="116">
      <formula>$F28="Pass"</formula>
    </cfRule>
  </conditionalFormatting>
  <conditionalFormatting sqref="D31">
    <cfRule type="expression" dxfId="119" priority="113">
      <formula>$F31="Fail"</formula>
    </cfRule>
    <cfRule type="expression" dxfId="118" priority="114">
      <formula>$F31="Pass"</formula>
    </cfRule>
  </conditionalFormatting>
  <conditionalFormatting sqref="C24">
    <cfRule type="expression" dxfId="117" priority="111">
      <formula>$F24="Fail"</formula>
    </cfRule>
    <cfRule type="expression" dxfId="116" priority="112">
      <formula>$F24="Pass"</formula>
    </cfRule>
  </conditionalFormatting>
  <conditionalFormatting sqref="E24">
    <cfRule type="expression" dxfId="115" priority="109">
      <formula>$F24="Fail"</formula>
    </cfRule>
    <cfRule type="expression" dxfId="114" priority="110">
      <formula>$F24="Pass"</formula>
    </cfRule>
  </conditionalFormatting>
  <conditionalFormatting sqref="D32">
    <cfRule type="expression" dxfId="113" priority="107">
      <formula>$F32="Fail"</formula>
    </cfRule>
    <cfRule type="expression" dxfId="112" priority="108">
      <formula>$F32="Pass"</formula>
    </cfRule>
  </conditionalFormatting>
  <conditionalFormatting sqref="D33">
    <cfRule type="expression" dxfId="111" priority="105">
      <formula>$F33="Fail"</formula>
    </cfRule>
    <cfRule type="expression" dxfId="110" priority="106">
      <formula>$F33="Pass"</formula>
    </cfRule>
  </conditionalFormatting>
  <conditionalFormatting sqref="D29">
    <cfRule type="expression" dxfId="109" priority="101">
      <formula>$F29="Fail"</formula>
    </cfRule>
    <cfRule type="expression" dxfId="108" priority="102">
      <formula>$F29="Pass"</formula>
    </cfRule>
  </conditionalFormatting>
  <conditionalFormatting sqref="D30">
    <cfRule type="expression" dxfId="107" priority="99">
      <formula>$F30="Fail"</formula>
    </cfRule>
    <cfRule type="expression" dxfId="106" priority="100">
      <formula>$F30="Pass"</formula>
    </cfRule>
  </conditionalFormatting>
  <conditionalFormatting sqref="I44">
    <cfRule type="expression" dxfId="105" priority="75">
      <formula>$F44="Fail"</formula>
    </cfRule>
    <cfRule type="expression" dxfId="104" priority="76">
      <formula>$F44="Pass"</formula>
    </cfRule>
  </conditionalFormatting>
  <conditionalFormatting sqref="B44">
    <cfRule type="expression" dxfId="103" priority="73">
      <formula>$F44="Fail"</formula>
    </cfRule>
    <cfRule type="expression" dxfId="102" priority="74">
      <formula>$F44="Pass"</formula>
    </cfRule>
  </conditionalFormatting>
  <conditionalFormatting sqref="H44">
    <cfRule type="expression" dxfId="101" priority="71">
      <formula>$F44="Fail"</formula>
    </cfRule>
    <cfRule type="expression" dxfId="100" priority="72">
      <formula>$F44="Pass"</formula>
    </cfRule>
  </conditionalFormatting>
  <conditionalFormatting sqref="A45:I45">
    <cfRule type="expression" dxfId="99" priority="65">
      <formula>$F45="Fail"</formula>
    </cfRule>
    <cfRule type="expression" dxfId="98" priority="66">
      <formula>$F45="Pass"</formula>
    </cfRule>
  </conditionalFormatting>
  <conditionalFormatting sqref="B47:I47 B46:H46">
    <cfRule type="expression" dxfId="97" priority="61">
      <formula>$F46="Fail"</formula>
    </cfRule>
    <cfRule type="expression" dxfId="96" priority="62">
      <formula>$F46="Pass"</formula>
    </cfRule>
  </conditionalFormatting>
  <conditionalFormatting sqref="I46">
    <cfRule type="expression" dxfId="95" priority="59">
      <formula>$F46="Fail"</formula>
    </cfRule>
    <cfRule type="expression" dxfId="94" priority="60">
      <formula>$F46="Pass"</formula>
    </cfRule>
  </conditionalFormatting>
  <conditionalFormatting sqref="I20">
    <cfRule type="expression" dxfId="93" priority="57">
      <formula>$F20="Fail"</formula>
    </cfRule>
    <cfRule type="expression" dxfId="92" priority="58">
      <formula>$F20="Pass"</formula>
    </cfRule>
  </conditionalFormatting>
  <conditionalFormatting sqref="E20">
    <cfRule type="expression" dxfId="91" priority="47">
      <formula>$F20="Fail"</formula>
    </cfRule>
    <cfRule type="expression" dxfId="90" priority="48">
      <formula>$F20="Pass"</formula>
    </cfRule>
  </conditionalFormatting>
  <conditionalFormatting sqref="D39">
    <cfRule type="expression" dxfId="89" priority="45">
      <formula>$F39="Fail"</formula>
    </cfRule>
    <cfRule type="expression" dxfId="88" priority="46">
      <formula>$F39="Pass"</formula>
    </cfRule>
  </conditionalFormatting>
  <conditionalFormatting sqref="A42:C42 E42 G42:I42">
    <cfRule type="expression" dxfId="87" priority="43">
      <formula>$F42="Fail"</formula>
    </cfRule>
    <cfRule type="expression" dxfId="86" priority="44">
      <formula>$F42="Pass"</formula>
    </cfRule>
  </conditionalFormatting>
  <conditionalFormatting sqref="D42">
    <cfRule type="expression" dxfId="85" priority="41">
      <formula>$F42="Fail"</formula>
    </cfRule>
    <cfRule type="expression" dxfId="84" priority="42">
      <formula>$F42="Pass"</formula>
    </cfRule>
  </conditionalFormatting>
  <conditionalFormatting sqref="D40">
    <cfRule type="expression" dxfId="83" priority="35">
      <formula>$F40="Fail"</formula>
    </cfRule>
    <cfRule type="expression" dxfId="82" priority="36">
      <formula>$F40="Pass"</formula>
    </cfRule>
  </conditionalFormatting>
  <conditionalFormatting sqref="C40">
    <cfRule type="expression" dxfId="81" priority="31">
      <formula>$F40="Fail"</formula>
    </cfRule>
    <cfRule type="expression" dxfId="80" priority="32">
      <formula>$F40="Pass"</formula>
    </cfRule>
  </conditionalFormatting>
  <conditionalFormatting sqref="E40">
    <cfRule type="expression" dxfId="79" priority="29">
      <formula>$F40="Fail"</formula>
    </cfRule>
    <cfRule type="expression" dxfId="78" priority="30">
      <formula>$F40="Pass"</formula>
    </cfRule>
  </conditionalFormatting>
  <conditionalFormatting sqref="G43">
    <cfRule type="expression" dxfId="77" priority="17">
      <formula>$F43="Fail"</formula>
    </cfRule>
    <cfRule type="expression" dxfId="76" priority="18">
      <formula>$F43="Pass"</formula>
    </cfRule>
  </conditionalFormatting>
  <conditionalFormatting sqref="A43:B43 H43:I43 F42:F43">
    <cfRule type="expression" dxfId="75" priority="15">
      <formula>$F42="Fail"</formula>
    </cfRule>
    <cfRule type="expression" dxfId="74" priority="16">
      <formula>$F42="Pass"</formula>
    </cfRule>
  </conditionalFormatting>
  <conditionalFormatting sqref="D43">
    <cfRule type="expression" dxfId="73" priority="13">
      <formula>$F43="Fail"</formula>
    </cfRule>
    <cfRule type="expression" dxfId="72" priority="14">
      <formula>$F43="Pass"</formula>
    </cfRule>
  </conditionalFormatting>
  <conditionalFormatting sqref="C43">
    <cfRule type="expression" dxfId="71" priority="11">
      <formula>$F43="Fail"</formula>
    </cfRule>
    <cfRule type="expression" dxfId="70" priority="12">
      <formula>$F43="Pass"</formula>
    </cfRule>
  </conditionalFormatting>
  <conditionalFormatting sqref="E43">
    <cfRule type="expression" dxfId="69" priority="9">
      <formula>$F43="Fail"</formula>
    </cfRule>
    <cfRule type="expression" dxfId="68" priority="10">
      <formula>$F43="Pass"</formula>
    </cfRule>
  </conditionalFormatting>
  <conditionalFormatting sqref="D44">
    <cfRule type="expression" dxfId="67" priority="5">
      <formula>$F44="Fail"</formula>
    </cfRule>
    <cfRule type="expression" dxfId="66" priority="6">
      <formula>$F44="Pass"</formula>
    </cfRule>
  </conditionalFormatting>
  <conditionalFormatting sqref="C44">
    <cfRule type="expression" dxfId="65" priority="3">
      <formula>$F44="Fail"</formula>
    </cfRule>
    <cfRule type="expression" dxfId="64" priority="4">
      <formula>$F44="Pass"</formula>
    </cfRule>
  </conditionalFormatting>
  <conditionalFormatting sqref="E44">
    <cfRule type="expression" dxfId="63" priority="1">
      <formula>$F44="Fail"</formula>
    </cfRule>
    <cfRule type="expression" dxfId="62" priority="2">
      <formula>$F44="Pass"</formula>
    </cfRule>
  </conditionalFormatting>
  <hyperlinks>
    <hyperlink ref="B4" r:id="rId1" xr:uid="{EE004991-4CCC-411A-8587-364B0AD2A3B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8954-02F8-40D7-97A2-FF81F7B3C5D3}">
  <sheetPr>
    <tabColor theme="8" tint="-0.499984740745262"/>
  </sheetPr>
  <dimension ref="A1:I59"/>
  <sheetViews>
    <sheetView workbookViewId="0">
      <selection activeCell="G9" sqref="G9"/>
    </sheetView>
  </sheetViews>
  <sheetFormatPr defaultColWidth="8.7109375" defaultRowHeight="15" x14ac:dyDescent="0.25"/>
  <cols>
    <col min="1" max="1" width="15.85546875" style="15" customWidth="1"/>
    <col min="2" max="2" width="31" style="15" customWidth="1"/>
    <col min="3" max="3" width="28.42578125" style="44" customWidth="1"/>
    <col min="4" max="4" width="23.140625" style="15" customWidth="1"/>
    <col min="5" max="5" width="20.5703125" style="44" customWidth="1"/>
    <col min="6" max="6" width="14.42578125" style="15" customWidth="1"/>
    <col min="7" max="7" width="8.7109375" style="15" customWidth="1"/>
    <col min="8" max="8" width="15.5703125" style="15" customWidth="1"/>
    <col min="9" max="9" width="61.140625" style="15" customWidth="1"/>
    <col min="10" max="16384" width="8.7109375" style="15"/>
  </cols>
  <sheetData>
    <row r="1" spans="1:9" ht="19.5" x14ac:dyDescent="0.3">
      <c r="A1" s="21" t="s">
        <v>37</v>
      </c>
      <c r="C1" s="41" t="s">
        <v>38</v>
      </c>
      <c r="F1" s="22" t="s">
        <v>50</v>
      </c>
      <c r="I1" s="3"/>
    </row>
    <row r="2" spans="1:9" x14ac:dyDescent="0.25">
      <c r="A2" s="23" t="s">
        <v>2</v>
      </c>
      <c r="B2" s="38" t="s">
        <v>142</v>
      </c>
      <c r="C2" s="5" t="s">
        <v>52</v>
      </c>
      <c r="D2" s="5">
        <f>COUNTIF(F:F,"Pass")</f>
        <v>0</v>
      </c>
      <c r="F2" s="25" t="s">
        <v>51</v>
      </c>
    </row>
    <row r="3" spans="1:9" x14ac:dyDescent="0.25">
      <c r="A3" s="23" t="s">
        <v>54</v>
      </c>
      <c r="B3" s="24" t="s">
        <v>64</v>
      </c>
      <c r="C3" s="5" t="s">
        <v>53</v>
      </c>
      <c r="D3" s="5">
        <f>COUNTIF(F:F,"Fail")</f>
        <v>0</v>
      </c>
      <c r="F3" s="25" t="s">
        <v>57</v>
      </c>
    </row>
    <row r="4" spans="1:9" x14ac:dyDescent="0.25">
      <c r="A4" s="23" t="s">
        <v>55</v>
      </c>
      <c r="B4" s="8" t="s">
        <v>70</v>
      </c>
      <c r="C4" s="5" t="s">
        <v>56</v>
      </c>
      <c r="D4" s="5">
        <f>COUNTIF(F:F,"Not Started")</f>
        <v>25</v>
      </c>
    </row>
    <row r="8" spans="1:9" s="26" customFormat="1" ht="20.100000000000001" customHeight="1" x14ac:dyDescent="0.3">
      <c r="A8" s="26" t="s">
        <v>0</v>
      </c>
      <c r="B8" s="26" t="s">
        <v>58</v>
      </c>
      <c r="C8" s="42" t="s">
        <v>59</v>
      </c>
      <c r="D8" s="26" t="s">
        <v>33</v>
      </c>
      <c r="E8" s="42" t="s">
        <v>60</v>
      </c>
      <c r="F8" s="26" t="s">
        <v>1</v>
      </c>
      <c r="G8" s="26" t="s">
        <v>226</v>
      </c>
      <c r="H8" s="26" t="s">
        <v>62</v>
      </c>
      <c r="I8" s="26" t="s">
        <v>63</v>
      </c>
    </row>
    <row r="9" spans="1:9" s="26" customFormat="1" ht="20.100000000000001" customHeight="1" x14ac:dyDescent="0.3">
      <c r="A9" s="10"/>
      <c r="B9" s="11" t="s">
        <v>136</v>
      </c>
      <c r="C9" s="43"/>
      <c r="D9" s="10"/>
      <c r="E9" s="43"/>
      <c r="F9" s="43"/>
      <c r="G9" s="10"/>
      <c r="H9" s="10"/>
      <c r="I9" s="10"/>
    </row>
    <row r="10" spans="1:9" s="2" customFormat="1" ht="15" customHeight="1" x14ac:dyDescent="0.25">
      <c r="A10" s="12" t="s">
        <v>3</v>
      </c>
      <c r="B10" s="12" t="s">
        <v>65</v>
      </c>
      <c r="C10" s="14" t="s">
        <v>76</v>
      </c>
      <c r="D10" s="12" t="s">
        <v>85</v>
      </c>
      <c r="E10" s="14" t="s">
        <v>76</v>
      </c>
      <c r="F10" s="12" t="s">
        <v>36</v>
      </c>
      <c r="G10" s="12" t="s">
        <v>67</v>
      </c>
      <c r="H10" s="13"/>
      <c r="I10" s="12"/>
    </row>
    <row r="11" spans="1:9" s="2" customFormat="1" x14ac:dyDescent="0.25">
      <c r="A11" s="12" t="s">
        <v>4</v>
      </c>
      <c r="B11" s="12" t="s">
        <v>199</v>
      </c>
      <c r="C11" s="14" t="s">
        <v>77</v>
      </c>
      <c r="D11" s="12" t="s">
        <v>79</v>
      </c>
      <c r="E11" s="14" t="s">
        <v>77</v>
      </c>
      <c r="F11" s="12" t="s">
        <v>36</v>
      </c>
      <c r="G11" s="12" t="s">
        <v>67</v>
      </c>
      <c r="H11" s="13"/>
      <c r="I11" s="12"/>
    </row>
    <row r="12" spans="1:9" s="2" customFormat="1" ht="30" customHeight="1" x14ac:dyDescent="0.25">
      <c r="A12" s="12" t="s">
        <v>5</v>
      </c>
      <c r="B12" s="12" t="s">
        <v>198</v>
      </c>
      <c r="C12" s="14" t="s">
        <v>207</v>
      </c>
      <c r="D12" s="12" t="s">
        <v>206</v>
      </c>
      <c r="E12" s="14" t="s">
        <v>207</v>
      </c>
      <c r="F12" s="12" t="s">
        <v>36</v>
      </c>
      <c r="G12" s="12" t="s">
        <v>67</v>
      </c>
      <c r="H12" s="13"/>
      <c r="I12" s="12" t="s">
        <v>202</v>
      </c>
    </row>
    <row r="13" spans="1:9" ht="15" customHeight="1" x14ac:dyDescent="0.25">
      <c r="A13" s="12" t="s">
        <v>6</v>
      </c>
      <c r="B13" s="12" t="s">
        <v>162</v>
      </c>
      <c r="C13" s="14"/>
      <c r="D13" s="12"/>
      <c r="E13" s="14" t="s">
        <v>172</v>
      </c>
      <c r="F13" s="12" t="s">
        <v>36</v>
      </c>
      <c r="G13" s="12" t="s">
        <v>67</v>
      </c>
      <c r="H13" s="12" t="s">
        <v>161</v>
      </c>
      <c r="I13" s="1" t="s">
        <v>96</v>
      </c>
    </row>
    <row r="14" spans="1:9" s="26" customFormat="1" ht="20.100000000000001" customHeight="1" x14ac:dyDescent="0.3">
      <c r="A14" s="10"/>
      <c r="B14" s="11" t="s">
        <v>137</v>
      </c>
      <c r="C14" s="43"/>
      <c r="D14" s="10"/>
      <c r="E14" s="43"/>
      <c r="F14" s="43"/>
      <c r="G14" s="10"/>
      <c r="H14" s="10"/>
      <c r="I14" s="10"/>
    </row>
    <row r="15" spans="1:9" ht="15" customHeight="1" x14ac:dyDescent="0.25">
      <c r="A15" s="12" t="s">
        <v>7</v>
      </c>
      <c r="B15" s="12" t="s">
        <v>65</v>
      </c>
      <c r="C15" s="14" t="s">
        <v>76</v>
      </c>
      <c r="D15" s="12" t="s">
        <v>85</v>
      </c>
      <c r="E15" s="14" t="s">
        <v>76</v>
      </c>
      <c r="F15" s="12" t="s">
        <v>36</v>
      </c>
      <c r="G15" s="12" t="s">
        <v>66</v>
      </c>
      <c r="H15" s="13"/>
      <c r="I15" s="12"/>
    </row>
    <row r="16" spans="1:9" x14ac:dyDescent="0.25">
      <c r="A16" s="12" t="s">
        <v>8</v>
      </c>
      <c r="B16" s="12" t="s">
        <v>201</v>
      </c>
      <c r="C16" s="14" t="s">
        <v>77</v>
      </c>
      <c r="D16" s="12" t="s">
        <v>79</v>
      </c>
      <c r="E16" s="14" t="s">
        <v>77</v>
      </c>
      <c r="F16" s="12" t="s">
        <v>36</v>
      </c>
      <c r="G16" s="12" t="s">
        <v>66</v>
      </c>
      <c r="H16" s="13"/>
      <c r="I16" s="12"/>
    </row>
    <row r="17" spans="1:9" ht="15" customHeight="1" x14ac:dyDescent="0.25">
      <c r="A17" s="12" t="s">
        <v>9</v>
      </c>
      <c r="B17" s="12" t="s">
        <v>198</v>
      </c>
      <c r="C17" s="27" t="s">
        <v>200</v>
      </c>
      <c r="D17" s="12" t="s">
        <v>206</v>
      </c>
      <c r="E17" s="27" t="s">
        <v>200</v>
      </c>
      <c r="F17" s="12" t="s">
        <v>36</v>
      </c>
      <c r="G17" s="12" t="s">
        <v>66</v>
      </c>
      <c r="H17" s="12"/>
      <c r="I17" s="12" t="s">
        <v>203</v>
      </c>
    </row>
    <row r="18" spans="1:9" ht="15" customHeight="1" x14ac:dyDescent="0.25">
      <c r="A18" s="12" t="s">
        <v>10</v>
      </c>
      <c r="B18" s="12" t="s">
        <v>181</v>
      </c>
      <c r="C18" s="14">
        <v>7</v>
      </c>
      <c r="D18" s="12" t="s">
        <v>204</v>
      </c>
      <c r="E18" s="14">
        <v>7</v>
      </c>
      <c r="F18" s="12" t="s">
        <v>36</v>
      </c>
      <c r="G18" s="12" t="s">
        <v>66</v>
      </c>
      <c r="H18" s="12"/>
      <c r="I18" s="12"/>
    </row>
    <row r="19" spans="1:9" ht="30" x14ac:dyDescent="0.25">
      <c r="A19" s="12" t="s">
        <v>11</v>
      </c>
      <c r="B19" s="12" t="s">
        <v>182</v>
      </c>
      <c r="C19" s="14">
        <v>234534678</v>
      </c>
      <c r="D19" s="12" t="s">
        <v>205</v>
      </c>
      <c r="E19" s="14">
        <v>234534678</v>
      </c>
      <c r="F19" s="12" t="s">
        <v>36</v>
      </c>
      <c r="G19" s="12" t="s">
        <v>66</v>
      </c>
      <c r="H19" s="12"/>
      <c r="I19" s="12"/>
    </row>
    <row r="20" spans="1:9" ht="30" x14ac:dyDescent="0.25">
      <c r="A20" s="12" t="s">
        <v>12</v>
      </c>
      <c r="B20" s="12" t="s">
        <v>183</v>
      </c>
      <c r="C20" s="27" t="s">
        <v>81</v>
      </c>
      <c r="D20" s="12" t="s">
        <v>208</v>
      </c>
      <c r="E20" s="27" t="s">
        <v>81</v>
      </c>
      <c r="F20" s="12" t="s">
        <v>36</v>
      </c>
      <c r="G20" s="12" t="s">
        <v>66</v>
      </c>
      <c r="H20" s="12"/>
      <c r="I20" s="12"/>
    </row>
    <row r="21" spans="1:9" x14ac:dyDescent="0.25">
      <c r="A21" s="12" t="s">
        <v>14</v>
      </c>
      <c r="B21" s="12" t="s">
        <v>209</v>
      </c>
      <c r="C21" s="44" t="s">
        <v>197</v>
      </c>
      <c r="D21" s="2" t="s">
        <v>78</v>
      </c>
      <c r="E21" s="14"/>
      <c r="F21" s="12" t="s">
        <v>36</v>
      </c>
      <c r="G21" s="12" t="s">
        <v>66</v>
      </c>
      <c r="H21" s="12"/>
      <c r="I21" s="12"/>
    </row>
    <row r="22" spans="1:9" x14ac:dyDescent="0.25">
      <c r="A22" s="12" t="s">
        <v>15</v>
      </c>
      <c r="B22" s="12" t="s">
        <v>181</v>
      </c>
      <c r="C22" s="14"/>
      <c r="D22" s="2" t="s">
        <v>197</v>
      </c>
      <c r="E22" s="14"/>
      <c r="F22" s="12" t="s">
        <v>36</v>
      </c>
      <c r="G22" s="12"/>
      <c r="H22" s="12"/>
      <c r="I22" s="12"/>
    </row>
    <row r="23" spans="1:9" x14ac:dyDescent="0.25">
      <c r="A23" s="12" t="s">
        <v>16</v>
      </c>
      <c r="B23" s="12" t="s">
        <v>182</v>
      </c>
      <c r="C23" s="14"/>
      <c r="D23" s="2" t="s">
        <v>197</v>
      </c>
      <c r="E23" s="14"/>
      <c r="F23" s="12" t="s">
        <v>36</v>
      </c>
      <c r="G23" s="12"/>
      <c r="H23" s="12"/>
      <c r="I23" s="12"/>
    </row>
    <row r="24" spans="1:9" x14ac:dyDescent="0.25">
      <c r="A24" s="12" t="s">
        <v>17</v>
      </c>
      <c r="B24" s="12" t="s">
        <v>210</v>
      </c>
      <c r="C24" s="44">
        <v>3</v>
      </c>
      <c r="D24" s="2" t="s">
        <v>78</v>
      </c>
      <c r="E24" s="14"/>
      <c r="F24" s="12" t="s">
        <v>36</v>
      </c>
      <c r="G24" s="12" t="s">
        <v>66</v>
      </c>
      <c r="H24" s="12"/>
      <c r="I24" s="12"/>
    </row>
    <row r="25" spans="1:9" x14ac:dyDescent="0.25">
      <c r="A25" s="12" t="s">
        <v>18</v>
      </c>
      <c r="B25" s="12" t="s">
        <v>181</v>
      </c>
      <c r="C25" s="14"/>
      <c r="D25" s="2" t="s">
        <v>197</v>
      </c>
      <c r="E25" s="14"/>
      <c r="F25" s="12" t="s">
        <v>36</v>
      </c>
      <c r="G25" s="12"/>
      <c r="H25" s="12"/>
      <c r="I25" s="12"/>
    </row>
    <row r="26" spans="1:9" x14ac:dyDescent="0.25">
      <c r="A26" s="12" t="s">
        <v>19</v>
      </c>
      <c r="B26" s="12" t="s">
        <v>182</v>
      </c>
      <c r="C26" s="14"/>
      <c r="D26" s="2" t="s">
        <v>197</v>
      </c>
      <c r="E26" s="14"/>
      <c r="F26" s="12" t="s">
        <v>36</v>
      </c>
      <c r="G26" s="12"/>
      <c r="H26" s="12"/>
      <c r="I26" s="12"/>
    </row>
    <row r="27" spans="1:9" x14ac:dyDescent="0.25">
      <c r="A27" s="12" t="s">
        <v>20</v>
      </c>
      <c r="B27" s="12" t="s">
        <v>183</v>
      </c>
      <c r="C27" s="14"/>
      <c r="D27" s="2" t="s">
        <v>197</v>
      </c>
      <c r="E27" s="14"/>
      <c r="F27" s="12" t="s">
        <v>36</v>
      </c>
      <c r="G27" s="12"/>
      <c r="H27" s="12"/>
      <c r="I27" s="12"/>
    </row>
    <row r="28" spans="1:9" x14ac:dyDescent="0.25">
      <c r="A28" s="12" t="s">
        <v>21</v>
      </c>
      <c r="B28" s="12" t="s">
        <v>211</v>
      </c>
      <c r="C28" s="14" t="s">
        <v>76</v>
      </c>
      <c r="D28" s="12" t="s">
        <v>84</v>
      </c>
      <c r="E28" s="14"/>
      <c r="F28" s="12" t="s">
        <v>36</v>
      </c>
      <c r="G28" s="12" t="s">
        <v>66</v>
      </c>
      <c r="H28" s="12"/>
      <c r="I28" s="12"/>
    </row>
    <row r="29" spans="1:9" x14ac:dyDescent="0.25">
      <c r="A29" s="12" t="s">
        <v>22</v>
      </c>
      <c r="B29" s="12" t="s">
        <v>212</v>
      </c>
      <c r="C29" s="14" t="s">
        <v>76</v>
      </c>
      <c r="D29" s="12" t="s">
        <v>84</v>
      </c>
      <c r="E29" s="14"/>
      <c r="F29" s="12" t="s">
        <v>36</v>
      </c>
      <c r="G29" s="12" t="s">
        <v>66</v>
      </c>
      <c r="H29" s="12"/>
      <c r="I29" s="12"/>
    </row>
    <row r="30" spans="1:9" x14ac:dyDescent="0.25">
      <c r="A30" s="12" t="s">
        <v>23</v>
      </c>
      <c r="B30" s="12" t="s">
        <v>213</v>
      </c>
      <c r="C30" s="44" t="s">
        <v>197</v>
      </c>
      <c r="D30" s="2" t="s">
        <v>78</v>
      </c>
      <c r="E30" s="14"/>
      <c r="F30" s="12" t="s">
        <v>36</v>
      </c>
      <c r="G30" s="12" t="s">
        <v>66</v>
      </c>
      <c r="H30" s="12"/>
      <c r="I30" s="12"/>
    </row>
    <row r="31" spans="1:9" x14ac:dyDescent="0.25">
      <c r="A31" s="12" t="s">
        <v>24</v>
      </c>
      <c r="B31" s="12" t="s">
        <v>181</v>
      </c>
      <c r="C31" s="14"/>
      <c r="D31" s="2" t="s">
        <v>197</v>
      </c>
      <c r="E31" s="14"/>
      <c r="F31" s="12" t="s">
        <v>36</v>
      </c>
      <c r="G31" s="12"/>
      <c r="H31" s="12"/>
      <c r="I31" s="12"/>
    </row>
    <row r="32" spans="1:9" x14ac:dyDescent="0.25">
      <c r="A32" s="12" t="s">
        <v>25</v>
      </c>
      <c r="B32" s="12" t="s">
        <v>182</v>
      </c>
      <c r="C32" s="14"/>
      <c r="D32" s="2" t="s">
        <v>197</v>
      </c>
      <c r="E32" s="14"/>
      <c r="F32" s="12" t="s">
        <v>36</v>
      </c>
      <c r="G32" s="12"/>
      <c r="H32" s="12"/>
      <c r="I32" s="12"/>
    </row>
    <row r="33" spans="1:9" x14ac:dyDescent="0.25">
      <c r="A33" s="12" t="s">
        <v>26</v>
      </c>
      <c r="B33" s="12" t="s">
        <v>214</v>
      </c>
      <c r="C33" s="44">
        <v>3</v>
      </c>
      <c r="D33" s="2" t="s">
        <v>78</v>
      </c>
      <c r="E33" s="14"/>
      <c r="F33" s="12" t="s">
        <v>36</v>
      </c>
      <c r="G33" s="12" t="s">
        <v>66</v>
      </c>
      <c r="H33" s="12"/>
      <c r="I33" s="12"/>
    </row>
    <row r="34" spans="1:9" x14ac:dyDescent="0.25">
      <c r="A34" s="12" t="s">
        <v>27</v>
      </c>
      <c r="B34" s="12" t="s">
        <v>181</v>
      </c>
      <c r="C34" s="14"/>
      <c r="D34" s="2" t="s">
        <v>197</v>
      </c>
      <c r="E34" s="14"/>
      <c r="F34" s="12" t="s">
        <v>36</v>
      </c>
      <c r="G34" s="12"/>
      <c r="H34" s="12"/>
      <c r="I34" s="12"/>
    </row>
    <row r="35" spans="1:9" x14ac:dyDescent="0.25">
      <c r="A35" s="12" t="s">
        <v>28</v>
      </c>
      <c r="B35" s="12" t="s">
        <v>182</v>
      </c>
      <c r="C35" s="14"/>
      <c r="D35" s="2" t="s">
        <v>197</v>
      </c>
      <c r="E35" s="14"/>
      <c r="F35" s="12" t="s">
        <v>36</v>
      </c>
      <c r="G35" s="12"/>
      <c r="H35" s="12"/>
      <c r="I35" s="12"/>
    </row>
    <row r="36" spans="1:9" x14ac:dyDescent="0.25">
      <c r="A36" s="12"/>
      <c r="B36" s="12"/>
      <c r="C36" s="14"/>
      <c r="D36" s="12"/>
      <c r="E36" s="14"/>
      <c r="F36" s="12"/>
      <c r="G36" s="12"/>
      <c r="H36" s="12"/>
      <c r="I36" s="12"/>
    </row>
    <row r="37" spans="1:9" x14ac:dyDescent="0.25">
      <c r="A37" s="12"/>
      <c r="B37" s="12"/>
      <c r="C37" s="14"/>
      <c r="D37" s="12"/>
      <c r="E37" s="14"/>
      <c r="F37" s="12"/>
      <c r="G37" s="12"/>
      <c r="H37" s="12"/>
      <c r="I37" s="12"/>
    </row>
    <row r="38" spans="1:9" x14ac:dyDescent="0.25">
      <c r="A38" s="12"/>
      <c r="B38" s="12"/>
      <c r="C38" s="14"/>
      <c r="D38" s="12"/>
      <c r="E38" s="14"/>
      <c r="F38" s="12"/>
      <c r="G38" s="12"/>
      <c r="H38" s="12"/>
      <c r="I38" s="12"/>
    </row>
    <row r="39" spans="1:9" x14ac:dyDescent="0.25">
      <c r="A39" s="12"/>
      <c r="B39" s="12"/>
      <c r="C39" s="14"/>
      <c r="D39" s="12"/>
      <c r="E39" s="14"/>
      <c r="F39" s="12"/>
      <c r="G39" s="12"/>
      <c r="H39" s="12"/>
      <c r="I39" s="12"/>
    </row>
    <row r="40" spans="1:9" x14ac:dyDescent="0.25">
      <c r="A40" s="12"/>
      <c r="B40" s="12"/>
      <c r="C40" s="14"/>
      <c r="D40" s="12"/>
      <c r="E40" s="14"/>
      <c r="F40" s="12"/>
      <c r="G40" s="12"/>
      <c r="H40" s="12"/>
      <c r="I40" s="12"/>
    </row>
    <row r="41" spans="1:9" x14ac:dyDescent="0.25">
      <c r="A41" s="12"/>
      <c r="B41" s="12"/>
      <c r="C41" s="14"/>
      <c r="D41" s="12"/>
      <c r="E41" s="14"/>
      <c r="F41" s="12"/>
      <c r="G41" s="12"/>
      <c r="H41" s="12"/>
      <c r="I41" s="12"/>
    </row>
    <row r="42" spans="1:9" x14ac:dyDescent="0.25">
      <c r="A42" s="12"/>
      <c r="B42" s="12"/>
      <c r="C42" s="14"/>
      <c r="D42" s="12"/>
      <c r="E42" s="14"/>
      <c r="F42" s="12"/>
      <c r="G42" s="12"/>
      <c r="H42" s="12"/>
      <c r="I42" s="12"/>
    </row>
    <row r="43" spans="1:9" x14ac:dyDescent="0.25">
      <c r="A43" s="12"/>
      <c r="B43" s="12"/>
      <c r="C43" s="14"/>
      <c r="D43" s="12"/>
      <c r="E43" s="14"/>
      <c r="F43" s="12"/>
      <c r="G43" s="12"/>
      <c r="H43" s="12"/>
      <c r="I43" s="12"/>
    </row>
    <row r="44" spans="1:9" x14ac:dyDescent="0.25">
      <c r="A44" s="12"/>
      <c r="B44" s="12"/>
      <c r="C44" s="14"/>
      <c r="D44" s="12"/>
      <c r="E44" s="14"/>
      <c r="F44" s="12"/>
      <c r="G44" s="12"/>
      <c r="H44" s="12"/>
      <c r="I44" s="12"/>
    </row>
    <row r="45" spans="1:9" x14ac:dyDescent="0.25">
      <c r="A45" s="12"/>
      <c r="B45" s="12"/>
      <c r="C45" s="14"/>
      <c r="D45" s="12"/>
      <c r="E45" s="14"/>
      <c r="F45" s="12"/>
      <c r="G45" s="12"/>
      <c r="H45" s="12"/>
      <c r="I45" s="12"/>
    </row>
    <row r="46" spans="1:9" x14ac:dyDescent="0.25">
      <c r="A46" s="12"/>
      <c r="B46" s="12"/>
      <c r="C46" s="14"/>
      <c r="D46" s="12"/>
      <c r="E46" s="14"/>
      <c r="F46" s="12"/>
      <c r="G46" s="12"/>
      <c r="H46" s="12"/>
      <c r="I46" s="12"/>
    </row>
    <row r="47" spans="1:9" x14ac:dyDescent="0.25">
      <c r="A47" s="12"/>
      <c r="B47" s="12"/>
      <c r="C47" s="14"/>
      <c r="D47" s="12"/>
      <c r="E47" s="14"/>
      <c r="F47" s="12"/>
      <c r="G47" s="12"/>
      <c r="H47" s="12"/>
      <c r="I47" s="12"/>
    </row>
    <row r="48" spans="1:9" x14ac:dyDescent="0.25">
      <c r="A48" s="12"/>
      <c r="B48" s="12"/>
      <c r="C48" s="14"/>
      <c r="D48" s="12"/>
      <c r="E48" s="14"/>
      <c r="F48" s="12"/>
      <c r="G48" s="12"/>
      <c r="H48" s="12"/>
      <c r="I48" s="12"/>
    </row>
    <row r="49" spans="1:9" x14ac:dyDescent="0.25">
      <c r="A49" s="12"/>
      <c r="B49" s="12"/>
      <c r="C49" s="14"/>
      <c r="D49" s="12"/>
      <c r="E49" s="14"/>
      <c r="F49" s="12"/>
      <c r="G49" s="12"/>
      <c r="H49" s="12"/>
      <c r="I49" s="12"/>
    </row>
    <row r="50" spans="1:9" x14ac:dyDescent="0.25">
      <c r="A50" s="12"/>
      <c r="B50" s="12"/>
      <c r="C50" s="14"/>
      <c r="D50" s="12"/>
      <c r="E50" s="14"/>
      <c r="F50" s="12"/>
      <c r="G50" s="12"/>
      <c r="H50" s="12"/>
      <c r="I50" s="12"/>
    </row>
    <row r="51" spans="1:9" x14ac:dyDescent="0.25">
      <c r="A51" s="12"/>
      <c r="B51" s="12"/>
      <c r="C51" s="14"/>
      <c r="D51" s="12"/>
      <c r="E51" s="14"/>
      <c r="F51" s="12"/>
      <c r="G51" s="12"/>
      <c r="H51" s="12"/>
      <c r="I51" s="12"/>
    </row>
    <row r="52" spans="1:9" x14ac:dyDescent="0.25">
      <c r="A52" s="12"/>
      <c r="B52" s="12"/>
      <c r="C52" s="14"/>
      <c r="D52" s="12"/>
      <c r="E52" s="14"/>
      <c r="F52" s="12"/>
      <c r="G52" s="12"/>
      <c r="H52" s="12"/>
      <c r="I52" s="12"/>
    </row>
    <row r="53" spans="1:9" x14ac:dyDescent="0.25">
      <c r="A53" s="12"/>
      <c r="B53" s="12"/>
      <c r="C53" s="14"/>
      <c r="D53" s="12"/>
      <c r="E53" s="14"/>
      <c r="F53" s="12"/>
      <c r="G53" s="12"/>
      <c r="H53" s="12"/>
      <c r="I53" s="12"/>
    </row>
    <row r="54" spans="1:9" x14ac:dyDescent="0.25">
      <c r="A54" s="12"/>
      <c r="B54" s="12"/>
      <c r="C54" s="14"/>
      <c r="D54" s="12"/>
      <c r="E54" s="14"/>
      <c r="F54" s="12"/>
      <c r="G54" s="12"/>
      <c r="H54" s="12"/>
      <c r="I54" s="12"/>
    </row>
    <row r="55" spans="1:9" x14ac:dyDescent="0.25">
      <c r="A55" s="12"/>
      <c r="B55" s="12"/>
      <c r="C55" s="14"/>
      <c r="D55" s="12"/>
      <c r="E55" s="14"/>
      <c r="F55" s="12"/>
      <c r="G55" s="12"/>
      <c r="H55" s="12"/>
      <c r="I55" s="12"/>
    </row>
    <row r="56" spans="1:9" x14ac:dyDescent="0.25">
      <c r="A56" s="12"/>
      <c r="B56" s="12"/>
      <c r="C56" s="14"/>
      <c r="D56" s="12"/>
      <c r="E56" s="14"/>
      <c r="F56" s="12"/>
      <c r="G56" s="12"/>
      <c r="H56" s="12"/>
      <c r="I56" s="12"/>
    </row>
    <row r="57" spans="1:9" x14ac:dyDescent="0.25">
      <c r="A57" s="12"/>
      <c r="B57" s="12"/>
      <c r="C57" s="14"/>
      <c r="D57" s="12"/>
      <c r="E57" s="14"/>
      <c r="F57" s="12"/>
      <c r="G57" s="12"/>
      <c r="H57" s="12"/>
      <c r="I57" s="12"/>
    </row>
    <row r="58" spans="1:9" x14ac:dyDescent="0.25">
      <c r="A58" s="12"/>
      <c r="B58" s="12"/>
      <c r="C58" s="14"/>
      <c r="D58" s="12"/>
      <c r="E58" s="14"/>
      <c r="F58" s="12"/>
      <c r="G58" s="12"/>
      <c r="H58" s="12"/>
      <c r="I58" s="12"/>
    </row>
    <row r="59" spans="1:9" x14ac:dyDescent="0.25">
      <c r="A59" s="12"/>
      <c r="B59" s="12"/>
      <c r="C59" s="14"/>
      <c r="D59" s="12"/>
      <c r="E59" s="14"/>
      <c r="F59" s="12"/>
      <c r="G59" s="12"/>
      <c r="H59" s="12"/>
      <c r="I59" s="12"/>
    </row>
  </sheetData>
  <conditionalFormatting sqref="D17 B18:E20 B21:B27 C25:C27 E21:F27 B28:F29 F10:F13 F15:F20 G16:G35 A15:A35 B30:B35 C34:C35 E30:F35 H17:I35">
    <cfRule type="expression" dxfId="61" priority="81">
      <formula>$F10="Fail"</formula>
    </cfRule>
    <cfRule type="expression" dxfId="60" priority="82">
      <formula>$F10="Pass"</formula>
    </cfRule>
  </conditionalFormatting>
  <conditionalFormatting sqref="A9:I9">
    <cfRule type="expression" dxfId="59" priority="79">
      <formula>$F9="Fail"</formula>
    </cfRule>
    <cfRule type="expression" dxfId="58" priority="80">
      <formula>$F9="Pass"</formula>
    </cfRule>
  </conditionalFormatting>
  <conditionalFormatting sqref="A10:E11 A12:B12 A13 G13 G10:I12">
    <cfRule type="expression" dxfId="57" priority="77">
      <formula>$F10="Fail"</formula>
    </cfRule>
    <cfRule type="expression" dxfId="56" priority="78">
      <formula>$F10="Pass"</formula>
    </cfRule>
  </conditionalFormatting>
  <conditionalFormatting sqref="C12:E12">
    <cfRule type="expression" dxfId="55" priority="75">
      <formula>$F12="Fail"</formula>
    </cfRule>
    <cfRule type="expression" dxfId="54" priority="76">
      <formula>$F12="Pass"</formula>
    </cfRule>
  </conditionalFormatting>
  <conditionalFormatting sqref="B13 D13">
    <cfRule type="expression" dxfId="53" priority="73">
      <formula>$F13="Fail"</formula>
    </cfRule>
    <cfRule type="expression" dxfId="52" priority="74">
      <formula>$F13="Pass"</formula>
    </cfRule>
  </conditionalFormatting>
  <conditionalFormatting sqref="H13">
    <cfRule type="expression" dxfId="51" priority="71">
      <formula>$F13="Fail"</formula>
    </cfRule>
    <cfRule type="expression" dxfId="50" priority="72">
      <formula>$F13="Pass"</formula>
    </cfRule>
  </conditionalFormatting>
  <conditionalFormatting sqref="C13">
    <cfRule type="expression" dxfId="49" priority="69">
      <formula>$F13="Fail"</formula>
    </cfRule>
    <cfRule type="expression" dxfId="48" priority="70">
      <formula>$F13="Pass"</formula>
    </cfRule>
  </conditionalFormatting>
  <conditionalFormatting sqref="E13">
    <cfRule type="expression" dxfId="47" priority="67">
      <formula>$F13="Fail"</formula>
    </cfRule>
    <cfRule type="expression" dxfId="46" priority="68">
      <formula>$F13="Pass"</formula>
    </cfRule>
  </conditionalFormatting>
  <conditionalFormatting sqref="A14:I14">
    <cfRule type="expression" dxfId="45" priority="65">
      <formula>$F14="Fail"</formula>
    </cfRule>
    <cfRule type="expression" dxfId="44" priority="66">
      <formula>$F14="Pass"</formula>
    </cfRule>
  </conditionalFormatting>
  <conditionalFormatting sqref="B15:E16 H16:I16 G15:I15">
    <cfRule type="expression" dxfId="43" priority="63">
      <formula>$F15="Fail"</formula>
    </cfRule>
    <cfRule type="expression" dxfId="42" priority="64">
      <formula>$F15="Pass"</formula>
    </cfRule>
  </conditionalFormatting>
  <conditionalFormatting sqref="B17">
    <cfRule type="expression" dxfId="41" priority="61">
      <formula>$F17="Fail"</formula>
    </cfRule>
    <cfRule type="expression" dxfId="40" priority="62">
      <formula>$F17="Pass"</formula>
    </cfRule>
  </conditionalFormatting>
  <conditionalFormatting sqref="C21:C23">
    <cfRule type="expression" dxfId="39" priority="59">
      <formula>$F21="Fail"</formula>
    </cfRule>
    <cfRule type="expression" dxfId="38" priority="60">
      <formula>$F21="Pass"</formula>
    </cfRule>
  </conditionalFormatting>
  <conditionalFormatting sqref="C24">
    <cfRule type="expression" dxfId="37" priority="57">
      <formula>$F24="Fail"</formula>
    </cfRule>
    <cfRule type="expression" dxfId="36" priority="58">
      <formula>$F24="Pass"</formula>
    </cfRule>
  </conditionalFormatting>
  <conditionalFormatting sqref="D21">
    <cfRule type="expression" dxfId="35" priority="55">
      <formula>$F21="Fail"</formula>
    </cfRule>
    <cfRule type="expression" dxfId="34" priority="56">
      <formula>$F21="Pass"</formula>
    </cfRule>
  </conditionalFormatting>
  <conditionalFormatting sqref="D24">
    <cfRule type="expression" dxfId="33" priority="53">
      <formula>$F24="Fail"</formula>
    </cfRule>
    <cfRule type="expression" dxfId="32" priority="54">
      <formula>$F24="Pass"</formula>
    </cfRule>
  </conditionalFormatting>
  <conditionalFormatting sqref="C17">
    <cfRule type="expression" dxfId="31" priority="51">
      <formula>$F17="Fail"</formula>
    </cfRule>
    <cfRule type="expression" dxfId="30" priority="52">
      <formula>$F17="Pass"</formula>
    </cfRule>
  </conditionalFormatting>
  <conditionalFormatting sqref="E17">
    <cfRule type="expression" dxfId="29" priority="49">
      <formula>$F17="Fail"</formula>
    </cfRule>
    <cfRule type="expression" dxfId="28" priority="50">
      <formula>$F17="Pass"</formula>
    </cfRule>
  </conditionalFormatting>
  <conditionalFormatting sqref="D25">
    <cfRule type="expression" dxfId="27" priority="47">
      <formula>$F25="Fail"</formula>
    </cfRule>
    <cfRule type="expression" dxfId="26" priority="48">
      <formula>$F25="Pass"</formula>
    </cfRule>
  </conditionalFormatting>
  <conditionalFormatting sqref="D26">
    <cfRule type="expression" dxfId="25" priority="45">
      <formula>$F26="Fail"</formula>
    </cfRule>
    <cfRule type="expression" dxfId="24" priority="46">
      <formula>$F26="Pass"</formula>
    </cfRule>
  </conditionalFormatting>
  <conditionalFormatting sqref="D27">
    <cfRule type="expression" dxfId="23" priority="43">
      <formula>$F27="Fail"</formula>
    </cfRule>
    <cfRule type="expression" dxfId="22" priority="44">
      <formula>$F27="Pass"</formula>
    </cfRule>
  </conditionalFormatting>
  <conditionalFormatting sqref="D22">
    <cfRule type="expression" dxfId="21" priority="41">
      <formula>$F22="Fail"</formula>
    </cfRule>
    <cfRule type="expression" dxfId="20" priority="42">
      <formula>$F22="Pass"</formula>
    </cfRule>
  </conditionalFormatting>
  <conditionalFormatting sqref="D23">
    <cfRule type="expression" dxfId="19" priority="39">
      <formula>$F23="Fail"</formula>
    </cfRule>
    <cfRule type="expression" dxfId="18" priority="40">
      <formula>$F23="Pass"</formula>
    </cfRule>
  </conditionalFormatting>
  <conditionalFormatting sqref="C30:C32">
    <cfRule type="expression" dxfId="17" priority="35">
      <formula>$F30="Fail"</formula>
    </cfRule>
    <cfRule type="expression" dxfId="16" priority="36">
      <formula>$F30="Pass"</formula>
    </cfRule>
  </conditionalFormatting>
  <conditionalFormatting sqref="C33">
    <cfRule type="expression" dxfId="15" priority="33">
      <formula>$F33="Fail"</formula>
    </cfRule>
    <cfRule type="expression" dxfId="14" priority="34">
      <formula>$F33="Pass"</formula>
    </cfRule>
  </conditionalFormatting>
  <conditionalFormatting sqref="D30">
    <cfRule type="expression" dxfId="13" priority="31">
      <formula>$F30="Fail"</formula>
    </cfRule>
    <cfRule type="expression" dxfId="12" priority="32">
      <formula>$F30="Pass"</formula>
    </cfRule>
  </conditionalFormatting>
  <conditionalFormatting sqref="D33">
    <cfRule type="expression" dxfId="11" priority="29">
      <formula>$F33="Fail"</formula>
    </cfRule>
    <cfRule type="expression" dxfId="10" priority="30">
      <formula>$F33="Pass"</formula>
    </cfRule>
  </conditionalFormatting>
  <conditionalFormatting sqref="D34">
    <cfRule type="expression" dxfId="9" priority="27">
      <formula>$F34="Fail"</formula>
    </cfRule>
    <cfRule type="expression" dxfId="8" priority="28">
      <formula>$F34="Pass"</formula>
    </cfRule>
  </conditionalFormatting>
  <conditionalFormatting sqref="D35">
    <cfRule type="expression" dxfId="7" priority="25">
      <formula>$F35="Fail"</formula>
    </cfRule>
    <cfRule type="expression" dxfId="6" priority="26">
      <formula>$F35="Pass"</formula>
    </cfRule>
  </conditionalFormatting>
  <conditionalFormatting sqref="D31">
    <cfRule type="expression" dxfId="5" priority="21">
      <formula>$F31="Fail"</formula>
    </cfRule>
    <cfRule type="expression" dxfId="4" priority="22">
      <formula>$F31="Pass"</formula>
    </cfRule>
  </conditionalFormatting>
  <conditionalFormatting sqref="D32">
    <cfRule type="expression" dxfId="3" priority="19">
      <formula>$F32="Fail"</formula>
    </cfRule>
    <cfRule type="expression" dxfId="2" priority="20">
      <formula>$F32="Pass"</formula>
    </cfRule>
  </conditionalFormatting>
  <conditionalFormatting sqref="I13">
    <cfRule type="expression" dxfId="1" priority="1">
      <formula>$F13="Fail"</formula>
    </cfRule>
    <cfRule type="expression" dxfId="0" priority="2">
      <formula>$F13="Pass"</formula>
    </cfRule>
  </conditionalFormatting>
  <hyperlinks>
    <hyperlink ref="B4" r:id="rId1" xr:uid="{B7BE3156-CEEE-4A8B-B598-C85B699FCE0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Oversikt</vt:lpstr>
      <vt:lpstr>AdminKontoController</vt:lpstr>
      <vt:lpstr>AdminKundeController</vt:lpstr>
      <vt:lpstr>BankController</vt:lpstr>
      <vt:lpstr>Sikkerhet</vt:lpstr>
    </vt:vector>
  </TitlesOfParts>
  <Company>National Instruments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Dayal</dc:creator>
  <cp:lastModifiedBy>jenny nergård</cp:lastModifiedBy>
  <dcterms:created xsi:type="dcterms:W3CDTF">2014-08-11T16:24:15Z</dcterms:created>
  <dcterms:modified xsi:type="dcterms:W3CDTF">2022-03-15T16:57:54Z</dcterms:modified>
</cp:coreProperties>
</file>