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bookViews>
    <workbookView xWindow="1500" yWindow="1005" windowWidth="12120" windowHeight="7605" tabRatio="726"/>
  </bookViews>
  <sheets>
    <sheet name="Billing Authorities" sheetId="32436" r:id="rId1"/>
    <sheet name="Precepting Authorities" sheetId="32465" r:id="rId2"/>
    <sheet name="GLA" sheetId="32469" r:id="rId3"/>
    <sheet name="Data" sheetId="32467" r:id="rId4"/>
    <sheet name="List" sheetId="32472" state="hidden" r:id="rId5"/>
    <sheet name="List2" sheetId="32473" state="hidden" r:id="rId6"/>
    <sheet name="Precepting Bodies" sheetId="32445" state="hidden" r:id="rId7"/>
    <sheet name="Lookup" sheetId="32464" state="hidden" r:id="rId8"/>
  </sheets>
  <externalReferences>
    <externalReference r:id="rId9"/>
    <externalReference r:id="rId10"/>
    <externalReference r:id="rId11"/>
    <externalReference r:id="rId12"/>
    <externalReference r:id="rId13"/>
    <externalReference r:id="rId14"/>
    <externalReference r:id="rId15"/>
    <externalReference r:id="rId16"/>
  </externalReferences>
  <definedNames>
    <definedName name="\R">#REF!</definedName>
    <definedName name="_CTR1">#REF!</definedName>
    <definedName name="_CTR11415">'Precepting Bodies'!$A:$F</definedName>
    <definedName name="_xlnm._FilterDatabase" localSheetId="3" hidden="1">Data!$C$340:$C$432</definedName>
    <definedName name="_xlnm._FilterDatabase" localSheetId="6" hidden="1">'Precepting Bodies'!#REF!</definedName>
    <definedName name="_xlnm._FilterDatabase" hidden="1">#REF!</definedName>
    <definedName name="_Order1" hidden="1">255</definedName>
    <definedName name="_Order2" hidden="1">0</definedName>
    <definedName name="Adur">[1]DATA!#REF!</definedName>
    <definedName name="AllCTR1Data">Data!$A$4:$AM$442</definedName>
    <definedName name="AllCTR2Data">Data!$A$340:$M$447</definedName>
    <definedName name="ALLCTRDATA">Data!$A:$AM</definedName>
    <definedName name="BR">'Precepting Authorities'!#REF!</definedName>
    <definedName name="BRprint1">#REF!</definedName>
    <definedName name="BRprint2">#REF!</definedName>
    <definedName name="cccc">'[2]BR1 Form'!#REF!</definedName>
    <definedName name="CERDATA">'[3]Section A'!#REF!</definedName>
    <definedName name="CONTACT">'Billing Authorities'!$N$194:$S$194</definedName>
    <definedName name="CTR">'[4]CTR1 Form'!$N$245:$N$250</definedName>
    <definedName name="CTRprint1">'Billing Authorities'!$B$1:$I$76</definedName>
    <definedName name="CTRprint2">'Billing Authorities'!$B$77:$I$137</definedName>
    <definedName name="Data1516">#REF!</definedName>
    <definedName name="datar" localSheetId="6">'Precepting Bodies'!$A$5:$H$334</definedName>
    <definedName name="datar">'Precepting Bodies'!$A$5:$F$331</definedName>
    <definedName name="detruse" localSheetId="0">'Billing Authorities'!$M$183:$S$183</definedName>
    <definedName name="detruse">#REF!</definedName>
    <definedName name="dtlruse">#REF!</definedName>
    <definedName name="go">[5]DATA!$A$7:$AC$362</definedName>
    <definedName name="LAcodes" localSheetId="6">'Precepting Bodies'!$C$8:$C$334</definedName>
    <definedName name="LAcodes">#REF!</definedName>
    <definedName name="LAlist" localSheetId="6">'Precepting Bodies'!$B$8:$B$334</definedName>
    <definedName name="LAlist">#REF!</definedName>
    <definedName name="LAlist2">#REF!</definedName>
    <definedName name="NewClass1" hidden="1">#REF!</definedName>
    <definedName name="NNDR1">#REF!</definedName>
    <definedName name="NNDR1S">#REF!</definedName>
    <definedName name="No.">#REF!</definedName>
    <definedName name="numberhered">#REF!</definedName>
    <definedName name="PreviousYear">[6]ValidationData!$A$1:$D$7775</definedName>
    <definedName name="_xlnm.Print_Area" localSheetId="0">'Billing Authorities'!$A$1:$J$86</definedName>
    <definedName name="_xlnm.Print_Area" localSheetId="1">'Precepting Authorities'!$A$1:$H$50</definedName>
    <definedName name="_xlnm.Print_Area">#REF!</definedName>
    <definedName name="_xlnm.Print_Titles" localSheetId="0">'Billing Authorities'!$1:$12</definedName>
    <definedName name="_xlnm.Print_Titles" localSheetId="1">'Precepting Authorities'!$1:$11</definedName>
    <definedName name="_xlnm.Print_Titles">#N/A</definedName>
    <definedName name="QRC4R1" localSheetId="6">'[7]CTR1 Form'!#REF!</definedName>
    <definedName name="QRC4R1">'[2]BR1 Form'!#REF!</definedName>
    <definedName name="QRC4R10" localSheetId="6">'[7]CTR1 Form'!#REF!</definedName>
    <definedName name="QRC4R10">'[2]BR1 Form'!#REF!</definedName>
    <definedName name="QRC4R12" localSheetId="6">'[7]CTR1 Form'!#REF!</definedName>
    <definedName name="QRC4R12">'[2]BR1 Form'!#REF!</definedName>
    <definedName name="QRC4R13" localSheetId="6">'[7]CTR1 Form'!#REF!</definedName>
    <definedName name="QRC4R13">'[2]BR1 Form'!#REF!</definedName>
    <definedName name="QRC4R14" localSheetId="6">'[7]CTR1 Form'!#REF!</definedName>
    <definedName name="QRC4R14">'[2]BR1 Form'!#REF!</definedName>
    <definedName name="QRC4R15" localSheetId="6">'[7]CTR1 Form'!#REF!</definedName>
    <definedName name="QRC4R15">'[2]BR1 Form'!#REF!</definedName>
    <definedName name="QRC4R17" localSheetId="6">'[7]CTR1 Form'!#REF!</definedName>
    <definedName name="QRC4R17">'[2]BR1 Form'!#REF!</definedName>
    <definedName name="QRC4R18" localSheetId="6">'[7]CTR1 Form'!#REF!</definedName>
    <definedName name="QRC4R18">'[2]BR1 Form'!#REF!</definedName>
    <definedName name="QRC4R19" localSheetId="6">'[7]CTR1 Form'!#REF!</definedName>
    <definedName name="QRC4R19">'[2]BR1 Form'!#REF!</definedName>
    <definedName name="QRC4R2" localSheetId="6">'[7]CTR1 Form'!#REF!</definedName>
    <definedName name="QRC4R20" localSheetId="6">'[7]CTR1 Form'!#REF!</definedName>
    <definedName name="QRC4R20">'[2]BR1 Form'!#REF!</definedName>
    <definedName name="QRC4R21" localSheetId="6">'[7]CTR1 Form'!#REF!</definedName>
    <definedName name="QRC4R21">'[2]BR1 Form'!#REF!</definedName>
    <definedName name="QRC4R22" localSheetId="6">'[7]CTR1 Form'!#REF!</definedName>
    <definedName name="QRC4R22">'[2]BR1 Form'!#REF!</definedName>
    <definedName name="QRC4R23" localSheetId="6">'[7]CTR1 Form'!#REF!</definedName>
    <definedName name="QRC4R23">'[2]BR1 Form'!#REF!</definedName>
    <definedName name="QRC4R24" localSheetId="6">'[7]CTR1 Form'!#REF!</definedName>
    <definedName name="QRC4R24">'[2]BR1 Form'!#REF!</definedName>
    <definedName name="QRC4R3" localSheetId="6">'[7]CTR1 Form'!#REF!</definedName>
    <definedName name="QRC4R3">'[2]BR1 Form'!#REF!</definedName>
    <definedName name="QRC4R4" localSheetId="6">'[7]CTR1 Form'!#REF!</definedName>
    <definedName name="QRC4R5" localSheetId="6">'[7]CTR1 Form'!#REF!</definedName>
    <definedName name="QRC4R5">'[2]BR1 Form'!#REF!</definedName>
    <definedName name="QRC4R6" localSheetId="6">'[7]CTR1 Form'!#REF!</definedName>
    <definedName name="QRC4R7" localSheetId="6">'[7]CTR1 Form'!#REF!</definedName>
    <definedName name="QRC4R8" localSheetId="6">'[7]CTR1 Form'!#REF!</definedName>
    <definedName name="QRC4R8">'[2]BR1 Form'!#REF!</definedName>
    <definedName name="QRC4R9" localSheetId="6">'[7]CTR1 Form'!#REF!</definedName>
    <definedName name="QRC4R9">'[2]BR1 Form'!#REF!</definedName>
    <definedName name="s">'[2]BR1 Form'!#REF!</definedName>
    <definedName name="T9201415">#REF!</definedName>
    <definedName name="Table" localSheetId="6">'Precepting Bodies'!$A$5:$C$334</definedName>
    <definedName name="Table">'Precepting Bodies'!$A$5:$C$334</definedName>
    <definedName name="table1">#REF!</definedName>
    <definedName name="Table2">#REF!</definedName>
    <definedName name="TABLE4">#REF!</definedName>
    <definedName name="TABLES">'[8]Billing Table'!$A$10:$S$416</definedName>
    <definedName name="uanumber">[6]AuthDetails!$B$1</definedName>
    <definedName name="Validation">#REF!</definedName>
    <definedName name="VOAList">[6]ValidationData!$G$2:$K$208</definedName>
    <definedName name="year">[6]FormFrontPage!$O$3</definedName>
    <definedName name="zzz">#REF!</definedName>
  </definedNames>
  <calcPr calcId="145621"/>
</workbook>
</file>

<file path=xl/calcChain.xml><?xml version="1.0" encoding="utf-8"?>
<calcChain xmlns="http://schemas.openxmlformats.org/spreadsheetml/2006/main">
  <c r="D17" i="32436" l="1"/>
  <c r="K33" i="32465" l="1"/>
  <c r="B35" i="32465" s="1"/>
  <c r="J1" i="32436" l="1"/>
  <c r="F23" i="32436" l="1"/>
  <c r="H1" i="32465"/>
  <c r="H44" i="32436" l="1"/>
  <c r="H52" i="32436"/>
  <c r="H42" i="32436"/>
  <c r="F42" i="32436"/>
  <c r="G39" i="32465"/>
  <c r="H50" i="32436"/>
  <c r="E48" i="32465"/>
  <c r="E22" i="32465"/>
  <c r="F83" i="32436"/>
  <c r="H73" i="32436"/>
  <c r="F57" i="32436"/>
  <c r="H37" i="32436"/>
  <c r="H85" i="32436"/>
  <c r="H81" i="32436"/>
  <c r="H71" i="32436"/>
  <c r="H25" i="32436"/>
  <c r="F85" i="32436"/>
  <c r="F81" i="32436"/>
  <c r="H69" i="32436"/>
  <c r="H47" i="32436"/>
  <c r="H35" i="32436"/>
  <c r="F33" i="32436"/>
  <c r="H83" i="32436"/>
  <c r="F60" i="32436"/>
  <c r="F37" i="32436"/>
  <c r="H33" i="32436"/>
  <c r="F35" i="32436"/>
  <c r="F29" i="32436"/>
  <c r="H29" i="32436"/>
  <c r="F27" i="32436"/>
  <c r="H23" i="32436"/>
  <c r="F39" i="32436"/>
  <c r="F25" i="32436"/>
  <c r="H27" i="32436"/>
  <c r="H39" i="32436"/>
  <c r="G33" i="32465"/>
  <c r="G28" i="32465"/>
  <c r="E28" i="32465"/>
  <c r="G25" i="32465"/>
  <c r="E25" i="32465"/>
  <c r="G37" i="32465"/>
  <c r="G22" i="32465"/>
  <c r="C71" i="32436"/>
  <c r="C69" i="32436"/>
  <c r="C73" i="32436"/>
  <c r="F44" i="32436" l="1"/>
  <c r="P167" i="32465"/>
  <c r="H33" i="32469"/>
  <c r="J36" i="32469" s="1"/>
  <c r="J27" i="32469"/>
  <c r="H27" i="32469"/>
  <c r="L21" i="32469"/>
  <c r="L18" i="32469"/>
  <c r="S167" i="32465"/>
  <c r="R167" i="32465"/>
  <c r="Q167" i="32465"/>
  <c r="S194" i="32436"/>
  <c r="R194" i="32436"/>
  <c r="L29" i="32469" l="1"/>
  <c r="F93" i="32436"/>
  <c r="B61" i="32436" l="1"/>
  <c r="B58" i="32436" l="1"/>
  <c r="Q194" i="32436" l="1"/>
  <c r="O194" i="32436"/>
  <c r="G41" i="32465" l="1"/>
  <c r="E33" i="32465"/>
  <c r="H75" i="32436" l="1"/>
</calcChain>
</file>

<file path=xl/sharedStrings.xml><?xml version="1.0" encoding="utf-8"?>
<sst xmlns="http://schemas.openxmlformats.org/spreadsheetml/2006/main" count="7401" uniqueCount="1042">
  <si>
    <t>No</t>
  </si>
  <si>
    <t/>
  </si>
  <si>
    <t>Number</t>
  </si>
  <si>
    <t>E0701</t>
  </si>
  <si>
    <t>Hastings</t>
  </si>
  <si>
    <t>E1433</t>
  </si>
  <si>
    <t>Havant</t>
  </si>
  <si>
    <t>E1737</t>
  </si>
  <si>
    <t>Havering</t>
  </si>
  <si>
    <t>E5040</t>
  </si>
  <si>
    <t>E1801</t>
  </si>
  <si>
    <t>Hertsmere</t>
  </si>
  <si>
    <t>E1934</t>
  </si>
  <si>
    <t>High Peak</t>
  </si>
  <si>
    <t>E1037</t>
  </si>
  <si>
    <t>Hillingdon</t>
  </si>
  <si>
    <t>E5041</t>
  </si>
  <si>
    <t>E2434</t>
  </si>
  <si>
    <t>Horsham</t>
  </si>
  <si>
    <t>E3835</t>
  </si>
  <si>
    <t>Hounslow</t>
  </si>
  <si>
    <t>E5042</t>
  </si>
  <si>
    <t>Huntingdonshire</t>
  </si>
  <si>
    <t>E0551</t>
  </si>
  <si>
    <t>Hyndburn</t>
  </si>
  <si>
    <t>E2336</t>
  </si>
  <si>
    <t>Ipswich</t>
  </si>
  <si>
    <t>E3533</t>
  </si>
  <si>
    <t>E2101</t>
  </si>
  <si>
    <t>Isles of Scilly</t>
  </si>
  <si>
    <t>E4001</t>
  </si>
  <si>
    <t>Islington</t>
  </si>
  <si>
    <t>E5015</t>
  </si>
  <si>
    <t>Mid Sussex</t>
  </si>
  <si>
    <t>E3836</t>
  </si>
  <si>
    <t>E0702</t>
  </si>
  <si>
    <t>E0401</t>
  </si>
  <si>
    <t>Mole Valley</t>
  </si>
  <si>
    <t>E3634</t>
  </si>
  <si>
    <t>New Forest</t>
  </si>
  <si>
    <t>E1738</t>
  </si>
  <si>
    <t>E3036</t>
  </si>
  <si>
    <t>E4502</t>
  </si>
  <si>
    <t>Newcastle-under-Lyme</t>
  </si>
  <si>
    <t>E3434</t>
  </si>
  <si>
    <t>Newham</t>
  </si>
  <si>
    <t>E5045</t>
  </si>
  <si>
    <t>North Devon</t>
  </si>
  <si>
    <t>E1134</t>
  </si>
  <si>
    <t>North Dorset</t>
  </si>
  <si>
    <t>E1234</t>
  </si>
  <si>
    <t>North East Derbyshire</t>
  </si>
  <si>
    <t>E1038</t>
  </si>
  <si>
    <t>E2003</t>
  </si>
  <si>
    <t>Kings Lynn and West Norfolk</t>
  </si>
  <si>
    <t>Kingston upon Hull</t>
  </si>
  <si>
    <t>Kingston upon Thames</t>
  </si>
  <si>
    <t>Leicester</t>
  </si>
  <si>
    <t>Luton</t>
  </si>
  <si>
    <t>Medway</t>
  </si>
  <si>
    <t>Middlesbrough</t>
  </si>
  <si>
    <t>Milton Keynes</t>
  </si>
  <si>
    <t>Newark and Sherwood</t>
  </si>
  <si>
    <t>Newcastle upon Tyne</t>
  </si>
  <si>
    <t>North East Lincolnshire</t>
  </si>
  <si>
    <t>North Lincolnshire</t>
  </si>
  <si>
    <t>Section:</t>
  </si>
  <si>
    <t>Police</t>
  </si>
  <si>
    <t>Fire</t>
  </si>
  <si>
    <t>Shire Districts</t>
  </si>
  <si>
    <t>Authority</t>
  </si>
  <si>
    <t>E3820</t>
  </si>
  <si>
    <t>West Sussex</t>
  </si>
  <si>
    <t>E0920</t>
  </si>
  <si>
    <t>Cumbria</t>
  </si>
  <si>
    <t>Northumberland</t>
  </si>
  <si>
    <t>E1021</t>
  </si>
  <si>
    <t>Derbyshire</t>
  </si>
  <si>
    <t>E6110</t>
  </si>
  <si>
    <t>E3021</t>
  </si>
  <si>
    <t>Nottinghamshire</t>
  </si>
  <si>
    <t>E6130</t>
  </si>
  <si>
    <t>E2221</t>
  </si>
  <si>
    <t>Kent</t>
  </si>
  <si>
    <t>E6122</t>
  </si>
  <si>
    <t>E0421</t>
  </si>
  <si>
    <t>Buckinghamshire</t>
  </si>
  <si>
    <t>E6104</t>
  </si>
  <si>
    <t>E5016</t>
  </si>
  <si>
    <t>Kettering</t>
  </si>
  <si>
    <t>E2834</t>
  </si>
  <si>
    <t>E2634</t>
  </si>
  <si>
    <t>E2002</t>
  </si>
  <si>
    <t>E5043</t>
  </si>
  <si>
    <t>Kirklees</t>
  </si>
  <si>
    <t>E4703</t>
  </si>
  <si>
    <t>Knowsley</t>
  </si>
  <si>
    <t>E4301</t>
  </si>
  <si>
    <t>Lambeth</t>
  </si>
  <si>
    <t>E5017</t>
  </si>
  <si>
    <t>Lancaster</t>
  </si>
  <si>
    <t>E2337</t>
  </si>
  <si>
    <t>Leeds</t>
  </si>
  <si>
    <t>E4704</t>
  </si>
  <si>
    <t>E2401</t>
  </si>
  <si>
    <t>Lewes</t>
  </si>
  <si>
    <t>E1435</t>
  </si>
  <si>
    <t>Lewisham</t>
  </si>
  <si>
    <t>E5018</t>
  </si>
  <si>
    <t>Lichfield</t>
  </si>
  <si>
    <t>E3433</t>
  </si>
  <si>
    <t>Lincoln</t>
  </si>
  <si>
    <t>E2533</t>
  </si>
  <si>
    <t>Liverpool</t>
  </si>
  <si>
    <t>E4302</t>
  </si>
  <si>
    <t>E0201</t>
  </si>
  <si>
    <t>Maidstone</t>
  </si>
  <si>
    <t>E2237</t>
  </si>
  <si>
    <t>Maldon</t>
  </si>
  <si>
    <t>E1539</t>
  </si>
  <si>
    <t>Malvern Hills</t>
  </si>
  <si>
    <t>E1851</t>
  </si>
  <si>
    <t>Manchester</t>
  </si>
  <si>
    <t>E4203</t>
  </si>
  <si>
    <t>Mansfield</t>
  </si>
  <si>
    <t>E3035</t>
  </si>
  <si>
    <t>E2201</t>
  </si>
  <si>
    <t>Melton</t>
  </si>
  <si>
    <t>E2436</t>
  </si>
  <si>
    <t>Mendip</t>
  </si>
  <si>
    <t>E3331</t>
  </si>
  <si>
    <t>Merton</t>
  </si>
  <si>
    <t>E5044</t>
  </si>
  <si>
    <t>Mid Devon</t>
  </si>
  <si>
    <t>E1133</t>
  </si>
  <si>
    <t>Mid Suffolk</t>
  </si>
  <si>
    <t>E3534</t>
  </si>
  <si>
    <t>E6113</t>
  </si>
  <si>
    <t>E1221</t>
  </si>
  <si>
    <t>Dorset</t>
  </si>
  <si>
    <t>E2820</t>
  </si>
  <si>
    <t>Northamptonshire</t>
  </si>
  <si>
    <t>E2721</t>
  </si>
  <si>
    <t>North Yorkshire</t>
  </si>
  <si>
    <t>E6127</t>
  </si>
  <si>
    <t>E1121</t>
  </si>
  <si>
    <t>Devon</t>
  </si>
  <si>
    <t>E6161</t>
  </si>
  <si>
    <t>E1421</t>
  </si>
  <si>
    <t>East Sussex</t>
  </si>
  <si>
    <t>E6114</t>
  </si>
  <si>
    <t>E3620</t>
  </si>
  <si>
    <t>Surrey</t>
  </si>
  <si>
    <t>Wiltshire</t>
  </si>
  <si>
    <t>E3320</t>
  </si>
  <si>
    <t>Somerset</t>
  </si>
  <si>
    <t>E6123</t>
  </si>
  <si>
    <t>E0521</t>
  </si>
  <si>
    <t>Cambridgeshire</t>
  </si>
  <si>
    <t>E6105</t>
  </si>
  <si>
    <t>E3421</t>
  </si>
  <si>
    <t>Staffordshire</t>
  </si>
  <si>
    <t>E6134</t>
  </si>
  <si>
    <t>Cornwall</t>
  </si>
  <si>
    <t>E1620</t>
  </si>
  <si>
    <t>Gloucestershire</t>
  </si>
  <si>
    <t>E3632</t>
  </si>
  <si>
    <t>Erewash</t>
  </si>
  <si>
    <t>E1036</t>
  </si>
  <si>
    <t>Exeter</t>
  </si>
  <si>
    <t>E1132</t>
  </si>
  <si>
    <t>Fareham</t>
  </si>
  <si>
    <t>E1734</t>
  </si>
  <si>
    <t>Fenland</t>
  </si>
  <si>
    <t>E0533</t>
  </si>
  <si>
    <t>Forest Heath</t>
  </si>
  <si>
    <t>E3532</t>
  </si>
  <si>
    <t>Forest of Dean</t>
  </si>
  <si>
    <t>E1633</t>
  </si>
  <si>
    <t>Fylde</t>
  </si>
  <si>
    <t>E2335</t>
  </si>
  <si>
    <t>Gateshead</t>
  </si>
  <si>
    <t>E4501</t>
  </si>
  <si>
    <t>Gedling</t>
  </si>
  <si>
    <t>E3034</t>
  </si>
  <si>
    <t>Gloucester</t>
  </si>
  <si>
    <t>E1634</t>
  </si>
  <si>
    <t>Gosport</t>
  </si>
  <si>
    <t>E1735</t>
  </si>
  <si>
    <t>Gravesham</t>
  </si>
  <si>
    <t>E2236</t>
  </si>
  <si>
    <t>Great Yarmouth</t>
  </si>
  <si>
    <t>E2633</t>
  </si>
  <si>
    <t>Greenwich</t>
  </si>
  <si>
    <t>E5012</t>
  </si>
  <si>
    <t>Barking and Dagenham</t>
  </si>
  <si>
    <t>Bath &amp; North East Somerset</t>
  </si>
  <si>
    <t>Blackburn with Darwen</t>
  </si>
  <si>
    <t>Blackpool</t>
  </si>
  <si>
    <t>Bournemouth</t>
  </si>
  <si>
    <t>Bracknell Forest</t>
  </si>
  <si>
    <t>Brighton &amp; Hove</t>
  </si>
  <si>
    <t>Bristol</t>
  </si>
  <si>
    <t>Darlington</t>
  </si>
  <si>
    <t>Derby</t>
  </si>
  <si>
    <t>East Riding of Yorkshire</t>
  </si>
  <si>
    <t>Halton</t>
  </si>
  <si>
    <t>Hammersmith and Fulham</t>
  </si>
  <si>
    <t>Hartlepool</t>
  </si>
  <si>
    <t>Herefordshire</t>
  </si>
  <si>
    <t>Hinckley and Bosworth</t>
  </si>
  <si>
    <t>Isle of Wight Council</t>
  </si>
  <si>
    <t>Kensington and Chelsea</t>
  </si>
  <si>
    <t>Torbay</t>
  </si>
  <si>
    <t>Warrington</t>
  </si>
  <si>
    <t>West Berkshire</t>
  </si>
  <si>
    <t>Weymouth and Portland</t>
  </si>
  <si>
    <t>Windsor and Maidenhead</t>
  </si>
  <si>
    <t>Wokingham</t>
  </si>
  <si>
    <t>York</t>
  </si>
  <si>
    <t>ZZZZ</t>
  </si>
  <si>
    <t>E-code</t>
  </si>
  <si>
    <t>Local Authority</t>
  </si>
  <si>
    <t>E3520</t>
  </si>
  <si>
    <t>Suffolk</t>
  </si>
  <si>
    <t>E1521</t>
  </si>
  <si>
    <t>Essex</t>
  </si>
  <si>
    <t>E6115</t>
  </si>
  <si>
    <t>E1721</t>
  </si>
  <si>
    <t>Hampshire</t>
  </si>
  <si>
    <t>E6117</t>
  </si>
  <si>
    <t>E2437</t>
  </si>
  <si>
    <t>Northampton</t>
  </si>
  <si>
    <t>E2835</t>
  </si>
  <si>
    <t>Norwich</t>
  </si>
  <si>
    <t>E2636</t>
  </si>
  <si>
    <t>E3001</t>
  </si>
  <si>
    <t>E3732</t>
  </si>
  <si>
    <t>E2438</t>
  </si>
  <si>
    <t>Oldham</t>
  </si>
  <si>
    <t>E4204</t>
  </si>
  <si>
    <t>Oxford</t>
  </si>
  <si>
    <t>E3132</t>
  </si>
  <si>
    <t>Pendle</t>
  </si>
  <si>
    <t>E2338</t>
  </si>
  <si>
    <t>E0501</t>
  </si>
  <si>
    <t>E1101</t>
  </si>
  <si>
    <t>E1201</t>
  </si>
  <si>
    <t>E1701</t>
  </si>
  <si>
    <t>Preston</t>
  </si>
  <si>
    <t>E2339</t>
  </si>
  <si>
    <t>Purbeck</t>
  </si>
  <si>
    <t>E1236</t>
  </si>
  <si>
    <t>E0303</t>
  </si>
  <si>
    <t>Cheshire West and Chester</t>
  </si>
  <si>
    <t>Cheshire East</t>
  </si>
  <si>
    <t>Central Bedfordshire</t>
  </si>
  <si>
    <t>Redbridge</t>
  </si>
  <si>
    <t>E5046</t>
  </si>
  <si>
    <t>E0703</t>
  </si>
  <si>
    <t>Redditch</t>
  </si>
  <si>
    <t>E1835</t>
  </si>
  <si>
    <t>E3635</t>
  </si>
  <si>
    <t>Ribble Valley</t>
  </si>
  <si>
    <t>E2340</t>
  </si>
  <si>
    <t>E5047</t>
  </si>
  <si>
    <t>Richmondshire</t>
  </si>
  <si>
    <t>E2734</t>
  </si>
  <si>
    <t>Rochdale</t>
  </si>
  <si>
    <t>E4205</t>
  </si>
  <si>
    <t>Rochford</t>
  </si>
  <si>
    <t>E1540</t>
  </si>
  <si>
    <t>Rossendale</t>
  </si>
  <si>
    <t>E2341</t>
  </si>
  <si>
    <t>Rother</t>
  </si>
  <si>
    <t>E1436</t>
  </si>
  <si>
    <t>Rotherham</t>
  </si>
  <si>
    <t>E4403</t>
  </si>
  <si>
    <t>Rugby</t>
  </si>
  <si>
    <t>E3733</t>
  </si>
  <si>
    <t>Runnymede</t>
  </si>
  <si>
    <t>E3636</t>
  </si>
  <si>
    <t>Rushcliffe</t>
  </si>
  <si>
    <t>E3038</t>
  </si>
  <si>
    <t>Rushmoor</t>
  </si>
  <si>
    <t>E1740</t>
  </si>
  <si>
    <t>E2402</t>
  </si>
  <si>
    <t>Ryedale</t>
  </si>
  <si>
    <t>E2755</t>
  </si>
  <si>
    <t>Salford</t>
  </si>
  <si>
    <t>E4206</t>
  </si>
  <si>
    <t>Sandwell</t>
  </si>
  <si>
    <t>E4604</t>
  </si>
  <si>
    <t>Scarborough</t>
  </si>
  <si>
    <t>E2736</t>
  </si>
  <si>
    <t>Sedgemoor</t>
  </si>
  <si>
    <t>E3332</t>
  </si>
  <si>
    <t>Sefton</t>
  </si>
  <si>
    <t>-</t>
  </si>
  <si>
    <t>Castle Point</t>
  </si>
  <si>
    <t>E1534</t>
  </si>
  <si>
    <t>Charnwood</t>
  </si>
  <si>
    <t>E2432</t>
  </si>
  <si>
    <t>Chelmsford</t>
  </si>
  <si>
    <t>E1535</t>
  </si>
  <si>
    <t>Cheltenham</t>
  </si>
  <si>
    <t>E1631</t>
  </si>
  <si>
    <t>Cherwell</t>
  </si>
  <si>
    <t>Inner London Boroughs</t>
  </si>
  <si>
    <t>E5100</t>
  </si>
  <si>
    <t>Greater London Authority</t>
  </si>
  <si>
    <t>Outer London Boroughs</t>
  </si>
  <si>
    <t>Bassetlaw</t>
  </si>
  <si>
    <t>E3032</t>
  </si>
  <si>
    <t>E0101</t>
  </si>
  <si>
    <t>Bedford</t>
  </si>
  <si>
    <t>Bexley</t>
  </si>
  <si>
    <t>E5032</t>
  </si>
  <si>
    <t>Birmingham</t>
  </si>
  <si>
    <t>E4601</t>
  </si>
  <si>
    <t>Blaby</t>
  </si>
  <si>
    <t>E2431</t>
  </si>
  <si>
    <t>E2301</t>
  </si>
  <si>
    <t>E2302</t>
  </si>
  <si>
    <t>Uttlesford</t>
  </si>
  <si>
    <t>E1544</t>
  </si>
  <si>
    <t>Vale of White Horse</t>
  </si>
  <si>
    <t>E3134</t>
  </si>
  <si>
    <t>Wakefield</t>
  </si>
  <si>
    <t>E4705</t>
  </si>
  <si>
    <t>Walsall</t>
  </si>
  <si>
    <t>E4606</t>
  </si>
  <si>
    <t>Waltham Forest</t>
  </si>
  <si>
    <t>E5049</t>
  </si>
  <si>
    <t>Wandsworth</t>
  </si>
  <si>
    <t>E5021</t>
  </si>
  <si>
    <t>E0602</t>
  </si>
  <si>
    <t>Warwick</t>
  </si>
  <si>
    <t>E3735</t>
  </si>
  <si>
    <t>Watford</t>
  </si>
  <si>
    <t>E1939</t>
  </si>
  <si>
    <t>Waveney</t>
  </si>
  <si>
    <t>E3537</t>
  </si>
  <si>
    <t>Waverley</t>
  </si>
  <si>
    <t>E3640</t>
  </si>
  <si>
    <t>Wealden</t>
  </si>
  <si>
    <t>E1437</t>
  </si>
  <si>
    <t>Wellingborough</t>
  </si>
  <si>
    <t>E2837</t>
  </si>
  <si>
    <t>Welwyn Hatfield</t>
  </si>
  <si>
    <t>E1940</t>
  </si>
  <si>
    <t>E0302</t>
  </si>
  <si>
    <t>West Devon</t>
  </si>
  <si>
    <t>E1140</t>
  </si>
  <si>
    <t>West Dorset</t>
  </si>
  <si>
    <t>E1237</t>
  </si>
  <si>
    <t>West Lancashire</t>
  </si>
  <si>
    <t>E2343</t>
  </si>
  <si>
    <t>West Lindsey</t>
  </si>
  <si>
    <t>E2537</t>
  </si>
  <si>
    <t>West Oxfordshire</t>
  </si>
  <si>
    <t>E3135</t>
  </si>
  <si>
    <t>West Somerset</t>
  </si>
  <si>
    <t>E3335</t>
  </si>
  <si>
    <t>Westminster</t>
  </si>
  <si>
    <t>E5022</t>
  </si>
  <si>
    <t>E1238</t>
  </si>
  <si>
    <t>Wigan</t>
  </si>
  <si>
    <t>E4210</t>
  </si>
  <si>
    <t>Winchester</t>
  </si>
  <si>
    <t>E1743</t>
  </si>
  <si>
    <t>E0305</t>
  </si>
  <si>
    <t>Wirral</t>
  </si>
  <si>
    <t>E4305</t>
  </si>
  <si>
    <t>Woking</t>
  </si>
  <si>
    <t>E3641</t>
  </si>
  <si>
    <t>E0306</t>
  </si>
  <si>
    <t>Wolverhampton</t>
  </si>
  <si>
    <t>E4607</t>
  </si>
  <si>
    <t>Worcester</t>
  </si>
  <si>
    <t>E1837</t>
  </si>
  <si>
    <t>Worthing</t>
  </si>
  <si>
    <t>Telford and the Wrekin</t>
  </si>
  <si>
    <t>Thurrock</t>
  </si>
  <si>
    <t>Tonbridge and Malling</t>
  </si>
  <si>
    <t>E3131</t>
  </si>
  <si>
    <t>Chesterfield</t>
  </si>
  <si>
    <t>E1033</t>
  </si>
  <si>
    <t>Chichester</t>
  </si>
  <si>
    <t>E3833</t>
  </si>
  <si>
    <t>Chiltern</t>
  </si>
  <si>
    <t>E0432</t>
  </si>
  <si>
    <t>Chorley</t>
  </si>
  <si>
    <t>E2334</t>
  </si>
  <si>
    <t>Christchurch</t>
  </si>
  <si>
    <t>E1232</t>
  </si>
  <si>
    <t>City of London</t>
  </si>
  <si>
    <t>E5010</t>
  </si>
  <si>
    <t>Colchester</t>
  </si>
  <si>
    <t>E1536</t>
  </si>
  <si>
    <t>Copeland</t>
  </si>
  <si>
    <t>E0934</t>
  </si>
  <si>
    <t>Corby</t>
  </si>
  <si>
    <t>E2831</t>
  </si>
  <si>
    <t>Cotswold</t>
  </si>
  <si>
    <t>E1632</t>
  </si>
  <si>
    <t>Coventry</t>
  </si>
  <si>
    <t>E4602</t>
  </si>
  <si>
    <t>Craven</t>
  </si>
  <si>
    <t>E2731</t>
  </si>
  <si>
    <t>Crawley</t>
  </si>
  <si>
    <t>E3834</t>
  </si>
  <si>
    <t>Croydon</t>
  </si>
  <si>
    <t>E5035</t>
  </si>
  <si>
    <t>Dacorum</t>
  </si>
  <si>
    <t>E1932</t>
  </si>
  <si>
    <t>E1301</t>
  </si>
  <si>
    <t>Dartford</t>
  </si>
  <si>
    <t>E2233</t>
  </si>
  <si>
    <t>Daventry</t>
  </si>
  <si>
    <t>E2832</t>
  </si>
  <si>
    <t>E1001</t>
  </si>
  <si>
    <t>Derbyshire Dales</t>
  </si>
  <si>
    <t>E1035</t>
  </si>
  <si>
    <t>Doncaster</t>
  </si>
  <si>
    <t>E4402</t>
  </si>
  <si>
    <t>Dover</t>
  </si>
  <si>
    <t>E2234</t>
  </si>
  <si>
    <t>Dudley</t>
  </si>
  <si>
    <t>E4603</t>
  </si>
  <si>
    <t>Durham</t>
  </si>
  <si>
    <t>Ealing</t>
  </si>
  <si>
    <t>E5036</t>
  </si>
  <si>
    <t>East Cambridgeshire</t>
  </si>
  <si>
    <t>E0532</t>
  </si>
  <si>
    <t>East Devon</t>
  </si>
  <si>
    <t>E1131</t>
  </si>
  <si>
    <t>East Dorset</t>
  </si>
  <si>
    <t>E1233</t>
  </si>
  <si>
    <t>East Hampshire</t>
  </si>
  <si>
    <t>E1732</t>
  </si>
  <si>
    <t>East Hertfordshire</t>
  </si>
  <si>
    <t>E1933</t>
  </si>
  <si>
    <t>East Lindsey</t>
  </si>
  <si>
    <t>E2532</t>
  </si>
  <si>
    <t>East Northamptonshire</t>
  </si>
  <si>
    <t>E2833</t>
  </si>
  <si>
    <t>E2001</t>
  </si>
  <si>
    <t>East Staffordshire</t>
  </si>
  <si>
    <t>E3432</t>
  </si>
  <si>
    <t>Eastbourne</t>
  </si>
  <si>
    <t>E1432</t>
  </si>
  <si>
    <t>Eastleigh</t>
  </si>
  <si>
    <t>E1733</t>
  </si>
  <si>
    <t>Eden</t>
  </si>
  <si>
    <t>E0935</t>
  </si>
  <si>
    <t>Elmbridge</t>
  </si>
  <si>
    <t>E3631</t>
  </si>
  <si>
    <t>Enfield</t>
  </si>
  <si>
    <t>E5037</t>
  </si>
  <si>
    <t>Epping Forest</t>
  </si>
  <si>
    <t>E1537</t>
  </si>
  <si>
    <t>Bolsover</t>
  </si>
  <si>
    <t>E1032</t>
  </si>
  <si>
    <t>Bolton</t>
  </si>
  <si>
    <t>E4201</t>
  </si>
  <si>
    <t>Boston</t>
  </si>
  <si>
    <t>E2531</t>
  </si>
  <si>
    <t>E1202</t>
  </si>
  <si>
    <t>E0301</t>
  </si>
  <si>
    <t>Bradford</t>
  </si>
  <si>
    <t>E4701</t>
  </si>
  <si>
    <t>Braintree</t>
  </si>
  <si>
    <t>E1532</t>
  </si>
  <si>
    <t>Breckland</t>
  </si>
  <si>
    <t>E2631</t>
  </si>
  <si>
    <t>Brent</t>
  </si>
  <si>
    <t>E5033</t>
  </si>
  <si>
    <t>Brentwood</t>
  </si>
  <si>
    <t>E1533</t>
  </si>
  <si>
    <t>E1401</t>
  </si>
  <si>
    <t>E0102</t>
  </si>
  <si>
    <t>Broadland</t>
  </si>
  <si>
    <t>E2632</t>
  </si>
  <si>
    <t>Bromley</t>
  </si>
  <si>
    <t>E5034</t>
  </si>
  <si>
    <t>Bromsgrove</t>
  </si>
  <si>
    <t>E1831</t>
  </si>
  <si>
    <t>Broxbourne</t>
  </si>
  <si>
    <t>E1931</t>
  </si>
  <si>
    <t>Broxtowe</t>
  </si>
  <si>
    <t>E3033</t>
  </si>
  <si>
    <t>Burnley</t>
  </si>
  <si>
    <t>E2333</t>
  </si>
  <si>
    <t>Bury</t>
  </si>
  <si>
    <t>E4202</t>
  </si>
  <si>
    <t>Calderdale</t>
  </si>
  <si>
    <t>E4702</t>
  </si>
  <si>
    <t>Cambridge</t>
  </si>
  <si>
    <t>E0531</t>
  </si>
  <si>
    <t>Camden</t>
  </si>
  <si>
    <t>E5011</t>
  </si>
  <si>
    <t>Cannock Chase</t>
  </si>
  <si>
    <t>E3431</t>
  </si>
  <si>
    <t>Canterbury</t>
  </si>
  <si>
    <t>E2232</t>
  </si>
  <si>
    <t>Carlisle</t>
  </si>
  <si>
    <t>E0933</t>
  </si>
  <si>
    <t>No.</t>
  </si>
  <si>
    <t>Ecodes</t>
  </si>
  <si>
    <t>Please note: All financial information is required to the nearest £ except council tax which is required to the nearest penny.</t>
  </si>
  <si>
    <t>COUNCIL TAX REQUIREMENT RETURN (CTR1)</t>
  </si>
  <si>
    <t xml:space="preserve">COUNCIL TAX REQUIREMENT </t>
  </si>
  <si>
    <t>E0202</t>
  </si>
  <si>
    <t>E0203</t>
  </si>
  <si>
    <t>E0603</t>
  </si>
  <si>
    <t>E0604</t>
  </si>
  <si>
    <t>E0801</t>
  </si>
  <si>
    <t>E1302</t>
  </si>
  <si>
    <t>E2901</t>
  </si>
  <si>
    <t>E3202</t>
  </si>
  <si>
    <t>E3902</t>
  </si>
  <si>
    <t>TAX BASE (to 1 decimal place)</t>
  </si>
  <si>
    <t>Council tax base</t>
  </si>
  <si>
    <t>Local Precepting Authorities</t>
  </si>
  <si>
    <t>For completion by billing authorities</t>
  </si>
  <si>
    <t>REFERENDUMS</t>
  </si>
  <si>
    <t>(£, to nearest penny)</t>
  </si>
  <si>
    <t>North Hertfordshire</t>
  </si>
  <si>
    <t>E1935</t>
  </si>
  <si>
    <t>North Kesteven</t>
  </si>
  <si>
    <t>E2534</t>
  </si>
  <si>
    <t>E2004</t>
  </si>
  <si>
    <t>North Norfolk</t>
  </si>
  <si>
    <t>E2635</t>
  </si>
  <si>
    <t>E0104</t>
  </si>
  <si>
    <t>North Tyneside</t>
  </si>
  <si>
    <t>E4503</t>
  </si>
  <si>
    <t>North Warwickshire</t>
  </si>
  <si>
    <t>E3731</t>
  </si>
  <si>
    <t>North West Leicestershire</t>
  </si>
  <si>
    <t>North Somerset</t>
  </si>
  <si>
    <t>Nottingham</t>
  </si>
  <si>
    <t>Nuneaton and Bedworth</t>
  </si>
  <si>
    <t>Oadby and Wigston</t>
  </si>
  <si>
    <t>Peterborough</t>
  </si>
  <si>
    <t>Plymouth</t>
  </si>
  <si>
    <t>Poole</t>
  </si>
  <si>
    <t>Portsmouth</t>
  </si>
  <si>
    <t>Reading</t>
  </si>
  <si>
    <t>Redcar and Cleveland</t>
  </si>
  <si>
    <t>Reigate and Banstead</t>
  </si>
  <si>
    <t>Richmond upon Thames</t>
  </si>
  <si>
    <t>Rutland</t>
  </si>
  <si>
    <t>Slough</t>
  </si>
  <si>
    <t>South Gloucestershire</t>
  </si>
  <si>
    <t>Southampton</t>
  </si>
  <si>
    <t>Southend-on-Sea</t>
  </si>
  <si>
    <t>Stockton-on-Tees</t>
  </si>
  <si>
    <t>Stoke-on-Trent</t>
  </si>
  <si>
    <t>Swindon</t>
  </si>
  <si>
    <t>E6102</t>
  </si>
  <si>
    <t>E2421</t>
  </si>
  <si>
    <t>Leicestershire</t>
  </si>
  <si>
    <t>E6124</t>
  </si>
  <si>
    <t>E4304</t>
  </si>
  <si>
    <t>Selby</t>
  </si>
  <si>
    <t>E2757</t>
  </si>
  <si>
    <t>Sevenoaks</t>
  </si>
  <si>
    <t>E2239</t>
  </si>
  <si>
    <t>Sheffield</t>
  </si>
  <si>
    <t>E4404</t>
  </si>
  <si>
    <t>Shepway</t>
  </si>
  <si>
    <t>E2240</t>
  </si>
  <si>
    <t>E0304</t>
  </si>
  <si>
    <t>Solihull</t>
  </si>
  <si>
    <t>E4605</t>
  </si>
  <si>
    <t>South Bucks</t>
  </si>
  <si>
    <t>E0434</t>
  </si>
  <si>
    <t>South Cambridgeshire</t>
  </si>
  <si>
    <t>E0536</t>
  </si>
  <si>
    <t>South Derbyshire</t>
  </si>
  <si>
    <t>E1039</t>
  </si>
  <si>
    <t>E0103</t>
  </si>
  <si>
    <t>South Hams</t>
  </si>
  <si>
    <t>E1136</t>
  </si>
  <si>
    <t>South Holland</t>
  </si>
  <si>
    <t>E2535</t>
  </si>
  <si>
    <t>E3837</t>
  </si>
  <si>
    <t>Wychavon</t>
  </si>
  <si>
    <t>E1838</t>
  </si>
  <si>
    <t>Wycombe</t>
  </si>
  <si>
    <t>E0435</t>
  </si>
  <si>
    <t>Wyre</t>
  </si>
  <si>
    <t>E2344</t>
  </si>
  <si>
    <t>Wyre Forest</t>
  </si>
  <si>
    <t>E1839</t>
  </si>
  <si>
    <t>E2701</t>
  </si>
  <si>
    <t>EZZZZ</t>
  </si>
  <si>
    <t>Basingstoke &amp; Deane</t>
  </si>
  <si>
    <t>Epsom &amp; Ewell</t>
  </si>
  <si>
    <t>Name of major precepting authority</t>
  </si>
  <si>
    <t>(a)</t>
  </si>
  <si>
    <t>(b)</t>
  </si>
  <si>
    <t>(Police)</t>
  </si>
  <si>
    <t>(County or GLA)</t>
  </si>
  <si>
    <t>(Fire)</t>
  </si>
  <si>
    <t>£</t>
  </si>
  <si>
    <t>(c)</t>
  </si>
  <si>
    <t>COUNCIL TAXES (to nearest penny)</t>
  </si>
  <si>
    <t>Ecode</t>
  </si>
  <si>
    <t>South Kesteven</t>
  </si>
  <si>
    <t>E2536</t>
  </si>
  <si>
    <t>South Lakeland</t>
  </si>
  <si>
    <t>E0936</t>
  </si>
  <si>
    <t>South Norfolk</t>
  </si>
  <si>
    <t>E2637</t>
  </si>
  <si>
    <t>South Northamptonshire</t>
  </si>
  <si>
    <t>E2836</t>
  </si>
  <si>
    <t>South Oxfordshire</t>
  </si>
  <si>
    <t>E3133</t>
  </si>
  <si>
    <t>South Ribble</t>
  </si>
  <si>
    <t>E2342</t>
  </si>
  <si>
    <t>South Somerset</t>
  </si>
  <si>
    <t>E3334</t>
  </si>
  <si>
    <t>South Staffordshire</t>
  </si>
  <si>
    <t>E3435</t>
  </si>
  <si>
    <t>South Tyneside</t>
  </si>
  <si>
    <t>E4504</t>
  </si>
  <si>
    <t>E1702</t>
  </si>
  <si>
    <t>E1501</t>
  </si>
  <si>
    <t>Southwark</t>
  </si>
  <si>
    <t>E5019</t>
  </si>
  <si>
    <t>Spelthorne</t>
  </si>
  <si>
    <t>E3637</t>
  </si>
  <si>
    <t>St Albans</t>
  </si>
  <si>
    <t>E1936</t>
  </si>
  <si>
    <t>St Edmundsbury</t>
  </si>
  <si>
    <t>E3535</t>
  </si>
  <si>
    <t>St Helens</t>
  </si>
  <si>
    <t>E4303</t>
  </si>
  <si>
    <t>Stafford</t>
  </si>
  <si>
    <t>E3436</t>
  </si>
  <si>
    <t>Staffordshire Moorlands</t>
  </si>
  <si>
    <t>E3437</t>
  </si>
  <si>
    <t>Stevenage</t>
  </si>
  <si>
    <t>E1937</t>
  </si>
  <si>
    <t>Stockport</t>
  </si>
  <si>
    <t>E4207</t>
  </si>
  <si>
    <t>E0704</t>
  </si>
  <si>
    <t>E3401</t>
  </si>
  <si>
    <t>Stratford-on-Avon</t>
  </si>
  <si>
    <t>E3734</t>
  </si>
  <si>
    <t>Stroud</t>
  </si>
  <si>
    <t>E1635</t>
  </si>
  <si>
    <t>Suffolk Coastal</t>
  </si>
  <si>
    <t>E3536</t>
  </si>
  <si>
    <t>Sunderland</t>
  </si>
  <si>
    <t>E4505</t>
  </si>
  <si>
    <t>Surrey Heath</t>
  </si>
  <si>
    <t>E3638</t>
  </si>
  <si>
    <t>Sutton</t>
  </si>
  <si>
    <t>E5048</t>
  </si>
  <si>
    <t>Swale</t>
  </si>
  <si>
    <t>E2241</t>
  </si>
  <si>
    <t>E3901</t>
  </si>
  <si>
    <t>Tameside</t>
  </si>
  <si>
    <t>E4208</t>
  </si>
  <si>
    <t>Tamworth</t>
  </si>
  <si>
    <t>E3439</t>
  </si>
  <si>
    <t>Tandridge</t>
  </si>
  <si>
    <t>E3639</t>
  </si>
  <si>
    <t>Taunton Deane</t>
  </si>
  <si>
    <t>E3333</t>
  </si>
  <si>
    <t>Teignbridge</t>
  </si>
  <si>
    <t>E1137</t>
  </si>
  <si>
    <t>E3201</t>
  </si>
  <si>
    <t>Tendring</t>
  </si>
  <si>
    <t>E1542</t>
  </si>
  <si>
    <t>Test Valley</t>
  </si>
  <si>
    <t>E1742</t>
  </si>
  <si>
    <t>Tewkesbury</t>
  </si>
  <si>
    <t>E1636</t>
  </si>
  <si>
    <t>Thanet</t>
  </si>
  <si>
    <t>E2242</t>
  </si>
  <si>
    <t>Three Rivers</t>
  </si>
  <si>
    <t>E1938</t>
  </si>
  <si>
    <t>E1502</t>
  </si>
  <si>
    <t>E2243</t>
  </si>
  <si>
    <t>E1102</t>
  </si>
  <si>
    <t>Torridge</t>
  </si>
  <si>
    <t>E1139</t>
  </si>
  <si>
    <t>Tower Hamlets</t>
  </si>
  <si>
    <t>E5020</t>
  </si>
  <si>
    <t>Trafford</t>
  </si>
  <si>
    <t>E4209</t>
  </si>
  <si>
    <t>Tunbridge Wells</t>
  </si>
  <si>
    <t>E2244</t>
  </si>
  <si>
    <t>E3120</t>
  </si>
  <si>
    <t>Oxfordshire</t>
  </si>
  <si>
    <t>E6106</t>
  </si>
  <si>
    <t>E3720</t>
  </si>
  <si>
    <t>Warwickshire</t>
  </si>
  <si>
    <t>E6144</t>
  </si>
  <si>
    <t>E6146</t>
  </si>
  <si>
    <t>West Midlands Fire</t>
  </si>
  <si>
    <t>E6142</t>
  </si>
  <si>
    <t>Greater Manchester Fire</t>
  </si>
  <si>
    <t>E6147</t>
  </si>
  <si>
    <t>West Yorkshire Fire</t>
  </si>
  <si>
    <t>E6145</t>
  </si>
  <si>
    <t>E6143</t>
  </si>
  <si>
    <t>Unitary Authorities</t>
  </si>
  <si>
    <t>E6101</t>
  </si>
  <si>
    <t>E6103</t>
  </si>
  <si>
    <t>E6120</t>
  </si>
  <si>
    <t>E6107</t>
  </si>
  <si>
    <t>E2520</t>
  </si>
  <si>
    <t>Lincolnshire</t>
  </si>
  <si>
    <t>E2620</t>
  </si>
  <si>
    <t>Norfolk</t>
  </si>
  <si>
    <t>Shropshire</t>
  </si>
  <si>
    <t>E6132</t>
  </si>
  <si>
    <t>E1821</t>
  </si>
  <si>
    <t>Worcestershire</t>
  </si>
  <si>
    <t>E6118</t>
  </si>
  <si>
    <t>E1920</t>
  </si>
  <si>
    <t>Hertfordshire</t>
  </si>
  <si>
    <t>E2321</t>
  </si>
  <si>
    <t>Lancashire</t>
  </si>
  <si>
    <t>Guildford</t>
  </si>
  <si>
    <t>E3633</t>
  </si>
  <si>
    <t>Hackney</t>
  </si>
  <si>
    <t>E5013</t>
  </si>
  <si>
    <t>E0601</t>
  </si>
  <si>
    <t>Hambleton</t>
  </si>
  <si>
    <t>E2732</t>
  </si>
  <si>
    <t>E5014</t>
  </si>
  <si>
    <t>Harborough</t>
  </si>
  <si>
    <t>E2433</t>
  </si>
  <si>
    <t>Haringey</t>
  </si>
  <si>
    <t>E5038</t>
  </si>
  <si>
    <t>Harlow</t>
  </si>
  <si>
    <t>E1538</t>
  </si>
  <si>
    <t>Harrogate</t>
  </si>
  <si>
    <t>E2753</t>
  </si>
  <si>
    <t>Harrow</t>
  </si>
  <si>
    <t>E5039</t>
  </si>
  <si>
    <t>Hart</t>
  </si>
  <si>
    <t>E1736</t>
  </si>
  <si>
    <t>Average Council Tax</t>
  </si>
  <si>
    <t>(Column 2)</t>
  </si>
  <si>
    <t xml:space="preserve"> Select your local authority's name from this list</t>
  </si>
  <si>
    <t>Adur</t>
  </si>
  <si>
    <t>E3831</t>
  </si>
  <si>
    <t>Allerdale</t>
  </si>
  <si>
    <t>E0931</t>
  </si>
  <si>
    <t>Amber Valley</t>
  </si>
  <si>
    <t>E1031</t>
  </si>
  <si>
    <t>Arun</t>
  </si>
  <si>
    <t>E3832</t>
  </si>
  <si>
    <t>Ashfield</t>
  </si>
  <si>
    <t>E3031</t>
  </si>
  <si>
    <t>Ashford</t>
  </si>
  <si>
    <t>E2231</t>
  </si>
  <si>
    <t>Aylesbury Vale</t>
  </si>
  <si>
    <t>E0431</t>
  </si>
  <si>
    <t>Babergh</t>
  </si>
  <si>
    <t>E3531</t>
  </si>
  <si>
    <t>E5030</t>
  </si>
  <si>
    <t>Barnet</t>
  </si>
  <si>
    <t>E5031</t>
  </si>
  <si>
    <t>Barnsley</t>
  </si>
  <si>
    <t>E4401</t>
  </si>
  <si>
    <t>Barrow-in-Furness</t>
  </si>
  <si>
    <t>E0932</t>
  </si>
  <si>
    <t>Basildon</t>
  </si>
  <si>
    <t>E1531</t>
  </si>
  <si>
    <t>E1731</t>
  </si>
  <si>
    <t>SD</t>
  </si>
  <si>
    <t>UA</t>
  </si>
  <si>
    <t>Contact Name:</t>
  </si>
  <si>
    <t>2015-16</t>
  </si>
  <si>
    <t xml:space="preserve">2. Aggregate of local precepts (if any) issued to the billing authority
</t>
  </si>
  <si>
    <r>
      <t xml:space="preserve">4. Tax base for the billing authority area </t>
    </r>
    <r>
      <rPr>
        <b/>
        <u/>
        <sz val="13"/>
        <rFont val="Arial"/>
        <family val="2"/>
      </rPr>
      <t>after</t>
    </r>
    <r>
      <rPr>
        <b/>
        <sz val="13"/>
        <rFont val="Arial"/>
        <family val="2"/>
      </rPr>
      <t xml:space="preserve"> council tax reduction scheme</t>
    </r>
  </si>
  <si>
    <t>County</t>
  </si>
  <si>
    <t>Sussex Police and Crime Commissioner and Chief Constable</t>
  </si>
  <si>
    <t>Cumbria Police and Crime Commissioner and Chief Constable</t>
  </si>
  <si>
    <t>Derbyshire Police and Crime Commissioner and Chief Constable</t>
  </si>
  <si>
    <t>Derbyshire Fire</t>
  </si>
  <si>
    <t>Nottinghamshire Police and Crime Commissioner and Chief Constable</t>
  </si>
  <si>
    <t>Nottinghamshire Fire</t>
  </si>
  <si>
    <t>Kent Police and Crime Commissioner and Chief Constable</t>
  </si>
  <si>
    <t>Kent Fire</t>
  </si>
  <si>
    <t>Thames Valley Police and Crime Commissioner and Chief Constable</t>
  </si>
  <si>
    <t>Buckinghamshire Fire</t>
  </si>
  <si>
    <t>Suffolk Police and Crime Commissioner and Chief Constable</t>
  </si>
  <si>
    <t>South Yorkshire Police and Crime Commissioner and Chief Constable</t>
  </si>
  <si>
    <t xml:space="preserve">South Yorkshire Fire </t>
  </si>
  <si>
    <t>Essex Police and Crime Commissioner and Chief Constable</t>
  </si>
  <si>
    <t>Essex Fire</t>
  </si>
  <si>
    <t>Hampshire Police and Crime Commissioner and Chief Constable</t>
  </si>
  <si>
    <t>Hampshire Fire</t>
  </si>
  <si>
    <t>Avon &amp; Somerset Police and Crime Commissioner and Chief Constable</t>
  </si>
  <si>
    <t>Avon Fire</t>
  </si>
  <si>
    <t>Bedfordshire Police and Crime Commissioner and Chief Constable</t>
  </si>
  <si>
    <t>Bedfordshire Fire</t>
  </si>
  <si>
    <t>West Midlands Police and Crime Commissioner and Chief Constable</t>
  </si>
  <si>
    <t>Leicestershire Police and Crime Commissioner and Chief Constable</t>
  </si>
  <si>
    <t>Leicestershire Fire</t>
  </si>
  <si>
    <t>Lancashire Police and Crime Commissioner and Chief Constable</t>
  </si>
  <si>
    <t>Lancashire Fire</t>
  </si>
  <si>
    <t>Greater Manchester Police and Crime Commissioner and Chief Constable</t>
  </si>
  <si>
    <t>Lincolnshire Police and Crime Commissioner and Chief Constable</t>
  </si>
  <si>
    <t>Dorset Police and Crime Commissioner and Chief Constable</t>
  </si>
  <si>
    <t>Berkshire Fire</t>
  </si>
  <si>
    <t>West Yorkshire Police and Crime Commissioner and Chief Constable</t>
  </si>
  <si>
    <t>Norfolk Police and Crime Commissioner and Chief Constable</t>
  </si>
  <si>
    <t>East Sussex Fire</t>
  </si>
  <si>
    <t>West Mercia Police and Crime Commissioner and Chief Constable</t>
  </si>
  <si>
    <t>Hereford &amp; Worcester Fire</t>
  </si>
  <si>
    <t>Hertfordshire Police and Crime Commissioner and Chief Constable</t>
  </si>
  <si>
    <t>Cambridgeshire Police and Crime Commissioner and Chief Constable</t>
  </si>
  <si>
    <t>Cambridgeshire Fire</t>
  </si>
  <si>
    <t>Staffordshire Police and Crime Commissioner and Chief Constable</t>
  </si>
  <si>
    <t>Staffordshire Fire</t>
  </si>
  <si>
    <t>Gloucestershire Police and Crime Commissioner and Chief Constable</t>
  </si>
  <si>
    <t>Cheshire Police and Crime Commissioner and Chief Constable</t>
  </si>
  <si>
    <t>Cheshire Fire</t>
  </si>
  <si>
    <t>Northamptonshire Police and Crime Commissioner and Chief Constable</t>
  </si>
  <si>
    <t>Devon &amp; Cornwall Police and Crime Commissioner and Chief Constable</t>
  </si>
  <si>
    <t>North Yorkshire Police and Crime Commissioner and Chief Constable</t>
  </si>
  <si>
    <t>North Yorkshire Fire</t>
  </si>
  <si>
    <t>Durham Police and Crime Commissioner and Chief Constable</t>
  </si>
  <si>
    <t>Durham Fire</t>
  </si>
  <si>
    <t>Devon &amp; Somerset Fire</t>
  </si>
  <si>
    <t>Humberside Police and Crime Commissioner and Chief Constable</t>
  </si>
  <si>
    <t>Humberside Fire</t>
  </si>
  <si>
    <t>Surrey Police and Crime Commissioner and Chief Constable</t>
  </si>
  <si>
    <t>Northumbria Police and Crime Commissioner and Chief Constable</t>
  </si>
  <si>
    <t>Tyne &amp; Wear Fire</t>
  </si>
  <si>
    <t>Cleveland Police and Crime Commissioner and Chief Constable</t>
  </si>
  <si>
    <t>Cleveland Fire</t>
  </si>
  <si>
    <t>Merseyside Police and Crime Commissioner and Chief Constable</t>
  </si>
  <si>
    <t xml:space="preserve">Merseyside Fire </t>
  </si>
  <si>
    <t>Warwickshire Police and Crime Commissioner and Chief Constable</t>
  </si>
  <si>
    <t>Shropshire Fire</t>
  </si>
  <si>
    <t>Wiltshire Police and Crime Commissioner and Chief Constable</t>
  </si>
  <si>
    <t>MD</t>
  </si>
  <si>
    <t>12. Is the council tax your authority set subject to a referendum?</t>
  </si>
  <si>
    <t>13. Are one or more precepting authorities in your area holding a referendum?</t>
  </si>
  <si>
    <t xml:space="preserve">14. Average council tax of major precepting authorities in the billing authority's area </t>
  </si>
  <si>
    <t>15. Average (Band D 2 adult equivalent) council tax for area of the billing authority including both local and major precepts.  (Lines 10 + 14(a) + 14(b) + 14(c))</t>
  </si>
  <si>
    <t>16. All parishes that exist in the authority's area in 2015-16 (whether they set a precept or not)</t>
  </si>
  <si>
    <t>17. Charter Trustees in the authority's area - 2015-16</t>
  </si>
  <si>
    <t>18. Precepting parishes, Charter Trustees and Temples in the authority's area setting a precept in 2015-16</t>
  </si>
  <si>
    <t>3a. The amount of any levies and special levies issued for the year, or anticipated in pursuance of regulations under section 74 or 75 of the 1988 Act included in line 3.</t>
  </si>
  <si>
    <t>COUNCIL TAX REQUIREMENT RETURN (CTR2)</t>
  </si>
  <si>
    <t>For completion by major precepting authorities (except the GLA)</t>
  </si>
  <si>
    <t>Select your local authority's name from this list</t>
  </si>
  <si>
    <t>1. Council Tax Requirement</t>
  </si>
  <si>
    <t>E7050</t>
  </si>
  <si>
    <t>Avon Combined Fire Authority</t>
  </si>
  <si>
    <t>Bedfordshire Combined Fire Authority</t>
  </si>
  <si>
    <t>E7002</t>
  </si>
  <si>
    <t>Berkshire Combined Fire Authority</t>
  </si>
  <si>
    <t>Buckinghamshire Combined Fire Authority</t>
  </si>
  <si>
    <t>Cambridgeshire Combined Fire Authority</t>
  </si>
  <si>
    <t>E7005</t>
  </si>
  <si>
    <t>Cheshire Combined Fire Authority</t>
  </si>
  <si>
    <t>E7006</t>
  </si>
  <si>
    <t>Cleveland Combined Fire Authority</t>
  </si>
  <si>
    <t>E7007</t>
  </si>
  <si>
    <t>E7009</t>
  </si>
  <si>
    <t>Derbyshire Combined Fire Authority</t>
  </si>
  <si>
    <t>E7010</t>
  </si>
  <si>
    <t>E7051</t>
  </si>
  <si>
    <t>Devon and Somerset Combined Fire Authority</t>
  </si>
  <si>
    <t>Dorset Combined Fire Authority</t>
  </si>
  <si>
    <t>E7012</t>
  </si>
  <si>
    <t>Durham Combined Fire Authority</t>
  </si>
  <si>
    <t>E7013</t>
  </si>
  <si>
    <t>East Sussex Combined Fire Authority</t>
  </si>
  <si>
    <t>Essex Combined Fire Authority</t>
  </si>
  <si>
    <t>E7015</t>
  </si>
  <si>
    <t>E7016</t>
  </si>
  <si>
    <t>E7042</t>
  </si>
  <si>
    <t>Hampshire Combined Fire Authority</t>
  </si>
  <si>
    <t>E7052</t>
  </si>
  <si>
    <t>Hereford &amp; Worcester Combined Fire Authority</t>
  </si>
  <si>
    <t>E7019</t>
  </si>
  <si>
    <t>Humberside Combined Fire Authority</t>
  </si>
  <si>
    <t>E7020</t>
  </si>
  <si>
    <t>Kent Combined Fire Authority</t>
  </si>
  <si>
    <t>E7022</t>
  </si>
  <si>
    <t>Lancashire Combined Fire Authority</t>
  </si>
  <si>
    <t>E7023</t>
  </si>
  <si>
    <t>Leicestershire Combined Fire Authority</t>
  </si>
  <si>
    <t>E7024</t>
  </si>
  <si>
    <t>E7025</t>
  </si>
  <si>
    <t>Merseyside Fire &amp; CD Authority</t>
  </si>
  <si>
    <t>E7043</t>
  </si>
  <si>
    <t>E7026</t>
  </si>
  <si>
    <t>North Yorkshire Combined Fire Authority</t>
  </si>
  <si>
    <t>E7027</t>
  </si>
  <si>
    <t>E7028</t>
  </si>
  <si>
    <t>E7045</t>
  </si>
  <si>
    <t>Nottinghamshire Combined Fire Authority</t>
  </si>
  <si>
    <t>E7030</t>
  </si>
  <si>
    <t>Shropshire Combined Fire Authority</t>
  </si>
  <si>
    <t>South Yorkshire Fire &amp; CD Authority</t>
  </si>
  <si>
    <t>E7044</t>
  </si>
  <si>
    <t>Staffordshire Combined Fire Authority</t>
  </si>
  <si>
    <t>E7034</t>
  </si>
  <si>
    <t>E7035</t>
  </si>
  <si>
    <t>E7036</t>
  </si>
  <si>
    <t>E7053</t>
  </si>
  <si>
    <t>E7054</t>
  </si>
  <si>
    <t>Tyne and Wear Fire &amp; CD Authority</t>
  </si>
  <si>
    <t>E7037</t>
  </si>
  <si>
    <t>E7055</t>
  </si>
  <si>
    <t>West Midlands Fire Authority</t>
  </si>
  <si>
    <t>E7046</t>
  </si>
  <si>
    <t>West Yorkshire Fire &amp; CD Authority</t>
  </si>
  <si>
    <t>E7047</t>
  </si>
  <si>
    <t>Wiltshire Combined Fire Authority</t>
  </si>
  <si>
    <t>E7039</t>
  </si>
  <si>
    <t xml:space="preserve">'14. Average council tax of major precepting authorities in the billing authority's area </t>
  </si>
  <si>
    <t>County or GLA</t>
  </si>
  <si>
    <t>CTB</t>
  </si>
  <si>
    <t>England</t>
  </si>
  <si>
    <t>COUNCIL TAX REQUIREMENT RETURN (CTR3)</t>
  </si>
  <si>
    <t>For completion by the Greater London Authority</t>
  </si>
  <si>
    <t>Please note:  All financial information is required to the nearest £ except council tax which is required to the nearest penny.</t>
  </si>
  <si>
    <t>The budget requirement figures shown should be the combined GLA and Mayor figures.</t>
  </si>
  <si>
    <t>GLA, LFEPA, and TfL (includes the Mayor)</t>
  </si>
  <si>
    <t>Mayor's Office
for Policing and Crime</t>
  </si>
  <si>
    <t>All
constituent
bodies(col 1 + col 2)</t>
  </si>
  <si>
    <t>Column 1</t>
  </si>
  <si>
    <t>Column 2</t>
  </si>
  <si>
    <t>Column 3</t>
  </si>
  <si>
    <t>Council Tax Requirement</t>
  </si>
  <si>
    <t>1. Council Tax Requirement for billing authority for the GLA (including any levies and special levies shown in line 2)</t>
  </si>
  <si>
    <t>2. The amount of any levies and special levies issued for the year, or anticipated in pursuance of regulations under section 74 or 75 of the 1988 Act included in line 1.</t>
  </si>
  <si>
    <t>Tax base</t>
  </si>
  <si>
    <t>3.  Council tax base used to calculate council tax (to 1 decimal place)</t>
  </si>
  <si>
    <t>X</t>
  </si>
  <si>
    <t>Council Tax</t>
  </si>
  <si>
    <t>4.  Average (Band D 2 Adult equivalent) council tax (line 1 / line 3)</t>
  </si>
  <si>
    <t>5. Basic amount of council tax for London boroughs (but not the City of London) (line 4 (col (1) + col (2)) (to nearest penny)</t>
  </si>
  <si>
    <t>6. Relavent basic amount of council tax for the City of London (‘the unadjusted relevant basic amount’) for the purposes of council tax referendums (line 1 / line 4)</t>
  </si>
  <si>
    <t>7. Relavent basic amount of council tax for all other areas of Greater London (‘the adjusted relevant basic amount’) for the purposes of council tax referendums
(line 3 / line 4)</t>
  </si>
  <si>
    <t>Class</t>
  </si>
  <si>
    <t>PCC</t>
  </si>
  <si>
    <t>~</t>
  </si>
  <si>
    <t>CFA</t>
  </si>
  <si>
    <t>OLB</t>
  </si>
  <si>
    <t>SC</t>
  </si>
  <si>
    <t>ILB</t>
  </si>
  <si>
    <t>GLA</t>
  </si>
  <si>
    <t>MF</t>
  </si>
  <si>
    <t>Eng</t>
  </si>
  <si>
    <t>3a. Levies and special levies</t>
  </si>
  <si>
    <t>4. Tax base (after council tax reduction scheme)</t>
  </si>
  <si>
    <t>Precepting authorities</t>
  </si>
  <si>
    <t>Billing authorities</t>
  </si>
  <si>
    <t>Metropolitan Districts</t>
  </si>
  <si>
    <t>Metropolitan Fire</t>
  </si>
  <si>
    <t>Shire Counties</t>
  </si>
  <si>
    <t>Combined Fire Authorities</t>
  </si>
  <si>
    <t>Police authorities (incl Met Police)</t>
  </si>
  <si>
    <t>Police authorities ex Met Police</t>
  </si>
  <si>
    <t>2. Parish precepts</t>
  </si>
  <si>
    <t>London Boroughs less CoL</t>
  </si>
  <si>
    <t>Whole of GLA's area</t>
  </si>
  <si>
    <t>Tax Base</t>
  </si>
  <si>
    <t xml:space="preserve">2016-17 </t>
  </si>
  <si>
    <t>Please email to : ctr.statistics@communities.gsi.gov.uk</t>
  </si>
  <si>
    <t>2016-17</t>
  </si>
  <si>
    <t xml:space="preserve">1. Council Tax Requirement for billing authority including special expenses, local precepts and Adult Social Care Precept. </t>
  </si>
  <si>
    <t>3. Council Tax Requirement for billing authority (including special expenses and Adult Social Care precept, but excluding local precepts) (line 1 - line 2)</t>
  </si>
  <si>
    <t>5. Estimated collection rate (%)</t>
  </si>
  <si>
    <t>6. Tax base adjustment (contributions in lieu of Class O exempt dwellings)</t>
  </si>
  <si>
    <t xml:space="preserve">7. Council tax base for billing authority's area for council tax setting purposes (line 4 x line 5 + line 6). </t>
  </si>
  <si>
    <t>8. Average (Band D 2 Adult equivalent) council tax (including Adult Social Care precept and local precepts) of billing authority (line 1 / line 7)</t>
  </si>
  <si>
    <t>9. Average (Band D 2 Adult equivalent) council tax (including Adult Social Care precept but excluding local precepts) of billing authority (line 3 / line 7)</t>
  </si>
  <si>
    <t>ADULT SOCIAL CARE PRECEPT</t>
  </si>
  <si>
    <t>10. Total Adult Social Care precept</t>
  </si>
  <si>
    <t>15. Average (Band D 2 adult equivalent) council tax for area of the billing authority including both local and major precepts.  (Lines 8 + 14(a) + 14(b) + 14(c))</t>
  </si>
  <si>
    <t>Column 1 / line 7</t>
  </si>
  <si>
    <t>16. All parishes that exist in the authority's area in 2016-17 (whether they set a precept or not)</t>
  </si>
  <si>
    <t>17. Charter Trustees in the authority's area - 2016-17</t>
  </si>
  <si>
    <t>18. Precepting parishes, Charter Trustees and Temples in the authority's area setting a precept in 2016-17</t>
  </si>
  <si>
    <t>Please email to CTr.statistics@communities.gsi.gov.uk</t>
  </si>
  <si>
    <r>
      <t xml:space="preserve">Please note: All financial information is required to the nearest £ </t>
    </r>
    <r>
      <rPr>
        <b/>
        <u/>
        <sz val="12"/>
        <color indexed="10"/>
        <rFont val="Arial"/>
        <family val="2"/>
      </rPr>
      <t>except</t>
    </r>
    <r>
      <rPr>
        <b/>
        <sz val="12"/>
        <color indexed="10"/>
        <rFont val="Arial"/>
        <family val="2"/>
      </rPr>
      <t xml:space="preserve"> council tax (line 3) which is required to the nearest penny.</t>
    </r>
  </si>
  <si>
    <t>1a. The amount of any levies and special levies issued for the year, or anticipated in pursuance of regulations under section 74 or 75 of the 1988 Act included in line 1.</t>
  </si>
  <si>
    <t>2. Council tax base for the major precepting authority's area for precept purposes after council tax reduction scheme (to 1 decimal place)</t>
  </si>
  <si>
    <t>3. Average (Band D 2 Adult equivalent) council tax of major precepting authority (line 1 / line 2)</t>
  </si>
  <si>
    <t>4. Total Adult Social Care precept</t>
  </si>
  <si>
    <t>Please email to ctr.statistics@communities.gsi.gov.uk</t>
  </si>
  <si>
    <t>E6162</t>
  </si>
  <si>
    <t>Dorset and Wiltshire Fire and Rescue Authority</t>
  </si>
  <si>
    <t>Line 1</t>
  </si>
  <si>
    <t>Line 2</t>
  </si>
  <si>
    <t>Line 3</t>
  </si>
  <si>
    <t>Line 3a</t>
  </si>
  <si>
    <t>Line 4</t>
  </si>
  <si>
    <t>Line 5</t>
  </si>
  <si>
    <t>Line 6</t>
  </si>
  <si>
    <t>Line 7</t>
  </si>
  <si>
    <t>Line 8</t>
  </si>
  <si>
    <t>Line 9</t>
  </si>
  <si>
    <t>Line 10</t>
  </si>
  <si>
    <t>Line 12</t>
  </si>
  <si>
    <t>Line 13</t>
  </si>
  <si>
    <t>Line 15</t>
  </si>
  <si>
    <t>Line 14a</t>
  </si>
  <si>
    <t>Line 14c</t>
  </si>
  <si>
    <t>Line 14b</t>
  </si>
  <si>
    <t>Line 16a</t>
  </si>
  <si>
    <t>Line 16b</t>
  </si>
  <si>
    <t>Line 17a</t>
  </si>
  <si>
    <t>Line 17b</t>
  </si>
  <si>
    <t>Line 18a</t>
  </si>
  <si>
    <t>Line 18b</t>
  </si>
  <si>
    <t>Line 1a</t>
  </si>
  <si>
    <t>6. Is your authority holding a referendum?</t>
  </si>
  <si>
    <t>Line 11 a</t>
  </si>
  <si>
    <t>Line 11 b</t>
  </si>
  <si>
    <t>11b. Adult Social Care precept as a percentage of the 2015-16 Average Band D 2 Adult equivalent council tax, excluding local precepts, (maximum 2%)</t>
  </si>
  <si>
    <t>5a. Adult Social Care precept element of the 2016-17 Average (Band D 2 Adult equivalent) council tax (£)</t>
  </si>
  <si>
    <t>5a. Adult Social Care precept as a percentage of the 2015-16 Average Band D 2 Adult equivalent council tax (maximum 2%)</t>
  </si>
  <si>
    <t>10. Total Adult Social Care precept (£)</t>
  </si>
  <si>
    <t>Line 5 a</t>
  </si>
  <si>
    <t>Line 5 b</t>
  </si>
  <si>
    <t>3. Council Tax Requirement for billing authority (including special expenses and Adult Social Care precept, but excluding local precepts)</t>
  </si>
  <si>
    <t>7. Council tax base for council tax setting purposes</t>
  </si>
  <si>
    <t>8. Average (Band D 2 Adult equivalent) council tax (including Adult Social Care precept and local precepts)</t>
  </si>
  <si>
    <t>Dorset &amp; Wiltshire Fire</t>
  </si>
  <si>
    <t>9. Average (Band D 2 Adult equivalent) council tax (including Adult Social Care precept and excluding local precepts)</t>
  </si>
  <si>
    <t>11a. Adult Social Care precept element of the 2016-17 Average (Band D 2 Adult equivalent) council tax (£)</t>
  </si>
  <si>
    <t xml:space="preserve">(R) </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</si>
</sst>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164" formatCode="_(* #,##0.00_);_(* \(#,##0.00\);_(* &quot;-&quot;??_);_(@_)"/>
    <numFmt numFmtId="165" formatCode="#,##0.0"/>
    <numFmt numFmtId="166" formatCode="0.00000"/>
    <numFmt numFmtId="167" formatCode="0.0%"/>
    <numFmt numFmtId="168" formatCode="_(* #,##0_);_(* \(#,##0\);_(* &quot;-&quot;??_);_(@_)"/>
    <numFmt numFmtId="169" formatCode="_(* #,##0.0_);_(* \(#,##0.0\);_(* &quot;-&quot;??_);_(@_)"/>
    <numFmt numFmtId="170" formatCode="_-* #,##0_-;\-* #,##0_-;_-* &quot;-&quot;??_-;_-@_-"/>
  </numFmts>
  <fonts count="94" x14ac:knownFonts="1">
    <font>
      <sz val="10"/>
      <name val="Arial"/>
    </font>
    <font>
      <sz val="12"/>
      <color indexed="8"/>
      <name val="Arial"/>
      <family val="2"/>
    </font>
    <font>
      <b/>
      <sz val="10"/>
      <name val="Arial"/>
      <family val="2"/>
    </font>
    <font>
      <sz val="10"/>
      <name val="Arial"/>
      <family val="2"/>
    </font>
    <font>
      <b/>
      <u/>
      <sz val="10"/>
      <name val="Arial"/>
      <family val="2"/>
    </font>
    <font>
      <sz val="10"/>
      <name val="Arial"/>
      <family val="2"/>
    </font>
    <font>
      <sz val="10"/>
      <color indexed="8"/>
      <name val="Arial"/>
      <family val="2"/>
    </font>
    <font>
      <b/>
      <sz val="10"/>
      <name val="Arial"/>
      <family val="2"/>
    </font>
    <font>
      <b/>
      <sz val="12"/>
      <name val="Arial"/>
      <family val="2"/>
    </font>
    <font>
      <b/>
      <sz val="10"/>
      <color indexed="8"/>
      <name val="Arial"/>
      <family val="2"/>
    </font>
    <font>
      <b/>
      <u/>
      <sz val="18"/>
      <name val="Arial"/>
      <family val="2"/>
    </font>
    <font>
      <b/>
      <sz val="14"/>
      <name val="Arial"/>
      <family val="2"/>
    </font>
    <font>
      <sz val="9"/>
      <name val="Arial"/>
      <family val="2"/>
    </font>
    <font>
      <sz val="14"/>
      <name val="Arial"/>
      <family val="2"/>
    </font>
    <font>
      <b/>
      <sz val="11"/>
      <name val="Arial"/>
      <family val="2"/>
    </font>
    <font>
      <sz val="12"/>
      <name val="Arial"/>
      <family val="2"/>
    </font>
    <font>
      <u/>
      <sz val="9"/>
      <color indexed="12"/>
      <name val="Arial"/>
      <family val="2"/>
    </font>
    <font>
      <sz val="16"/>
      <name val="Arial"/>
      <family val="2"/>
    </font>
    <font>
      <b/>
      <sz val="12"/>
      <color indexed="10"/>
      <name val="Arial"/>
      <family val="2"/>
    </font>
    <font>
      <sz val="12"/>
      <color indexed="10"/>
      <name val="Arial"/>
      <family val="2"/>
    </font>
    <font>
      <sz val="12"/>
      <name val="Arial"/>
      <family val="2"/>
    </font>
    <font>
      <b/>
      <sz val="12"/>
      <name val="Arial"/>
      <family val="2"/>
    </font>
    <font>
      <b/>
      <sz val="18"/>
      <name val="Arial"/>
      <family val="2"/>
    </font>
    <font>
      <sz val="18"/>
      <name val="Arial"/>
      <family val="2"/>
    </font>
    <font>
      <b/>
      <sz val="13"/>
      <name val="Arial"/>
      <family val="2"/>
    </font>
    <font>
      <sz val="13"/>
      <name val="Arial"/>
      <family val="2"/>
    </font>
    <font>
      <b/>
      <sz val="13"/>
      <color indexed="10"/>
      <name val="Arial"/>
      <family val="2"/>
    </font>
    <font>
      <b/>
      <sz val="13"/>
      <color indexed="8"/>
      <name val="Arial"/>
      <family val="2"/>
    </font>
    <font>
      <b/>
      <i/>
      <sz val="13"/>
      <name val="Arial"/>
      <family val="2"/>
    </font>
    <font>
      <b/>
      <sz val="10"/>
      <color indexed="10"/>
      <name val="Arial"/>
      <family val="2"/>
    </font>
    <font>
      <b/>
      <sz val="9"/>
      <name val="Arial"/>
      <family val="2"/>
    </font>
    <font>
      <b/>
      <sz val="8"/>
      <name val="Arial"/>
      <family val="2"/>
    </font>
    <font>
      <sz val="8"/>
      <name val="Arial"/>
      <family val="2"/>
    </font>
    <font>
      <sz val="9"/>
      <color indexed="9"/>
      <name val="Arial"/>
      <family val="2"/>
    </font>
    <font>
      <b/>
      <sz val="9"/>
      <color indexed="10"/>
      <name val="Arial"/>
      <family val="2"/>
    </font>
    <font>
      <b/>
      <sz val="8"/>
      <color indexed="10"/>
      <name val="Arial"/>
      <family val="2"/>
    </font>
    <font>
      <b/>
      <sz val="20"/>
      <name val="Arial"/>
      <family val="2"/>
    </font>
    <font>
      <sz val="11"/>
      <color indexed="8"/>
      <name val="Calibri"/>
      <family val="2"/>
    </font>
    <font>
      <sz val="11"/>
      <color indexed="9"/>
      <name val="Calibri"/>
      <family val="2"/>
    </font>
    <font>
      <sz val="11"/>
      <color indexed="20"/>
      <name val="Calibri"/>
      <family val="2"/>
    </font>
    <font>
      <b/>
      <sz val="11"/>
      <color indexed="10"/>
      <name val="Calibri"/>
      <family val="2"/>
    </font>
    <font>
      <b/>
      <sz val="11"/>
      <color indexed="9"/>
      <name val="Calibri"/>
      <family val="2"/>
    </font>
    <font>
      <i/>
      <sz val="11"/>
      <color indexed="23"/>
      <name val="Calibri"/>
      <family val="2"/>
    </font>
    <font>
      <sz val="11"/>
      <color indexed="17"/>
      <name val="Calibri"/>
      <family val="2"/>
    </font>
    <font>
      <b/>
      <sz val="15"/>
      <color indexed="62"/>
      <name val="Calibri"/>
      <family val="2"/>
    </font>
    <font>
      <b/>
      <sz val="13"/>
      <color indexed="62"/>
      <name val="Calibri"/>
      <family val="2"/>
    </font>
    <font>
      <b/>
      <sz val="11"/>
      <color indexed="62"/>
      <name val="Calibri"/>
      <family val="2"/>
    </font>
    <font>
      <sz val="11"/>
      <color indexed="62"/>
      <name val="Calibri"/>
      <family val="2"/>
    </font>
    <font>
      <sz val="11"/>
      <color indexed="10"/>
      <name val="Calibri"/>
      <family val="2"/>
    </font>
    <font>
      <sz val="11"/>
      <color indexed="19"/>
      <name val="Calibri"/>
      <family val="2"/>
    </font>
    <font>
      <b/>
      <sz val="11"/>
      <color indexed="63"/>
      <name val="Calibri"/>
      <family val="2"/>
    </font>
    <font>
      <b/>
      <sz val="18"/>
      <color indexed="62"/>
      <name val="Cambria"/>
      <family val="2"/>
    </font>
    <font>
      <b/>
      <sz val="11"/>
      <color indexed="8"/>
      <name val="Calibri"/>
      <family val="2"/>
    </font>
    <font>
      <b/>
      <sz val="16"/>
      <name val="Arial"/>
      <family val="2"/>
    </font>
    <font>
      <sz val="10"/>
      <name val="Courier"/>
      <family val="3"/>
    </font>
    <font>
      <b/>
      <sz val="10"/>
      <name val="Courier"/>
      <family val="3"/>
    </font>
    <font>
      <sz val="10"/>
      <color indexed="9"/>
      <name val="Arial"/>
      <family val="2"/>
    </font>
    <font>
      <b/>
      <u/>
      <sz val="12"/>
      <name val="Arial"/>
      <family val="2"/>
    </font>
    <font>
      <b/>
      <i/>
      <sz val="12"/>
      <name val="Arial"/>
      <family val="2"/>
    </font>
    <font>
      <sz val="10"/>
      <color indexed="10"/>
      <name val="Arial"/>
      <family val="2"/>
    </font>
    <font>
      <u/>
      <sz val="12"/>
      <color indexed="12"/>
      <name val="Arial"/>
      <family val="2"/>
    </font>
    <font>
      <u/>
      <sz val="10"/>
      <color indexed="12"/>
      <name val="Arial"/>
      <family val="2"/>
    </font>
    <font>
      <u/>
      <sz val="12"/>
      <color indexed="12"/>
      <name val="Arial"/>
      <family val="2"/>
    </font>
    <font>
      <sz val="16"/>
      <color indexed="9"/>
      <name val="Arial"/>
      <family val="2"/>
    </font>
    <font>
      <sz val="9"/>
      <color indexed="9"/>
      <name val="Arial"/>
      <family val="2"/>
    </font>
    <font>
      <b/>
      <u/>
      <sz val="13"/>
      <name val="Arial"/>
      <family val="2"/>
    </font>
    <font>
      <sz val="10"/>
      <name val="Arial"/>
      <family val="2"/>
    </font>
    <font>
      <b/>
      <sz val="16"/>
      <color indexed="9"/>
      <name val="Arial"/>
      <family val="2"/>
    </font>
    <font>
      <b/>
      <u/>
      <sz val="12"/>
      <color indexed="10"/>
      <name val="Arial"/>
      <family val="2"/>
    </font>
    <font>
      <b/>
      <sz val="12"/>
      <color indexed="8"/>
      <name val="Arial"/>
      <family val="2"/>
    </font>
    <font>
      <b/>
      <u/>
      <sz val="16"/>
      <name val="Arial"/>
      <family val="2"/>
    </font>
    <font>
      <sz val="10"/>
      <name val="Arial"/>
      <family val="2"/>
    </font>
    <font>
      <sz val="12"/>
      <color theme="1"/>
      <name val="Arial"/>
      <family val="2"/>
    </font>
    <font>
      <sz val="10"/>
      <color theme="0"/>
      <name val="Arial"/>
      <family val="2"/>
    </font>
    <font>
      <sz val="12"/>
      <color theme="0"/>
      <name val="Arial"/>
      <family val="2"/>
    </font>
    <font>
      <b/>
      <sz val="12"/>
      <color rgb="FFFF0000"/>
      <name val="Arial"/>
      <family val="2"/>
    </font>
    <font>
      <b/>
      <i/>
      <sz val="12"/>
      <color rgb="FFFFFF99"/>
      <name val="Arial"/>
      <family val="2"/>
    </font>
    <font>
      <sz val="13"/>
      <color theme="0"/>
      <name val="Arial"/>
      <family val="2"/>
    </font>
    <font>
      <b/>
      <sz val="10"/>
      <color theme="6" tint="0.79998168889431442"/>
      <name val="Arial"/>
      <family val="2"/>
    </font>
    <font>
      <b/>
      <sz val="48"/>
      <color rgb="FFFF0000"/>
      <name val="Arial"/>
      <family val="2"/>
    </font>
    <font>
      <b/>
      <sz val="16"/>
      <color rgb="FFFF0000"/>
      <name val="Arial"/>
      <family val="2"/>
    </font>
    <font>
      <b/>
      <u/>
      <sz val="16"/>
      <color theme="0"/>
      <name val="Arial"/>
      <family val="2"/>
    </font>
    <font>
      <b/>
      <sz val="12"/>
      <color theme="6" tint="0.79998168889431442"/>
      <name val="Arial"/>
      <family val="2"/>
    </font>
    <font>
      <b/>
      <sz val="14"/>
      <color indexed="8"/>
      <name val="Arial"/>
      <family val="2"/>
    </font>
    <font>
      <i/>
      <sz val="12"/>
      <name val="Arial"/>
      <family val="2"/>
    </font>
    <font>
      <sz val="10"/>
      <color rgb="FFFF0000"/>
      <name val="Arial"/>
      <family val="2"/>
    </font>
    <font>
      <sz val="12"/>
      <color rgb="FFFF0000"/>
      <name val="Arial"/>
      <family val="2"/>
    </font>
    <font>
      <sz val="18"/>
      <color rgb="FFFF0000"/>
      <name val="Arial"/>
      <family val="2"/>
    </font>
    <font>
      <b/>
      <u/>
      <sz val="10"/>
      <color rgb="FFFF0000"/>
      <name val="Arial"/>
      <family val="2"/>
    </font>
    <font>
      <b/>
      <sz val="10"/>
      <color rgb="FFFF0000"/>
      <name val="Arial"/>
      <family val="2"/>
    </font>
    <font>
      <sz val="14"/>
      <color rgb="FFFF0000"/>
      <name val="Arial"/>
      <family val="2"/>
    </font>
    <font>
      <sz val="13"/>
      <color rgb="FFFF0000"/>
      <name val="Arial"/>
      <family val="2"/>
    </font>
    <font>
      <b/>
      <sz val="10"/>
      <color theme="0"/>
      <name val="Arial"/>
      <family val="2"/>
    </font>
    <font>
      <b/>
      <sz val="13"/>
      <color rgb="FFFF0000"/>
      <name val="Arial"/>
      <family val="2"/>
    </font>
  </fonts>
  <fills count="32">
    <fill>
      <patternFill patternType="none"/>
    </fill>
    <fill>
      <patternFill patternType="gray125"/>
    </fill>
    <fill>
      <patternFill patternType="solid">
        <fgColor indexed="44"/>
      </patternFill>
    </fill>
    <fill>
      <patternFill patternType="solid">
        <fgColor indexed="29"/>
      </patternFill>
    </fill>
    <fill>
      <patternFill patternType="solid">
        <fgColor indexed="26"/>
      </patternFill>
    </fill>
    <fill>
      <patternFill patternType="solid">
        <fgColor indexed="47"/>
      </patternFill>
    </fill>
    <fill>
      <patternFill patternType="solid">
        <fgColor indexed="27"/>
      </patternFill>
    </fill>
    <fill>
      <patternFill patternType="solid">
        <fgColor indexed="43"/>
      </patternFill>
    </fill>
    <fill>
      <patternFill patternType="solid">
        <fgColor indexed="45"/>
      </patternFill>
    </fill>
    <fill>
      <patternFill patternType="solid">
        <fgColor indexed="53"/>
      </patternFill>
    </fill>
    <fill>
      <patternFill patternType="solid">
        <fgColor indexed="51"/>
      </patternFill>
    </fill>
    <fill>
      <patternFill patternType="solid">
        <fgColor indexed="56"/>
      </patternFill>
    </fill>
    <fill>
      <patternFill patternType="solid">
        <fgColor indexed="54"/>
      </patternFill>
    </fill>
    <fill>
      <patternFill patternType="solid">
        <fgColor indexed="49"/>
      </patternFill>
    </fill>
    <fill>
      <patternFill patternType="solid">
        <fgColor indexed="10"/>
      </patternFill>
    </fill>
    <fill>
      <patternFill patternType="solid">
        <fgColor indexed="46"/>
      </patternFill>
    </fill>
    <fill>
      <patternFill patternType="solid">
        <fgColor indexed="9"/>
      </patternFill>
    </fill>
    <fill>
      <patternFill patternType="solid">
        <fgColor indexed="9"/>
        <bgColor indexed="64"/>
      </patternFill>
    </fill>
    <fill>
      <patternFill patternType="solid">
        <fgColor indexed="55"/>
      </patternFill>
    </fill>
    <fill>
      <patternFill patternType="solid">
        <fgColor indexed="26"/>
        <bgColor indexed="64"/>
      </patternFill>
    </fill>
    <fill>
      <patternFill patternType="solid">
        <fgColor indexed="42"/>
        <bgColor indexed="64"/>
      </patternFill>
    </fill>
    <fill>
      <patternFill patternType="solid">
        <fgColor indexed="43"/>
        <bgColor indexed="64"/>
      </patternFill>
    </fill>
    <fill>
      <patternFill patternType="solid">
        <fgColor theme="0"/>
        <bgColor indexed="64"/>
      </patternFill>
    </fill>
    <fill>
      <patternFill patternType="solid">
        <fgColor theme="3" tint="0.79998168889431442"/>
        <bgColor indexed="64"/>
      </patternFill>
    </fill>
    <fill>
      <patternFill patternType="solid">
        <fgColor rgb="FFFFFFCC"/>
        <bgColor indexed="64"/>
      </patternFill>
    </fill>
    <fill>
      <patternFill patternType="solid">
        <fgColor rgb="FFCCFFCC"/>
        <bgColor rgb="FF000000"/>
      </patternFill>
    </fill>
    <fill>
      <patternFill patternType="solid">
        <fgColor rgb="FFFFFFC0"/>
        <bgColor rgb="FF000000"/>
      </patternFill>
    </fill>
    <fill>
      <patternFill patternType="solid">
        <fgColor rgb="FFFFFFFF"/>
        <bgColor rgb="FF000000"/>
      </patternFill>
    </fill>
    <fill>
      <patternFill patternType="solid">
        <fgColor rgb="FF000000"/>
        <bgColor rgb="FF000000"/>
      </patternFill>
    </fill>
    <fill>
      <patternFill patternType="solid">
        <fgColor theme="0"/>
        <bgColor rgb="FF000000"/>
      </patternFill>
    </fill>
    <fill>
      <patternFill patternType="solid">
        <fgColor theme="0" tint="-0.14999847407452621"/>
        <bgColor indexed="64"/>
      </patternFill>
    </fill>
    <fill>
      <patternFill patternType="solid">
        <fgColor theme="3" tint="0.59999389629810485"/>
        <bgColor indexed="64"/>
      </patternFill>
    </fill>
  </fills>
  <borders count="43">
    <border>
      <left/>
      <right/>
      <top/>
      <bottom/>
      <diagonal/>
    </border>
    <border>
      <left style="thin">
        <color indexed="23"/>
      </left>
      <right style="thin">
        <color indexed="23"/>
      </right>
      <top style="thin">
        <color indexed="23"/>
      </top>
      <bottom style="thin">
        <color indexed="23"/>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style="double">
        <color indexed="63"/>
      </left>
      <right style="double">
        <color indexed="63"/>
      </right>
      <top style="double">
        <color indexed="63"/>
      </top>
      <bottom style="double">
        <color indexed="63"/>
      </bottom>
      <diagonal/>
    </border>
    <border>
      <left/>
      <right/>
      <top/>
      <bottom style="thick">
        <color indexed="56"/>
      </bottom>
      <diagonal/>
    </border>
    <border>
      <left/>
      <right/>
      <top/>
      <bottom style="thick">
        <color indexed="27"/>
      </bottom>
      <diagonal/>
    </border>
    <border>
      <left/>
      <right/>
      <top/>
      <bottom style="medium">
        <color indexed="27"/>
      </bottom>
      <diagonal/>
    </border>
    <border>
      <left/>
      <right/>
      <top/>
      <bottom style="double">
        <color indexed="10"/>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56"/>
      </top>
      <bottom style="double">
        <color indexed="56"/>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top style="thin">
        <color indexed="64"/>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diagonal/>
    </border>
    <border>
      <left/>
      <right style="medium">
        <color indexed="48"/>
      </right>
      <top/>
      <bottom/>
      <diagonal/>
    </border>
    <border>
      <left style="thin">
        <color indexed="64"/>
      </left>
      <right/>
      <top/>
      <bottom/>
      <diagonal/>
    </border>
    <border>
      <left/>
      <right style="thin">
        <color indexed="64"/>
      </right>
      <top/>
      <bottom/>
      <diagonal/>
    </border>
    <border>
      <left/>
      <right style="medium">
        <color indexed="64"/>
      </right>
      <top style="medium">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medium">
        <color indexed="64"/>
      </right>
      <top/>
      <bottom style="medium">
        <color indexed="64"/>
      </bottom>
      <diagonal/>
    </border>
    <border>
      <left style="medium">
        <color indexed="12"/>
      </left>
      <right style="medium">
        <color indexed="12"/>
      </right>
      <top style="medium">
        <color indexed="12"/>
      </top>
      <bottom style="medium">
        <color indexed="12"/>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rgb="FF00B050"/>
      </left>
      <right style="medium">
        <color rgb="FF00B050"/>
      </right>
      <top style="medium">
        <color rgb="FF00B050"/>
      </top>
      <bottom style="medium">
        <color rgb="FF00B050"/>
      </bottom>
      <diagonal/>
    </border>
    <border>
      <left/>
      <right/>
      <top/>
      <bottom style="medium">
        <color rgb="FF0000FF"/>
      </bottom>
      <diagonal/>
    </border>
    <border>
      <left style="medium">
        <color rgb="FF0000FF"/>
      </left>
      <right style="medium">
        <color rgb="FF0000FF"/>
      </right>
      <top style="medium">
        <color rgb="FF0000FF"/>
      </top>
      <bottom style="medium">
        <color rgb="FF0000FF"/>
      </bottom>
      <diagonal/>
    </border>
    <border>
      <left/>
      <right/>
      <top/>
      <bottom style="medium">
        <color indexed="12"/>
      </bottom>
      <diagonal/>
    </border>
  </borders>
  <cellStyleXfs count="165">
    <xf numFmtId="0" fontId="0" fillId="0" borderId="0"/>
    <xf numFmtId="0" fontId="3" fillId="0" borderId="0"/>
    <xf numFmtId="0" fontId="37" fillId="2" borderId="0" applyNumberFormat="0" applyBorder="0" applyAlignment="0" applyProtection="0"/>
    <xf numFmtId="0" fontId="37" fillId="2" borderId="0" applyNumberFormat="0" applyBorder="0" applyAlignment="0" applyProtection="0"/>
    <xf numFmtId="0" fontId="37" fillId="2" borderId="0" applyNumberFormat="0" applyBorder="0" applyAlignment="0" applyProtection="0"/>
    <xf numFmtId="0" fontId="37" fillId="3" borderId="0" applyNumberFormat="0" applyBorder="0" applyAlignment="0" applyProtection="0"/>
    <xf numFmtId="0" fontId="37" fillId="3" borderId="0" applyNumberFormat="0" applyBorder="0" applyAlignment="0" applyProtection="0"/>
    <xf numFmtId="0" fontId="37" fillId="3" borderId="0" applyNumberFormat="0" applyBorder="0" applyAlignment="0" applyProtection="0"/>
    <xf numFmtId="0" fontId="37" fillId="4" borderId="0" applyNumberFormat="0" applyBorder="0" applyAlignment="0" applyProtection="0"/>
    <xf numFmtId="0" fontId="37" fillId="4" borderId="0" applyNumberFormat="0" applyBorder="0" applyAlignment="0" applyProtection="0"/>
    <xf numFmtId="0" fontId="37" fillId="4" borderId="0" applyNumberFormat="0" applyBorder="0" applyAlignment="0" applyProtection="0"/>
    <xf numFmtId="0" fontId="37" fillId="5" borderId="0" applyNumberFormat="0" applyBorder="0" applyAlignment="0" applyProtection="0"/>
    <xf numFmtId="0" fontId="37" fillId="5" borderId="0" applyNumberFormat="0" applyBorder="0" applyAlignment="0" applyProtection="0"/>
    <xf numFmtId="0" fontId="37" fillId="5" borderId="0" applyNumberFormat="0" applyBorder="0" applyAlignment="0" applyProtection="0"/>
    <xf numFmtId="0" fontId="37" fillId="6" borderId="0" applyNumberFormat="0" applyBorder="0" applyAlignment="0" applyProtection="0"/>
    <xf numFmtId="0" fontId="37" fillId="6" borderId="0" applyNumberFormat="0" applyBorder="0" applyAlignment="0" applyProtection="0"/>
    <xf numFmtId="0" fontId="37" fillId="6" borderId="0" applyNumberFormat="0" applyBorder="0" applyAlignment="0" applyProtection="0"/>
    <xf numFmtId="0" fontId="37" fillId="4" borderId="0" applyNumberFormat="0" applyBorder="0" applyAlignment="0" applyProtection="0"/>
    <xf numFmtId="0" fontId="37" fillId="4" borderId="0" applyNumberFormat="0" applyBorder="0" applyAlignment="0" applyProtection="0"/>
    <xf numFmtId="0" fontId="37" fillId="4" borderId="0" applyNumberFormat="0" applyBorder="0" applyAlignment="0" applyProtection="0"/>
    <xf numFmtId="0" fontId="37" fillId="6" borderId="0" applyNumberFormat="0" applyBorder="0" applyAlignment="0" applyProtection="0"/>
    <xf numFmtId="0" fontId="37" fillId="6" borderId="0" applyNumberFormat="0" applyBorder="0" applyAlignment="0" applyProtection="0"/>
    <xf numFmtId="0" fontId="37" fillId="6" borderId="0" applyNumberFormat="0" applyBorder="0" applyAlignment="0" applyProtection="0"/>
    <xf numFmtId="0" fontId="37" fillId="3" borderId="0" applyNumberFormat="0" applyBorder="0" applyAlignment="0" applyProtection="0"/>
    <xf numFmtId="0" fontId="37" fillId="3" borderId="0" applyNumberFormat="0" applyBorder="0" applyAlignment="0" applyProtection="0"/>
    <xf numFmtId="0" fontId="37" fillId="3" borderId="0" applyNumberFormat="0" applyBorder="0" applyAlignment="0" applyProtection="0"/>
    <xf numFmtId="0" fontId="37" fillId="7" borderId="0" applyNumberFormat="0" applyBorder="0" applyAlignment="0" applyProtection="0"/>
    <xf numFmtId="0" fontId="37" fillId="7" borderId="0" applyNumberFormat="0" applyBorder="0" applyAlignment="0" applyProtection="0"/>
    <xf numFmtId="0" fontId="37" fillId="7" borderId="0" applyNumberFormat="0" applyBorder="0" applyAlignment="0" applyProtection="0"/>
    <xf numFmtId="0" fontId="37" fillId="8" borderId="0" applyNumberFormat="0" applyBorder="0" applyAlignment="0" applyProtection="0"/>
    <xf numFmtId="0" fontId="37" fillId="8" borderId="0" applyNumberFormat="0" applyBorder="0" applyAlignment="0" applyProtection="0"/>
    <xf numFmtId="0" fontId="37" fillId="8" borderId="0" applyNumberFormat="0" applyBorder="0" applyAlignment="0" applyProtection="0"/>
    <xf numFmtId="0" fontId="37" fillId="6" borderId="0" applyNumberFormat="0" applyBorder="0" applyAlignment="0" applyProtection="0"/>
    <xf numFmtId="0" fontId="37" fillId="6" borderId="0" applyNumberFormat="0" applyBorder="0" applyAlignment="0" applyProtection="0"/>
    <xf numFmtId="0" fontId="37" fillId="6" borderId="0" applyNumberFormat="0" applyBorder="0" applyAlignment="0" applyProtection="0"/>
    <xf numFmtId="0" fontId="37" fillId="4" borderId="0" applyNumberFormat="0" applyBorder="0" applyAlignment="0" applyProtection="0"/>
    <xf numFmtId="0" fontId="37" fillId="4" borderId="0" applyNumberFormat="0" applyBorder="0" applyAlignment="0" applyProtection="0"/>
    <xf numFmtId="0" fontId="37" fillId="4"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8" borderId="0" applyNumberFormat="0" applyBorder="0" applyAlignment="0" applyProtection="0"/>
    <xf numFmtId="0" fontId="38" fillId="8" borderId="0" applyNumberFormat="0" applyBorder="0" applyAlignment="0" applyProtection="0"/>
    <xf numFmtId="0" fontId="38" fillId="8"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8" fillId="3" borderId="0" applyNumberFormat="0" applyBorder="0" applyAlignment="0" applyProtection="0"/>
    <xf numFmtId="0" fontId="38" fillId="3" borderId="0" applyNumberFormat="0" applyBorder="0" applyAlignment="0" applyProtection="0"/>
    <xf numFmtId="0" fontId="38" fillId="3" borderId="0" applyNumberFormat="0" applyBorder="0" applyAlignment="0" applyProtection="0"/>
    <xf numFmtId="0" fontId="38" fillId="11" borderId="0" applyNumberFormat="0" applyBorder="0" applyAlignment="0" applyProtection="0"/>
    <xf numFmtId="0" fontId="38" fillId="11" borderId="0" applyNumberFormat="0" applyBorder="0" applyAlignment="0" applyProtection="0"/>
    <xf numFmtId="0" fontId="38" fillId="11"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9" fillId="15" borderId="0" applyNumberFormat="0" applyBorder="0" applyAlignment="0" applyProtection="0"/>
    <xf numFmtId="0" fontId="39" fillId="15" borderId="0" applyNumberFormat="0" applyBorder="0" applyAlignment="0" applyProtection="0"/>
    <xf numFmtId="0" fontId="39" fillId="15" borderId="0" applyNumberFormat="0" applyBorder="0" applyAlignment="0" applyProtection="0"/>
    <xf numFmtId="0" fontId="40" fillId="16" borderId="1" applyNumberFormat="0" applyAlignment="0" applyProtection="0"/>
    <xf numFmtId="0" fontId="40" fillId="16" borderId="1" applyNumberFormat="0" applyAlignment="0" applyProtection="0"/>
    <xf numFmtId="0" fontId="40" fillId="16" borderId="1" applyNumberFormat="0" applyAlignment="0" applyProtection="0"/>
    <xf numFmtId="3" fontId="3" fillId="17" borderId="2">
      <alignment horizontal="right"/>
    </xf>
    <xf numFmtId="3" fontId="3" fillId="17" borderId="2">
      <alignment horizontal="right"/>
    </xf>
    <xf numFmtId="3" fontId="2" fillId="17" borderId="3">
      <alignment horizontal="right"/>
    </xf>
    <xf numFmtId="3" fontId="3" fillId="17" borderId="3">
      <alignment horizontal="right"/>
    </xf>
    <xf numFmtId="3" fontId="3" fillId="17" borderId="3">
      <alignment horizontal="right"/>
    </xf>
    <xf numFmtId="0" fontId="41" fillId="18" borderId="4" applyNumberFormat="0" applyAlignment="0" applyProtection="0"/>
    <xf numFmtId="0" fontId="41" fillId="18" borderId="4" applyNumberFormat="0" applyAlignment="0" applyProtection="0"/>
    <xf numFmtId="0" fontId="41" fillId="18" borderId="4" applyNumberFormat="0" applyAlignment="0" applyProtection="0"/>
    <xf numFmtId="164" fontId="3" fillId="0" borderId="0" applyFont="0" applyFill="0" applyBorder="0" applyAlignment="0" applyProtection="0"/>
    <xf numFmtId="164" fontId="5"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66"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6" borderId="0" applyNumberFormat="0" applyBorder="0" applyAlignment="0" applyProtection="0"/>
    <xf numFmtId="0" fontId="43" fillId="6" borderId="0" applyNumberFormat="0" applyBorder="0" applyAlignment="0" applyProtection="0"/>
    <xf numFmtId="0" fontId="43" fillId="6" borderId="0" applyNumberFormat="0" applyBorder="0" applyAlignment="0" applyProtection="0"/>
    <xf numFmtId="0" fontId="44" fillId="0" borderId="5" applyNumberFormat="0" applyFill="0" applyAlignment="0" applyProtection="0"/>
    <xf numFmtId="0" fontId="44" fillId="0" borderId="5" applyNumberFormat="0" applyFill="0" applyAlignment="0" applyProtection="0"/>
    <xf numFmtId="0" fontId="44" fillId="0" borderId="5" applyNumberFormat="0" applyFill="0" applyAlignment="0" applyProtection="0"/>
    <xf numFmtId="0" fontId="45" fillId="0" borderId="6" applyNumberFormat="0" applyFill="0" applyAlignment="0" applyProtection="0"/>
    <xf numFmtId="0" fontId="45" fillId="0" borderId="6" applyNumberFormat="0" applyFill="0" applyAlignment="0" applyProtection="0"/>
    <xf numFmtId="0" fontId="45" fillId="0" borderId="6" applyNumberFormat="0" applyFill="0" applyAlignment="0" applyProtection="0"/>
    <xf numFmtId="0" fontId="46" fillId="0" borderId="7" applyNumberFormat="0" applyFill="0" applyAlignment="0" applyProtection="0"/>
    <xf numFmtId="0" fontId="46" fillId="0" borderId="7" applyNumberFormat="0" applyFill="0" applyAlignment="0" applyProtection="0"/>
    <xf numFmtId="0" fontId="46" fillId="0" borderId="7" applyNumberFormat="0" applyFill="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16" fillId="0" borderId="0" applyNumberFormat="0" applyFill="0" applyBorder="0" applyAlignment="0" applyProtection="0">
      <alignment vertical="top"/>
      <protection locked="0"/>
    </xf>
    <xf numFmtId="0" fontId="60" fillId="0" borderId="0" applyNumberFormat="0" applyFill="0" applyBorder="0" applyAlignment="0" applyProtection="0">
      <alignment vertical="top"/>
      <protection locked="0"/>
    </xf>
    <xf numFmtId="0" fontId="60" fillId="0" borderId="0" applyNumberFormat="0" applyFill="0" applyBorder="0" applyAlignment="0" applyProtection="0">
      <alignment vertical="top"/>
      <protection locked="0"/>
    </xf>
    <xf numFmtId="0" fontId="61" fillId="0" borderId="0" applyNumberFormat="0" applyFill="0" applyBorder="0" applyAlignment="0" applyProtection="0">
      <alignment vertical="top"/>
      <protection locked="0"/>
    </xf>
    <xf numFmtId="0" fontId="62" fillId="0" borderId="0" applyNumberFormat="0" applyFill="0" applyBorder="0" applyAlignment="0" applyProtection="0">
      <alignment vertical="top"/>
      <protection locked="0"/>
    </xf>
    <xf numFmtId="0" fontId="60" fillId="0" borderId="0" applyNumberFormat="0" applyFill="0" applyBorder="0" applyAlignment="0" applyProtection="0">
      <alignment vertical="top"/>
      <protection locked="0"/>
    </xf>
    <xf numFmtId="0" fontId="60" fillId="0" borderId="0" applyNumberFormat="0" applyFill="0" applyBorder="0" applyAlignment="0" applyProtection="0">
      <alignment vertical="top"/>
      <protection locked="0"/>
    </xf>
    <xf numFmtId="0" fontId="16" fillId="0" borderId="0" applyNumberFormat="0" applyFill="0" applyBorder="0" applyAlignment="0" applyProtection="0">
      <alignment vertical="top"/>
      <protection locked="0"/>
    </xf>
    <xf numFmtId="0" fontId="16" fillId="0" borderId="0" applyNumberFormat="0" applyFill="0" applyBorder="0" applyAlignment="0" applyProtection="0">
      <alignment vertical="top"/>
      <protection locked="0"/>
    </xf>
    <xf numFmtId="0" fontId="47" fillId="7" borderId="1" applyNumberFormat="0" applyAlignment="0" applyProtection="0"/>
    <xf numFmtId="0" fontId="47" fillId="7" borderId="1" applyNumberFormat="0" applyAlignment="0" applyProtection="0"/>
    <xf numFmtId="0" fontId="47" fillId="7" borderId="1" applyNumberFormat="0" applyAlignment="0" applyProtection="0"/>
    <xf numFmtId="0" fontId="48" fillId="0" borderId="8" applyNumberFormat="0" applyFill="0" applyAlignment="0" applyProtection="0"/>
    <xf numFmtId="0" fontId="48" fillId="0" borderId="8" applyNumberFormat="0" applyFill="0" applyAlignment="0" applyProtection="0"/>
    <xf numFmtId="0" fontId="48" fillId="0" borderId="8" applyNumberFormat="0" applyFill="0" applyAlignment="0" applyProtection="0"/>
    <xf numFmtId="0" fontId="49" fillId="7" borderId="0" applyNumberFormat="0" applyBorder="0" applyAlignment="0" applyProtection="0"/>
    <xf numFmtId="0" fontId="49" fillId="7" borderId="0" applyNumberFormat="0" applyBorder="0" applyAlignment="0" applyProtection="0"/>
    <xf numFmtId="0" fontId="49" fillId="7" borderId="0" applyNumberFormat="0" applyBorder="0" applyAlignment="0" applyProtection="0"/>
    <xf numFmtId="0" fontId="15" fillId="0" borderId="0"/>
    <xf numFmtId="0" fontId="5" fillId="0" borderId="0"/>
    <xf numFmtId="0" fontId="3" fillId="0" borderId="0"/>
    <xf numFmtId="0" fontId="3" fillId="0" borderId="0"/>
    <xf numFmtId="0" fontId="15" fillId="0" borderId="0"/>
    <xf numFmtId="0" fontId="3" fillId="0" borderId="0"/>
    <xf numFmtId="0" fontId="5" fillId="0" borderId="0"/>
    <xf numFmtId="0" fontId="15" fillId="0" borderId="0"/>
    <xf numFmtId="0" fontId="3" fillId="0" borderId="0"/>
    <xf numFmtId="0" fontId="3" fillId="0" borderId="0"/>
    <xf numFmtId="0" fontId="3" fillId="0" borderId="0"/>
    <xf numFmtId="0" fontId="72" fillId="0" borderId="0"/>
    <xf numFmtId="0" fontId="66" fillId="0" borderId="0"/>
    <xf numFmtId="0" fontId="72" fillId="0" borderId="0"/>
    <xf numFmtId="0" fontId="5" fillId="4" borderId="9" applyNumberFormat="0" applyFont="0" applyAlignment="0" applyProtection="0"/>
    <xf numFmtId="0" fontId="3" fillId="4" borderId="9" applyNumberFormat="0" applyFont="0" applyAlignment="0" applyProtection="0"/>
    <xf numFmtId="0" fontId="3" fillId="4" borderId="9" applyNumberFormat="0" applyFont="0" applyAlignment="0" applyProtection="0"/>
    <xf numFmtId="0" fontId="50" fillId="16" borderId="10" applyNumberFormat="0" applyAlignment="0" applyProtection="0"/>
    <xf numFmtId="0" fontId="50" fillId="16" borderId="10" applyNumberFormat="0" applyAlignment="0" applyProtection="0"/>
    <xf numFmtId="0" fontId="50" fillId="16" borderId="10" applyNumberFormat="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2" fillId="0" borderId="11" applyNumberFormat="0" applyFill="0" applyAlignment="0" applyProtection="0"/>
    <xf numFmtId="0" fontId="52" fillId="0" borderId="11" applyNumberFormat="0" applyFill="0" applyAlignment="0" applyProtection="0"/>
    <xf numFmtId="0" fontId="52" fillId="0" borderId="11" applyNumberFormat="0" applyFill="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cellStyleXfs>
  <cellXfs count="656">
    <xf numFmtId="0" fontId="0" fillId="0" borderId="0" xfId="0"/>
    <xf numFmtId="0" fontId="7" fillId="19" borderId="0" xfId="0" applyFont="1" applyFill="1" applyBorder="1" applyAlignment="1" applyProtection="1">
      <alignment horizontal="centerContinuous"/>
    </xf>
    <xf numFmtId="3" fontId="17" fillId="19" borderId="0" xfId="0" applyNumberFormat="1" applyFont="1" applyFill="1" applyBorder="1" applyAlignment="1" applyProtection="1">
      <alignment horizontal="right" vertical="center" indent="1"/>
    </xf>
    <xf numFmtId="0" fontId="0" fillId="20" borderId="13" xfId="0" applyFill="1" applyBorder="1" applyProtection="1"/>
    <xf numFmtId="0" fontId="0" fillId="20" borderId="14" xfId="0" applyFill="1" applyBorder="1" applyAlignment="1" applyProtection="1">
      <alignment horizontal="center"/>
    </xf>
    <xf numFmtId="0" fontId="0" fillId="20" borderId="14" xfId="0" applyFill="1" applyBorder="1" applyProtection="1"/>
    <xf numFmtId="0" fontId="0" fillId="0" borderId="15" xfId="0" applyBorder="1" applyProtection="1"/>
    <xf numFmtId="0" fontId="0" fillId="20" borderId="16" xfId="0" applyFill="1" applyBorder="1" applyProtection="1"/>
    <xf numFmtId="0" fontId="0" fillId="20" borderId="0" xfId="0" applyFill="1" applyBorder="1" applyAlignment="1" applyProtection="1">
      <alignment horizontal="center"/>
    </xf>
    <xf numFmtId="0" fontId="0" fillId="20" borderId="0" xfId="0" applyFill="1" applyBorder="1" applyProtection="1"/>
    <xf numFmtId="0" fontId="0" fillId="0" borderId="0" xfId="0" applyBorder="1" applyProtection="1"/>
    <xf numFmtId="0" fontId="23" fillId="0" borderId="0" xfId="0" applyFont="1" applyBorder="1" applyProtection="1"/>
    <xf numFmtId="0" fontId="24" fillId="20" borderId="0" xfId="0" applyFont="1" applyFill="1" applyBorder="1" applyAlignment="1" applyProtection="1">
      <alignment horizontal="centerContinuous"/>
    </xf>
    <xf numFmtId="0" fontId="0" fillId="20" borderId="17" xfId="0" applyFill="1" applyBorder="1" applyProtection="1"/>
    <xf numFmtId="0" fontId="7" fillId="20" borderId="18" xfId="0" applyFont="1" applyFill="1" applyBorder="1" applyAlignment="1" applyProtection="1">
      <alignment horizontal="centerContinuous"/>
    </xf>
    <xf numFmtId="0" fontId="8" fillId="20" borderId="18" xfId="0" applyFont="1" applyFill="1" applyBorder="1" applyAlignment="1" applyProtection="1">
      <alignment horizontal="centerContinuous"/>
    </xf>
    <xf numFmtId="0" fontId="0" fillId="19" borderId="13" xfId="0" applyFill="1" applyBorder="1" applyProtection="1"/>
    <xf numFmtId="0" fontId="7" fillId="19" borderId="14" xfId="0" applyFont="1" applyFill="1" applyBorder="1" applyAlignment="1" applyProtection="1">
      <alignment horizontal="centerContinuous"/>
    </xf>
    <xf numFmtId="0" fontId="8" fillId="19" borderId="14" xfId="0" applyFont="1" applyFill="1" applyBorder="1" applyAlignment="1" applyProtection="1">
      <alignment horizontal="centerContinuous"/>
    </xf>
    <xf numFmtId="0" fontId="0" fillId="19" borderId="19" xfId="0" applyFill="1" applyBorder="1" applyProtection="1"/>
    <xf numFmtId="0" fontId="0" fillId="19" borderId="16" xfId="0" applyFill="1" applyBorder="1" applyProtection="1"/>
    <xf numFmtId="0" fontId="0" fillId="19" borderId="0" xfId="0" applyFill="1" applyBorder="1" applyProtection="1"/>
    <xf numFmtId="0" fontId="8" fillId="19" borderId="0" xfId="0" applyFont="1" applyFill="1" applyBorder="1" applyAlignment="1" applyProtection="1">
      <alignment horizontal="centerContinuous"/>
    </xf>
    <xf numFmtId="0" fontId="27" fillId="19" borderId="0" xfId="0" applyFont="1" applyFill="1" applyBorder="1" applyProtection="1"/>
    <xf numFmtId="0" fontId="9" fillId="19" borderId="0" xfId="0" applyFont="1" applyFill="1" applyBorder="1" applyProtection="1"/>
    <xf numFmtId="0" fontId="7" fillId="19" borderId="0" xfId="0" applyFont="1" applyFill="1" applyBorder="1" applyProtection="1"/>
    <xf numFmtId="0" fontId="6" fillId="19" borderId="0" xfId="0" applyFont="1" applyFill="1" applyBorder="1" applyProtection="1"/>
    <xf numFmtId="0" fontId="5" fillId="19" borderId="0" xfId="0" applyFont="1" applyFill="1" applyBorder="1" applyProtection="1"/>
    <xf numFmtId="0" fontId="0" fillId="19" borderId="17" xfId="0" applyFill="1" applyBorder="1" applyProtection="1"/>
    <xf numFmtId="0" fontId="0" fillId="19" borderId="18" xfId="0" applyFill="1" applyBorder="1" applyProtection="1"/>
    <xf numFmtId="0" fontId="7" fillId="19" borderId="0" xfId="0" applyFont="1" applyFill="1" applyBorder="1" applyAlignment="1" applyProtection="1">
      <alignment horizontal="center"/>
    </xf>
    <xf numFmtId="0" fontId="8" fillId="19" borderId="0" xfId="0" applyFont="1" applyFill="1" applyBorder="1" applyAlignment="1" applyProtection="1">
      <alignment horizontal="center"/>
    </xf>
    <xf numFmtId="0" fontId="24" fillId="19" borderId="0" xfId="0" quotePrefix="1" applyFont="1" applyFill="1" applyBorder="1" applyAlignment="1" applyProtection="1">
      <alignment horizontal="center"/>
    </xf>
    <xf numFmtId="0" fontId="24" fillId="19" borderId="0" xfId="0" applyFont="1" applyFill="1" applyBorder="1" applyAlignment="1" applyProtection="1">
      <alignment horizontal="center"/>
    </xf>
    <xf numFmtId="0" fontId="17" fillId="19" borderId="0" xfId="0" applyFont="1" applyFill="1" applyBorder="1" applyAlignment="1" applyProtection="1">
      <alignment horizontal="right" vertical="center" indent="3"/>
    </xf>
    <xf numFmtId="0" fontId="21" fillId="19" borderId="0" xfId="0" applyFont="1" applyFill="1" applyBorder="1" applyAlignment="1" applyProtection="1">
      <alignment horizontal="center"/>
    </xf>
    <xf numFmtId="0" fontId="20" fillId="0" borderId="0" xfId="0" applyFont="1" applyBorder="1" applyProtection="1"/>
    <xf numFmtId="0" fontId="17" fillId="19" borderId="14" xfId="0" applyFont="1" applyFill="1" applyBorder="1" applyAlignment="1" applyProtection="1">
      <alignment horizontal="right" vertical="center" indent="1"/>
    </xf>
    <xf numFmtId="0" fontId="24" fillId="19" borderId="0" xfId="0" applyFont="1" applyFill="1" applyBorder="1" applyAlignment="1" applyProtection="1">
      <alignment vertical="center"/>
    </xf>
    <xf numFmtId="0" fontId="25" fillId="19" borderId="0" xfId="0" applyFont="1" applyFill="1" applyBorder="1" applyAlignment="1" applyProtection="1">
      <alignment horizontal="left" vertical="center"/>
    </xf>
    <xf numFmtId="0" fontId="15" fillId="19" borderId="0" xfId="0" applyFont="1" applyFill="1" applyBorder="1" applyAlignment="1" applyProtection="1">
      <alignment horizontal="left" vertical="center"/>
    </xf>
    <xf numFmtId="0" fontId="24" fillId="19" borderId="0" xfId="0" applyFont="1" applyFill="1" applyBorder="1" applyAlignment="1" applyProtection="1">
      <alignment horizontal="left" vertical="center"/>
    </xf>
    <xf numFmtId="0" fontId="0" fillId="0" borderId="0" xfId="0" applyBorder="1" applyAlignment="1" applyProtection="1"/>
    <xf numFmtId="0" fontId="19" fillId="19" borderId="0" xfId="0" applyFont="1" applyFill="1" applyBorder="1" applyAlignment="1" applyProtection="1">
      <alignment horizontal="left" vertical="center"/>
    </xf>
    <xf numFmtId="0" fontId="8" fillId="19" borderId="0" xfId="0" applyFont="1" applyFill="1" applyBorder="1" applyAlignment="1" applyProtection="1">
      <alignment horizontal="left" vertical="center" wrapText="1"/>
    </xf>
    <xf numFmtId="0" fontId="8" fillId="19" borderId="14" xfId="0" applyFont="1" applyFill="1" applyBorder="1" applyAlignment="1" applyProtection="1">
      <alignment horizontal="left" vertical="center"/>
    </xf>
    <xf numFmtId="3" fontId="15" fillId="19" borderId="14" xfId="0" applyNumberFormat="1" applyFont="1" applyFill="1" applyBorder="1" applyAlignment="1" applyProtection="1">
      <alignment horizontal="right" vertical="center" indent="3"/>
    </xf>
    <xf numFmtId="0" fontId="7" fillId="19" borderId="14" xfId="0" applyFont="1" applyFill="1" applyBorder="1" applyAlignment="1" applyProtection="1">
      <alignment horizontal="center"/>
    </xf>
    <xf numFmtId="0" fontId="24" fillId="19" borderId="0" xfId="0" quotePrefix="1" applyFont="1" applyFill="1" applyBorder="1" applyAlignment="1" applyProtection="1">
      <alignment horizontal="left"/>
    </xf>
    <xf numFmtId="3" fontId="25" fillId="19" borderId="0" xfId="0" applyNumberFormat="1" applyFont="1" applyFill="1" applyBorder="1" applyAlignment="1" applyProtection="1">
      <alignment horizontal="right" vertical="center" indent="3"/>
    </xf>
    <xf numFmtId="0" fontId="24" fillId="19" borderId="0" xfId="0" applyFont="1" applyFill="1" applyBorder="1" applyAlignment="1" applyProtection="1">
      <alignment horizontal="center" vertical="center"/>
    </xf>
    <xf numFmtId="0" fontId="24" fillId="19" borderId="0" xfId="0" quotePrefix="1" applyFont="1" applyFill="1" applyBorder="1" applyAlignment="1" applyProtection="1">
      <alignment horizontal="center" vertical="center"/>
    </xf>
    <xf numFmtId="0" fontId="28" fillId="19" borderId="0" xfId="0" applyFont="1" applyFill="1" applyBorder="1" applyAlignment="1" applyProtection="1">
      <alignment horizontal="left" vertical="center"/>
    </xf>
    <xf numFmtId="0" fontId="8" fillId="19" borderId="0" xfId="0" applyFont="1" applyFill="1" applyBorder="1" applyAlignment="1" applyProtection="1">
      <alignment horizontal="left" vertical="center"/>
    </xf>
    <xf numFmtId="0" fontId="20" fillId="19" borderId="0" xfId="0" applyFont="1" applyFill="1" applyBorder="1" applyAlignment="1" applyProtection="1">
      <alignment horizontal="left" vertical="center"/>
    </xf>
    <xf numFmtId="0" fontId="7" fillId="19" borderId="0" xfId="0" applyFont="1" applyFill="1" applyBorder="1" applyAlignment="1" applyProtection="1">
      <alignment horizontal="right" vertical="center" indent="1"/>
    </xf>
    <xf numFmtId="0" fontId="0" fillId="19" borderId="0" xfId="0" applyFill="1" applyBorder="1" applyAlignment="1" applyProtection="1">
      <alignment horizontal="left" vertical="center"/>
    </xf>
    <xf numFmtId="0" fontId="7" fillId="19" borderId="0" xfId="0" applyFont="1" applyFill="1" applyBorder="1" applyAlignment="1" applyProtection="1">
      <alignment horizontal="left" vertical="center"/>
    </xf>
    <xf numFmtId="0" fontId="7" fillId="19" borderId="14" xfId="0" applyFont="1" applyFill="1" applyBorder="1" applyAlignment="1" applyProtection="1">
      <alignment horizontal="left" vertical="center"/>
    </xf>
    <xf numFmtId="3" fontId="7" fillId="19" borderId="0" xfId="0" applyNumberFormat="1" applyFont="1" applyFill="1" applyBorder="1" applyAlignment="1" applyProtection="1">
      <alignment horizontal="left" vertical="center"/>
    </xf>
    <xf numFmtId="0" fontId="0" fillId="19" borderId="18" xfId="0" applyFill="1" applyBorder="1" applyAlignment="1" applyProtection="1">
      <alignment horizontal="left" vertical="center"/>
    </xf>
    <xf numFmtId="0" fontId="7" fillId="19" borderId="18" xfId="0" applyFont="1" applyFill="1" applyBorder="1" applyAlignment="1" applyProtection="1">
      <alignment horizontal="center"/>
    </xf>
    <xf numFmtId="0" fontId="0" fillId="0" borderId="0" xfId="0" applyProtection="1"/>
    <xf numFmtId="0" fontId="7" fillId="19" borderId="18" xfId="0" applyFont="1" applyFill="1" applyBorder="1" applyAlignment="1" applyProtection="1">
      <alignment horizontal="left" vertical="center"/>
    </xf>
    <xf numFmtId="0" fontId="0" fillId="19" borderId="14" xfId="0" applyFill="1" applyBorder="1" applyAlignment="1" applyProtection="1">
      <alignment horizontal="left" vertical="center"/>
    </xf>
    <xf numFmtId="0" fontId="0" fillId="19" borderId="14" xfId="0" applyFill="1" applyBorder="1" applyProtection="1"/>
    <xf numFmtId="0" fontId="11" fillId="19" borderId="0" xfId="0" applyFont="1" applyFill="1" applyBorder="1" applyAlignment="1" applyProtection="1">
      <alignment vertical="center"/>
    </xf>
    <xf numFmtId="0" fontId="0" fillId="19" borderId="13" xfId="0" applyFill="1" applyBorder="1" applyProtection="1">
      <protection locked="0"/>
    </xf>
    <xf numFmtId="0" fontId="0" fillId="19" borderId="16" xfId="0" applyFill="1" applyBorder="1" applyProtection="1">
      <protection locked="0"/>
    </xf>
    <xf numFmtId="0" fontId="35" fillId="19" borderId="0" xfId="115" quotePrefix="1" applyNumberFormat="1" applyFont="1" applyFill="1" applyBorder="1" applyAlignment="1" applyProtection="1">
      <alignment horizontal="center"/>
    </xf>
    <xf numFmtId="0" fontId="17" fillId="19" borderId="0" xfId="0" applyFont="1" applyFill="1" applyBorder="1" applyAlignment="1" applyProtection="1">
      <alignment horizontal="right" vertical="center" indent="1"/>
    </xf>
    <xf numFmtId="0" fontId="8" fillId="19" borderId="14" xfId="0" applyFont="1" applyFill="1" applyBorder="1" applyAlignment="1" applyProtection="1">
      <alignment horizontal="center"/>
    </xf>
    <xf numFmtId="0" fontId="26" fillId="19" borderId="0" xfId="0" quotePrefix="1" applyFont="1" applyFill="1" applyBorder="1" applyAlignment="1" applyProtection="1">
      <alignment horizontal="left" vertical="center"/>
    </xf>
    <xf numFmtId="0" fontId="8" fillId="19" borderId="0" xfId="0" applyFont="1" applyFill="1" applyBorder="1" applyAlignment="1" applyProtection="1">
      <alignment horizontal="center" wrapText="1"/>
    </xf>
    <xf numFmtId="0" fontId="24" fillId="0" borderId="0" xfId="0" applyFont="1" applyFill="1" applyBorder="1" applyAlignment="1" applyProtection="1">
      <alignment vertical="center"/>
    </xf>
    <xf numFmtId="0" fontId="0" fillId="0" borderId="0" xfId="0" applyFill="1" applyBorder="1" applyAlignment="1" applyProtection="1">
      <alignment horizontal="left"/>
    </xf>
    <xf numFmtId="0" fontId="29" fillId="21" borderId="25" xfId="0" applyFont="1" applyFill="1" applyBorder="1" applyAlignment="1" applyProtection="1">
      <alignment horizontal="right" vertical="center"/>
    </xf>
    <xf numFmtId="0" fontId="20" fillId="19" borderId="0" xfId="0" applyFont="1" applyFill="1" applyBorder="1" applyAlignment="1" applyProtection="1">
      <alignment horizontal="right" vertical="center" indent="3"/>
    </xf>
    <xf numFmtId="0" fontId="24" fillId="19" borderId="0" xfId="0" applyFont="1" applyFill="1" applyBorder="1" applyAlignment="1" applyProtection="1">
      <alignment horizontal="left" vertical="top" wrapText="1"/>
    </xf>
    <xf numFmtId="0" fontId="24" fillId="19" borderId="0" xfId="0" applyFont="1" applyFill="1" applyBorder="1" applyAlignment="1" applyProtection="1">
      <alignment horizontal="left"/>
    </xf>
    <xf numFmtId="0" fontId="15" fillId="19" borderId="16" xfId="0" applyFont="1" applyFill="1" applyBorder="1" applyAlignment="1" applyProtection="1">
      <alignment horizontal="left" vertical="center"/>
    </xf>
    <xf numFmtId="0" fontId="5" fillId="0" borderId="0" xfId="0" applyFont="1" applyFill="1" applyBorder="1" applyAlignment="1" applyProtection="1">
      <alignment horizontal="center"/>
    </xf>
    <xf numFmtId="0" fontId="3" fillId="0" borderId="0" xfId="0" applyFont="1"/>
    <xf numFmtId="0" fontId="15" fillId="22" borderId="0" xfId="0" applyFont="1" applyFill="1"/>
    <xf numFmtId="0" fontId="15" fillId="22" borderId="0" xfId="0" applyFont="1" applyFill="1" applyBorder="1"/>
    <xf numFmtId="0" fontId="0" fillId="22" borderId="0" xfId="0" applyFill="1"/>
    <xf numFmtId="3" fontId="15" fillId="22" borderId="0" xfId="0" applyNumberFormat="1" applyFont="1" applyFill="1" applyBorder="1"/>
    <xf numFmtId="3" fontId="17" fillId="17" borderId="28" xfId="0" applyNumberFormat="1" applyFont="1" applyFill="1" applyBorder="1" applyAlignment="1" applyProtection="1">
      <alignment horizontal="right" vertical="center" indent="1"/>
    </xf>
    <xf numFmtId="0" fontId="13" fillId="17" borderId="12" xfId="0" applyFont="1" applyFill="1" applyBorder="1" applyAlignment="1" applyProtection="1">
      <alignment horizontal="left" vertical="center"/>
    </xf>
    <xf numFmtId="0" fontId="15" fillId="22" borderId="0" xfId="0" applyFont="1" applyFill="1" applyBorder="1" applyAlignment="1" applyProtection="1">
      <alignment horizontal="right" vertical="center"/>
    </xf>
    <xf numFmtId="0" fontId="3" fillId="20" borderId="21" xfId="0" applyFont="1" applyFill="1" applyBorder="1" applyAlignment="1" applyProtection="1">
      <alignment wrapText="1"/>
    </xf>
    <xf numFmtId="0" fontId="3" fillId="20" borderId="0" xfId="0" applyFont="1" applyFill="1" applyBorder="1" applyAlignment="1" applyProtection="1">
      <alignment wrapText="1"/>
    </xf>
    <xf numFmtId="0" fontId="3" fillId="20" borderId="22" xfId="0" applyFont="1" applyFill="1" applyBorder="1" applyAlignment="1" applyProtection="1">
      <alignment wrapText="1"/>
    </xf>
    <xf numFmtId="0" fontId="0" fillId="0" borderId="0" xfId="0" applyAlignment="1" applyProtection="1">
      <alignment wrapText="1"/>
    </xf>
    <xf numFmtId="0" fontId="3" fillId="0" borderId="0" xfId="0" applyFont="1" applyAlignment="1" applyProtection="1">
      <alignment wrapText="1"/>
    </xf>
    <xf numFmtId="0" fontId="0" fillId="0" borderId="0" xfId="0" applyAlignment="1" applyProtection="1"/>
    <xf numFmtId="0" fontId="4" fillId="20" borderId="21" xfId="0" applyFont="1" applyFill="1" applyBorder="1" applyAlignment="1" applyProtection="1">
      <alignment horizontal="center"/>
    </xf>
    <xf numFmtId="0" fontId="4" fillId="20" borderId="0" xfId="0" applyFont="1" applyFill="1" applyBorder="1" applyAlignment="1" applyProtection="1">
      <alignment horizontal="center"/>
    </xf>
    <xf numFmtId="0" fontId="4" fillId="20" borderId="22" xfId="0" applyFont="1" applyFill="1" applyBorder="1" applyAlignment="1" applyProtection="1">
      <alignment horizontal="center"/>
    </xf>
    <xf numFmtId="1" fontId="7" fillId="20" borderId="0" xfId="0" applyNumberFormat="1" applyFont="1" applyFill="1" applyBorder="1" applyAlignment="1" applyProtection="1">
      <alignment horizontal="center"/>
    </xf>
    <xf numFmtId="0" fontId="3" fillId="20" borderId="21" xfId="0" applyFont="1" applyFill="1" applyBorder="1" applyAlignment="1" applyProtection="1">
      <alignment horizontal="center" vertical="center"/>
    </xf>
    <xf numFmtId="0" fontId="3" fillId="20" borderId="0" xfId="0" applyFont="1" applyFill="1" applyBorder="1" applyAlignment="1" applyProtection="1">
      <alignment horizontal="center" vertical="center"/>
    </xf>
    <xf numFmtId="0" fontId="3" fillId="20" borderId="22" xfId="0" applyFont="1" applyFill="1" applyBorder="1" applyAlignment="1" applyProtection="1">
      <alignment horizontal="center" vertical="center"/>
    </xf>
    <xf numFmtId="0" fontId="3" fillId="20" borderId="24" xfId="0" applyFont="1" applyFill="1" applyBorder="1" applyAlignment="1" applyProtection="1">
      <alignment horizontal="center" vertical="center"/>
    </xf>
    <xf numFmtId="0" fontId="3" fillId="20" borderId="25" xfId="0" applyFont="1" applyFill="1" applyBorder="1" applyAlignment="1" applyProtection="1">
      <alignment horizontal="center" vertical="center"/>
    </xf>
    <xf numFmtId="0" fontId="3" fillId="20" borderId="31" xfId="0" applyFont="1" applyFill="1" applyBorder="1" applyAlignment="1" applyProtection="1">
      <alignment horizontal="center" vertical="center"/>
    </xf>
    <xf numFmtId="0" fontId="0" fillId="0" borderId="0" xfId="0" applyFill="1" applyProtection="1"/>
    <xf numFmtId="0" fontId="5" fillId="20" borderId="0" xfId="0" applyFont="1" applyFill="1" applyBorder="1" applyAlignment="1" applyProtection="1">
      <alignment horizontal="center"/>
    </xf>
    <xf numFmtId="0" fontId="5" fillId="20" borderId="0" xfId="0" applyFont="1" applyFill="1" applyBorder="1" applyProtection="1"/>
    <xf numFmtId="0" fontId="5" fillId="20" borderId="31" xfId="0" applyFont="1" applyFill="1" applyBorder="1" applyAlignment="1" applyProtection="1">
      <alignment horizontal="center"/>
    </xf>
    <xf numFmtId="0" fontId="5" fillId="20" borderId="30" xfId="0" applyFont="1" applyFill="1" applyBorder="1" applyAlignment="1" applyProtection="1">
      <alignment horizontal="center"/>
    </xf>
    <xf numFmtId="0" fontId="5" fillId="20" borderId="0" xfId="0" applyFont="1" applyFill="1" applyProtection="1"/>
    <xf numFmtId="0" fontId="5" fillId="19" borderId="24" xfId="0" applyFont="1" applyFill="1" applyBorder="1" applyAlignment="1" applyProtection="1">
      <alignment horizontal="center"/>
    </xf>
    <xf numFmtId="0" fontId="5" fillId="19" borderId="25" xfId="0" applyFont="1" applyFill="1" applyBorder="1" applyProtection="1"/>
    <xf numFmtId="0" fontId="3" fillId="0" borderId="0" xfId="0" applyFont="1" applyFill="1" applyProtection="1"/>
    <xf numFmtId="0" fontId="3" fillId="0" borderId="0" xfId="0" applyFont="1" applyFill="1" applyAlignment="1" applyProtection="1">
      <alignment horizontal="center"/>
    </xf>
    <xf numFmtId="3" fontId="7" fillId="0" borderId="0" xfId="0" applyNumberFormat="1" applyFont="1" applyProtection="1"/>
    <xf numFmtId="0" fontId="5" fillId="0" borderId="21" xfId="0" applyFont="1" applyFill="1" applyBorder="1" applyAlignment="1" applyProtection="1">
      <alignment horizontal="center"/>
    </xf>
    <xf numFmtId="0" fontId="5" fillId="0" borderId="22" xfId="0" applyFont="1" applyFill="1" applyBorder="1" applyAlignment="1" applyProtection="1">
      <alignment horizontal="left"/>
    </xf>
    <xf numFmtId="0" fontId="54" fillId="0" borderId="0" xfId="0" applyFont="1" applyFill="1" applyAlignment="1" applyProtection="1">
      <alignment horizontal="center"/>
    </xf>
    <xf numFmtId="0" fontId="3" fillId="0" borderId="22" xfId="0" applyFont="1" applyFill="1" applyBorder="1" applyAlignment="1" applyProtection="1">
      <alignment horizontal="center"/>
    </xf>
    <xf numFmtId="0" fontId="0" fillId="22" borderId="0" xfId="0" applyFill="1" applyBorder="1"/>
    <xf numFmtId="4" fontId="17" fillId="17" borderId="39" xfId="0" applyNumberFormat="1" applyFont="1" applyFill="1" applyBorder="1" applyAlignment="1" applyProtection="1">
      <alignment horizontal="right" vertical="center" indent="1"/>
    </xf>
    <xf numFmtId="0" fontId="2" fillId="20" borderId="18" xfId="0" applyFont="1" applyFill="1" applyBorder="1" applyAlignment="1" applyProtection="1">
      <alignment horizontal="right"/>
    </xf>
    <xf numFmtId="3" fontId="8" fillId="19" borderId="0" xfId="0" applyNumberFormat="1" applyFont="1" applyFill="1" applyBorder="1" applyAlignment="1" applyProtection="1">
      <alignment horizontal="center"/>
    </xf>
    <xf numFmtId="3" fontId="0" fillId="0" borderId="35" xfId="0" applyNumberFormat="1" applyBorder="1" applyProtection="1"/>
    <xf numFmtId="3" fontId="0" fillId="0" borderId="29" xfId="0" applyNumberFormat="1" applyBorder="1" applyProtection="1"/>
    <xf numFmtId="3" fontId="0" fillId="0" borderId="21" xfId="0" applyNumberFormat="1" applyBorder="1" applyProtection="1"/>
    <xf numFmtId="3" fontId="0" fillId="0" borderId="22" xfId="0" applyNumberFormat="1" applyBorder="1" applyProtection="1"/>
    <xf numFmtId="3" fontId="0" fillId="0" borderId="33" xfId="0" applyNumberFormat="1" applyBorder="1" applyProtection="1"/>
    <xf numFmtId="0" fontId="0" fillId="0" borderId="32" xfId="0" applyBorder="1" applyProtection="1"/>
    <xf numFmtId="3" fontId="0" fillId="0" borderId="34" xfId="0" applyNumberFormat="1" applyBorder="1" applyProtection="1"/>
    <xf numFmtId="0" fontId="55" fillId="21" borderId="3" xfId="0" applyFont="1" applyFill="1" applyBorder="1" applyAlignment="1" applyProtection="1">
      <alignment horizontal="right" vertical="center"/>
    </xf>
    <xf numFmtId="0" fontId="0" fillId="22" borderId="0" xfId="0" applyFill="1" applyProtection="1"/>
    <xf numFmtId="0" fontId="56" fillId="22" borderId="0" xfId="0" applyFont="1" applyFill="1" applyBorder="1" applyProtection="1"/>
    <xf numFmtId="0" fontId="0" fillId="22" borderId="0" xfId="0" applyFill="1" applyBorder="1" applyProtection="1"/>
    <xf numFmtId="0" fontId="59" fillId="22" borderId="0" xfId="0" applyFont="1" applyFill="1" applyBorder="1" applyProtection="1"/>
    <xf numFmtId="0" fontId="59" fillId="22" borderId="0" xfId="0" applyFont="1" applyFill="1"/>
    <xf numFmtId="0" fontId="16" fillId="22" borderId="0" xfId="115" applyFill="1" applyAlignment="1" applyProtection="1"/>
    <xf numFmtId="0" fontId="59" fillId="22" borderId="0" xfId="0" applyFont="1" applyFill="1" applyProtection="1"/>
    <xf numFmtId="0" fontId="0" fillId="22" borderId="0" xfId="0" applyNumberFormat="1" applyFill="1" applyBorder="1" applyProtection="1"/>
    <xf numFmtId="165" fontId="63" fillId="22" borderId="0" xfId="0" applyNumberFormat="1" applyFont="1" applyFill="1" applyBorder="1" applyAlignment="1" applyProtection="1">
      <alignment horizontal="right" vertical="center" indent="1"/>
      <protection hidden="1"/>
    </xf>
    <xf numFmtId="1" fontId="7" fillId="20" borderId="3" xfId="0" applyNumberFormat="1" applyFont="1" applyFill="1" applyBorder="1" applyAlignment="1" applyProtection="1">
      <alignment horizontal="center"/>
    </xf>
    <xf numFmtId="0" fontId="3" fillId="0" borderId="0" xfId="0" applyFont="1" applyAlignment="1" applyProtection="1">
      <alignment horizontal="center" wrapText="1"/>
    </xf>
    <xf numFmtId="0" fontId="24" fillId="19" borderId="0" xfId="0" quotePrefix="1" applyFont="1" applyFill="1" applyBorder="1" applyAlignment="1" applyProtection="1">
      <alignment horizontal="left" vertical="top" wrapText="1"/>
    </xf>
    <xf numFmtId="0" fontId="32" fillId="19" borderId="0" xfId="0" quotePrefix="1" applyFont="1" applyFill="1" applyBorder="1" applyAlignment="1">
      <alignment horizontal="right"/>
    </xf>
    <xf numFmtId="0" fontId="32" fillId="19" borderId="0" xfId="0" applyFont="1" applyFill="1" applyBorder="1" applyAlignment="1">
      <alignment horizontal="right"/>
    </xf>
    <xf numFmtId="0" fontId="8" fillId="20" borderId="19" xfId="0" applyFont="1" applyFill="1" applyBorder="1" applyAlignment="1" applyProtection="1">
      <alignment horizontal="centerContinuous"/>
    </xf>
    <xf numFmtId="0" fontId="25" fillId="20" borderId="19" xfId="0" applyFont="1" applyFill="1" applyBorder="1" applyProtection="1"/>
    <xf numFmtId="0" fontId="0" fillId="20" borderId="27" xfId="0" applyFill="1" applyBorder="1" applyProtection="1"/>
    <xf numFmtId="0" fontId="0" fillId="19" borderId="23" xfId="0" applyFill="1" applyBorder="1" applyProtection="1"/>
    <xf numFmtId="0" fontId="7" fillId="19" borderId="19" xfId="0" applyFont="1" applyFill="1" applyBorder="1" applyAlignment="1" applyProtection="1">
      <alignment horizontal="centerContinuous"/>
    </xf>
    <xf numFmtId="0" fontId="0" fillId="19" borderId="27" xfId="0" applyFill="1" applyBorder="1" applyProtection="1"/>
    <xf numFmtId="0" fontId="20" fillId="19" borderId="19" xfId="0" applyFont="1" applyFill="1" applyBorder="1" applyProtection="1"/>
    <xf numFmtId="0" fontId="0" fillId="19" borderId="19" xfId="0" applyFill="1" applyBorder="1" applyAlignment="1" applyProtection="1"/>
    <xf numFmtId="0" fontId="7" fillId="19" borderId="19" xfId="0" applyFont="1" applyFill="1" applyBorder="1" applyAlignment="1" applyProtection="1">
      <alignment horizontal="center"/>
    </xf>
    <xf numFmtId="166" fontId="0" fillId="0" borderId="0" xfId="0" applyNumberFormat="1"/>
    <xf numFmtId="0" fontId="0" fillId="0" borderId="0" xfId="0" applyFill="1" applyAlignment="1" applyProtection="1"/>
    <xf numFmtId="3" fontId="7" fillId="0" borderId="0" xfId="0" applyNumberFormat="1" applyFont="1" applyFill="1" applyProtection="1"/>
    <xf numFmtId="0" fontId="0" fillId="0" borderId="0" xfId="0" applyFill="1" applyAlignment="1" applyProtection="1">
      <alignment wrapText="1"/>
    </xf>
    <xf numFmtId="3" fontId="25" fillId="19" borderId="0" xfId="0" applyNumberFormat="1" applyFont="1" applyFill="1" applyBorder="1" applyAlignment="1" applyProtection="1">
      <alignment horizontal="left" vertical="center"/>
    </xf>
    <xf numFmtId="3" fontId="15" fillId="19" borderId="0" xfId="0" applyNumberFormat="1" applyFont="1" applyFill="1" applyBorder="1" applyAlignment="1" applyProtection="1">
      <alignment horizontal="left" vertical="center"/>
    </xf>
    <xf numFmtId="3" fontId="24" fillId="19" borderId="0" xfId="0" applyNumberFormat="1" applyFont="1" applyFill="1" applyBorder="1" applyAlignment="1" applyProtection="1">
      <alignment horizontal="center"/>
    </xf>
    <xf numFmtId="4" fontId="17" fillId="19" borderId="0" xfId="0" applyNumberFormat="1" applyFont="1" applyFill="1" applyBorder="1" applyAlignment="1" applyProtection="1">
      <alignment horizontal="right" vertical="center" indent="1"/>
    </xf>
    <xf numFmtId="0" fontId="3" fillId="20" borderId="13" xfId="135" applyFill="1" applyBorder="1" applyAlignment="1"/>
    <xf numFmtId="0" fontId="67" fillId="20" borderId="14" xfId="135" applyFont="1" applyFill="1" applyBorder="1" applyAlignment="1">
      <alignment horizontal="center"/>
    </xf>
    <xf numFmtId="0" fontId="6" fillId="20" borderId="14" xfId="135" applyFont="1" applyFill="1" applyBorder="1" applyAlignment="1"/>
    <xf numFmtId="0" fontId="3" fillId="20" borderId="16" xfId="135" applyFill="1" applyBorder="1" applyAlignment="1"/>
    <xf numFmtId="0" fontId="67" fillId="20" borderId="0" xfId="135" applyFont="1" applyFill="1" applyBorder="1" applyAlignment="1">
      <alignment horizontal="center"/>
    </xf>
    <xf numFmtId="0" fontId="6" fillId="20" borderId="0" xfId="135" applyFont="1" applyFill="1" applyBorder="1" applyAlignment="1"/>
    <xf numFmtId="0" fontId="6" fillId="20" borderId="19" xfId="135" applyFont="1" applyFill="1" applyBorder="1" applyAlignment="1"/>
    <xf numFmtId="0" fontId="10" fillId="20" borderId="16" xfId="135" applyFont="1" applyFill="1" applyBorder="1" applyAlignment="1">
      <alignment horizontal="centerContinuous"/>
    </xf>
    <xf numFmtId="0" fontId="10" fillId="20" borderId="0" xfId="135" applyFont="1" applyFill="1" applyBorder="1" applyAlignment="1">
      <alignment horizontal="centerContinuous"/>
    </xf>
    <xf numFmtId="0" fontId="36" fillId="20" borderId="19" xfId="135" applyFont="1" applyFill="1" applyBorder="1" applyAlignment="1">
      <alignment horizontal="center"/>
    </xf>
    <xf numFmtId="0" fontId="22" fillId="20" borderId="16" xfId="135" applyFont="1" applyFill="1" applyBorder="1" applyAlignment="1">
      <alignment horizontal="centerContinuous"/>
    </xf>
    <xf numFmtId="0" fontId="22" fillId="20" borderId="0" xfId="135" applyFont="1" applyFill="1" applyBorder="1" applyAlignment="1">
      <alignment horizontal="centerContinuous"/>
    </xf>
    <xf numFmtId="0" fontId="22" fillId="20" borderId="19" xfId="135" applyFont="1" applyFill="1" applyBorder="1" applyAlignment="1">
      <alignment horizontal="centerContinuous"/>
    </xf>
    <xf numFmtId="0" fontId="8" fillId="20" borderId="16" xfId="135" applyFont="1" applyFill="1" applyBorder="1" applyAlignment="1">
      <alignment horizontal="centerContinuous"/>
    </xf>
    <xf numFmtId="0" fontId="8" fillId="20" borderId="0" xfId="135" applyFont="1" applyFill="1" applyBorder="1" applyAlignment="1">
      <alignment horizontal="centerContinuous"/>
    </xf>
    <xf numFmtId="0" fontId="15" fillId="20" borderId="19" xfId="135" applyFont="1" applyFill="1" applyBorder="1" applyAlignment="1">
      <alignment horizontal="centerContinuous"/>
    </xf>
    <xf numFmtId="0" fontId="57" fillId="20" borderId="16" xfId="135" applyFont="1" applyFill="1" applyBorder="1" applyAlignment="1">
      <alignment horizontal="center"/>
    </xf>
    <xf numFmtId="0" fontId="57" fillId="20" borderId="0" xfId="135" applyFont="1" applyFill="1" applyBorder="1" applyAlignment="1">
      <alignment horizontal="center"/>
    </xf>
    <xf numFmtId="0" fontId="57" fillId="20" borderId="19" xfId="135" applyFont="1" applyFill="1" applyBorder="1" applyAlignment="1">
      <alignment horizontal="center"/>
    </xf>
    <xf numFmtId="0" fontId="8" fillId="20" borderId="16" xfId="135" quotePrefix="1" applyFont="1" applyFill="1" applyBorder="1" applyAlignment="1">
      <alignment horizontal="centerContinuous"/>
    </xf>
    <xf numFmtId="0" fontId="15" fillId="20" borderId="17" xfId="135" applyFont="1" applyFill="1" applyBorder="1"/>
    <xf numFmtId="0" fontId="15" fillId="20" borderId="18" xfId="135" applyFont="1" applyFill="1" applyBorder="1"/>
    <xf numFmtId="0" fontId="9" fillId="20" borderId="18" xfId="135" applyFont="1" applyFill="1" applyBorder="1" applyAlignment="1">
      <alignment horizontal="right"/>
    </xf>
    <xf numFmtId="0" fontId="6" fillId="20" borderId="27" xfId="135" applyFont="1" applyFill="1" applyBorder="1" applyAlignment="1">
      <alignment horizontal="right" indent="1"/>
    </xf>
    <xf numFmtId="0" fontId="3" fillId="19" borderId="13" xfId="135" applyFill="1" applyBorder="1" applyAlignment="1">
      <alignment horizontal="centerContinuous"/>
    </xf>
    <xf numFmtId="0" fontId="3" fillId="19" borderId="14" xfId="135" applyFill="1" applyBorder="1" applyAlignment="1">
      <alignment horizontal="centerContinuous"/>
    </xf>
    <xf numFmtId="0" fontId="3" fillId="19" borderId="14" xfId="135" applyFill="1" applyBorder="1" applyAlignment="1">
      <alignment horizontal="center"/>
    </xf>
    <xf numFmtId="0" fontId="3" fillId="19" borderId="23" xfId="135" applyFill="1" applyBorder="1" applyAlignment="1">
      <alignment horizontal="center"/>
    </xf>
    <xf numFmtId="0" fontId="3" fillId="19" borderId="16" xfId="135" applyFill="1" applyBorder="1"/>
    <xf numFmtId="0" fontId="15" fillId="19" borderId="0" xfId="135" applyFont="1" applyFill="1" applyBorder="1"/>
    <xf numFmtId="0" fontId="3" fillId="19" borderId="19" xfId="135" applyFill="1" applyBorder="1"/>
    <xf numFmtId="0" fontId="15" fillId="19" borderId="0" xfId="135" applyFont="1" applyFill="1" applyBorder="1" applyProtection="1">
      <protection locked="0"/>
    </xf>
    <xf numFmtId="0" fontId="69" fillId="19" borderId="0" xfId="135" applyFont="1" applyFill="1" applyBorder="1" applyAlignment="1">
      <alignment horizontal="right"/>
    </xf>
    <xf numFmtId="0" fontId="69" fillId="19" borderId="0" xfId="135" applyFont="1" applyFill="1" applyBorder="1" applyAlignment="1">
      <alignment horizontal="center"/>
    </xf>
    <xf numFmtId="0" fontId="1" fillId="19" borderId="0" xfId="135" applyFont="1" applyFill="1" applyBorder="1"/>
    <xf numFmtId="0" fontId="3" fillId="24" borderId="16" xfId="135" applyFill="1" applyBorder="1"/>
    <xf numFmtId="0" fontId="3" fillId="17" borderId="0" xfId="135" applyFill="1"/>
    <xf numFmtId="0" fontId="3" fillId="19" borderId="16" xfId="135" applyFill="1" applyBorder="1" applyProtection="1">
      <protection locked="0"/>
    </xf>
    <xf numFmtId="0" fontId="3" fillId="19" borderId="0" xfId="135" applyFill="1" applyBorder="1"/>
    <xf numFmtId="0" fontId="3" fillId="19" borderId="16" xfId="135" applyFill="1" applyBorder="1" applyAlignment="1">
      <alignment vertical="center"/>
    </xf>
    <xf numFmtId="0" fontId="3" fillId="19" borderId="0" xfId="135" applyFill="1" applyBorder="1" applyAlignment="1">
      <alignment vertical="center"/>
    </xf>
    <xf numFmtId="0" fontId="8" fillId="19" borderId="0" xfId="135" applyFont="1" applyFill="1" applyBorder="1" applyAlignment="1">
      <alignment horizontal="center" vertical="center"/>
    </xf>
    <xf numFmtId="0" fontId="15" fillId="19" borderId="16" xfId="135" applyFont="1" applyFill="1" applyBorder="1" applyAlignment="1">
      <alignment vertical="center"/>
    </xf>
    <xf numFmtId="0" fontId="15" fillId="19" borderId="19" xfId="135" applyFont="1" applyFill="1" applyBorder="1"/>
    <xf numFmtId="0" fontId="15" fillId="17" borderId="0" xfId="135" applyFont="1" applyFill="1"/>
    <xf numFmtId="0" fontId="3" fillId="19" borderId="16" xfId="135" applyFill="1" applyBorder="1" applyProtection="1"/>
    <xf numFmtId="3" fontId="17" fillId="17" borderId="28" xfId="135" applyNumberFormat="1" applyFont="1" applyFill="1" applyBorder="1" applyAlignment="1" applyProtection="1">
      <alignment horizontal="right" vertical="center" indent="1"/>
      <protection locked="0"/>
    </xf>
    <xf numFmtId="0" fontId="17" fillId="19" borderId="0" xfId="135" applyFont="1" applyFill="1" applyBorder="1" applyAlignment="1" applyProtection="1">
      <alignment horizontal="right" vertical="center" indent="3"/>
    </xf>
    <xf numFmtId="0" fontId="3" fillId="19" borderId="19" xfId="135" applyFill="1" applyBorder="1" applyProtection="1"/>
    <xf numFmtId="0" fontId="3" fillId="0" borderId="0" xfId="135" applyBorder="1" applyProtection="1"/>
    <xf numFmtId="0" fontId="8" fillId="19" borderId="0" xfId="135" applyFont="1" applyFill="1" applyBorder="1" applyAlignment="1" applyProtection="1">
      <alignment horizontal="center"/>
    </xf>
    <xf numFmtId="0" fontId="15" fillId="19" borderId="19" xfId="135" applyFont="1" applyFill="1" applyBorder="1" applyProtection="1"/>
    <xf numFmtId="0" fontId="15" fillId="0" borderId="0" xfId="135" applyFont="1" applyBorder="1" applyProtection="1"/>
    <xf numFmtId="0" fontId="24" fillId="19" borderId="16" xfId="135" applyFont="1" applyFill="1" applyBorder="1" applyAlignment="1">
      <alignment vertical="center"/>
    </xf>
    <xf numFmtId="0" fontId="24" fillId="19" borderId="0" xfId="135" applyFont="1" applyFill="1" applyBorder="1" applyAlignment="1">
      <alignment vertical="center"/>
    </xf>
    <xf numFmtId="0" fontId="25" fillId="19" borderId="0" xfId="135" applyFont="1" applyFill="1" applyBorder="1" applyAlignment="1">
      <alignment vertical="center"/>
    </xf>
    <xf numFmtId="0" fontId="25" fillId="19" borderId="19" xfId="135" applyFont="1" applyFill="1" applyBorder="1"/>
    <xf numFmtId="0" fontId="25" fillId="17" borderId="0" xfId="135" applyFont="1" applyFill="1"/>
    <xf numFmtId="0" fontId="8" fillId="19" borderId="0" xfId="135" applyFont="1" applyFill="1" applyBorder="1" applyAlignment="1">
      <alignment vertical="center"/>
    </xf>
    <xf numFmtId="0" fontId="8" fillId="19" borderId="16" xfId="135" applyFont="1" applyFill="1" applyBorder="1" applyAlignment="1">
      <alignment vertical="center"/>
    </xf>
    <xf numFmtId="0" fontId="31" fillId="19" borderId="0" xfId="135" applyFont="1" applyFill="1" applyBorder="1" applyAlignment="1">
      <alignment horizontal="center" vertical="center" wrapText="1"/>
    </xf>
    <xf numFmtId="0" fontId="31" fillId="19" borderId="19" xfId="135" applyFont="1" applyFill="1" applyBorder="1" applyAlignment="1">
      <alignment horizontal="center" vertical="center" wrapText="1"/>
    </xf>
    <xf numFmtId="0" fontId="24" fillId="19" borderId="0" xfId="135" applyFont="1" applyFill="1" applyBorder="1" applyAlignment="1" applyProtection="1">
      <alignment horizontal="left" vertical="center"/>
    </xf>
    <xf numFmtId="0" fontId="8" fillId="19" borderId="16" xfId="135" applyFont="1" applyFill="1" applyBorder="1" applyAlignment="1">
      <alignment vertical="top"/>
    </xf>
    <xf numFmtId="0" fontId="8" fillId="19" borderId="0" xfId="135" applyFont="1" applyFill="1" applyBorder="1"/>
    <xf numFmtId="0" fontId="30" fillId="19" borderId="0" xfId="115" quotePrefix="1" applyNumberFormat="1" applyFont="1" applyFill="1" applyBorder="1" applyAlignment="1" applyProtection="1">
      <alignment horizontal="center" wrapText="1"/>
    </xf>
    <xf numFmtId="0" fontId="30" fillId="19" borderId="0" xfId="115" quotePrefix="1" applyNumberFormat="1" applyFont="1" applyFill="1" applyBorder="1" applyAlignment="1" applyProtection="1">
      <alignment wrapText="1"/>
    </xf>
    <xf numFmtId="0" fontId="30" fillId="19" borderId="19" xfId="115" quotePrefix="1" applyNumberFormat="1" applyFont="1" applyFill="1" applyBorder="1" applyAlignment="1" applyProtection="1">
      <alignment wrapText="1"/>
    </xf>
    <xf numFmtId="0" fontId="15" fillId="19" borderId="16" xfId="135" applyFont="1" applyFill="1" applyBorder="1"/>
    <xf numFmtId="0" fontId="30" fillId="19" borderId="19" xfId="115" quotePrefix="1" applyNumberFormat="1" applyFont="1" applyFill="1" applyBorder="1" applyAlignment="1" applyProtection="1">
      <alignment horizontal="center" wrapText="1"/>
    </xf>
    <xf numFmtId="0" fontId="3" fillId="19" borderId="13" xfId="135" applyFill="1" applyBorder="1" applyProtection="1"/>
    <xf numFmtId="0" fontId="3" fillId="19" borderId="14" xfId="135" applyFill="1" applyBorder="1" applyProtection="1"/>
    <xf numFmtId="0" fontId="17" fillId="19" borderId="14" xfId="135" applyFont="1" applyFill="1" applyBorder="1" applyAlignment="1" applyProtection="1">
      <alignment horizontal="right" vertical="center" indent="1"/>
    </xf>
    <xf numFmtId="0" fontId="8" fillId="19" borderId="14" xfId="135" applyFont="1" applyFill="1" applyBorder="1" applyAlignment="1" applyProtection="1">
      <alignment horizontal="center"/>
    </xf>
    <xf numFmtId="0" fontId="3" fillId="19" borderId="23" xfId="135" applyFill="1" applyBorder="1" applyProtection="1"/>
    <xf numFmtId="0" fontId="24" fillId="19" borderId="0" xfId="135" applyFont="1" applyFill="1" applyBorder="1" applyAlignment="1" applyProtection="1">
      <alignment vertical="center"/>
    </xf>
    <xf numFmtId="0" fontId="8" fillId="19" borderId="0" xfId="135" applyFont="1" applyFill="1" applyBorder="1" applyAlignment="1" applyProtection="1">
      <alignment horizontal="centerContinuous"/>
    </xf>
    <xf numFmtId="0" fontId="17" fillId="19" borderId="0" xfId="135" applyFont="1" applyFill="1" applyBorder="1" applyAlignment="1" applyProtection="1">
      <alignment horizontal="right" vertical="center" indent="1"/>
    </xf>
    <xf numFmtId="0" fontId="2" fillId="19" borderId="0" xfId="135" applyFont="1" applyFill="1" applyBorder="1" applyAlignment="1" applyProtection="1">
      <alignment horizontal="centerContinuous"/>
    </xf>
    <xf numFmtId="0" fontId="26" fillId="19" borderId="0" xfId="135" quotePrefix="1" applyFont="1" applyFill="1" applyBorder="1" applyAlignment="1" applyProtection="1">
      <alignment horizontal="left" vertical="center"/>
    </xf>
    <xf numFmtId="0" fontId="3" fillId="19" borderId="17" xfId="135" applyFill="1" applyBorder="1" applyProtection="1"/>
    <xf numFmtId="0" fontId="15" fillId="19" borderId="18" xfId="135" applyFont="1" applyFill="1" applyBorder="1" applyAlignment="1" applyProtection="1">
      <alignment horizontal="left" vertical="center"/>
    </xf>
    <xf numFmtId="0" fontId="8" fillId="19" borderId="18" xfId="135" applyFont="1" applyFill="1" applyBorder="1" applyAlignment="1" applyProtection="1">
      <alignment horizontal="left" vertical="center"/>
    </xf>
    <xf numFmtId="0" fontId="3" fillId="19" borderId="27" xfId="135" applyFill="1" applyBorder="1" applyProtection="1"/>
    <xf numFmtId="0" fontId="3" fillId="17" borderId="0" xfId="135" applyFill="1" applyBorder="1"/>
    <xf numFmtId="0" fontId="24" fillId="19" borderId="0" xfId="135" quotePrefix="1" applyFont="1" applyFill="1" applyBorder="1" applyAlignment="1" applyProtection="1">
      <alignment horizontal="left" vertical="top" wrapText="1"/>
    </xf>
    <xf numFmtId="0" fontId="24" fillId="19" borderId="0" xfId="135" applyFont="1" applyFill="1" applyBorder="1" applyAlignment="1" applyProtection="1">
      <alignment horizontal="left" vertical="top" wrapText="1"/>
    </xf>
    <xf numFmtId="4" fontId="17" fillId="19" borderId="0" xfId="135" applyNumberFormat="1" applyFont="1" applyFill="1" applyBorder="1" applyAlignment="1" applyProtection="1">
      <alignment horizontal="right" vertical="center" indent="3"/>
    </xf>
    <xf numFmtId="0" fontId="3" fillId="25" borderId="13" xfId="0" applyFont="1" applyFill="1" applyBorder="1"/>
    <xf numFmtId="0" fontId="3" fillId="25" borderId="14" xfId="0" applyFont="1" applyFill="1" applyBorder="1"/>
    <xf numFmtId="0" fontId="3" fillId="25" borderId="23" xfId="0" applyFont="1" applyFill="1" applyBorder="1"/>
    <xf numFmtId="0" fontId="3" fillId="25" borderId="16" xfId="0" applyFont="1" applyFill="1" applyBorder="1"/>
    <xf numFmtId="0" fontId="3" fillId="25" borderId="0" xfId="0" applyFont="1" applyFill="1" applyBorder="1"/>
    <xf numFmtId="0" fontId="3" fillId="25" borderId="19" xfId="0" applyFont="1" applyFill="1" applyBorder="1"/>
    <xf numFmtId="0" fontId="15" fillId="25" borderId="0" xfId="0" applyFont="1" applyFill="1" applyBorder="1" applyAlignment="1">
      <alignment horizontal="center" vertical="center"/>
    </xf>
    <xf numFmtId="0" fontId="3" fillId="25" borderId="0" xfId="0" applyFont="1" applyFill="1" applyBorder="1" applyAlignment="1">
      <alignment wrapText="1"/>
    </xf>
    <xf numFmtId="0" fontId="3" fillId="25" borderId="17" xfId="0" applyFont="1" applyFill="1" applyBorder="1"/>
    <xf numFmtId="0" fontId="3" fillId="25" borderId="27" xfId="0" applyFont="1" applyFill="1" applyBorder="1"/>
    <xf numFmtId="0" fontId="3" fillId="26" borderId="16" xfId="0" applyFont="1" applyFill="1" applyBorder="1"/>
    <xf numFmtId="0" fontId="8" fillId="26" borderId="0" xfId="0" applyFont="1" applyFill="1" applyBorder="1"/>
    <xf numFmtId="0" fontId="3" fillId="26" borderId="0" xfId="0" applyFont="1" applyFill="1" applyBorder="1"/>
    <xf numFmtId="0" fontId="3" fillId="26" borderId="19" xfId="0" applyFont="1" applyFill="1" applyBorder="1"/>
    <xf numFmtId="0" fontId="8" fillId="26" borderId="0" xfId="0" applyFont="1" applyFill="1" applyBorder="1" applyAlignment="1">
      <alignment horizontal="center"/>
    </xf>
    <xf numFmtId="0" fontId="3" fillId="26" borderId="16" xfId="0" applyFont="1" applyFill="1" applyBorder="1" applyAlignment="1"/>
    <xf numFmtId="0" fontId="3" fillId="26" borderId="0" xfId="0" applyFont="1" applyFill="1" applyBorder="1" applyAlignment="1"/>
    <xf numFmtId="0" fontId="8" fillId="26" borderId="0" xfId="0" applyFont="1" applyFill="1" applyBorder="1" applyAlignment="1">
      <alignment horizontal="center" wrapText="1"/>
    </xf>
    <xf numFmtId="0" fontId="3" fillId="26" borderId="19" xfId="0" applyFont="1" applyFill="1" applyBorder="1" applyAlignment="1"/>
    <xf numFmtId="0" fontId="58" fillId="26" borderId="0" xfId="0" applyFont="1" applyFill="1" applyBorder="1" applyAlignment="1">
      <alignment horizontal="center"/>
    </xf>
    <xf numFmtId="0" fontId="15" fillId="26" borderId="0" xfId="0" applyFont="1" applyFill="1" applyBorder="1"/>
    <xf numFmtId="0" fontId="3" fillId="26" borderId="0" xfId="0" applyFont="1" applyFill="1" applyBorder="1" applyAlignment="1">
      <alignment vertical="center"/>
    </xf>
    <xf numFmtId="0" fontId="3" fillId="26" borderId="40" xfId="0" applyFont="1" applyFill="1" applyBorder="1" applyAlignment="1" applyProtection="1">
      <alignment vertical="center"/>
    </xf>
    <xf numFmtId="3" fontId="11" fillId="27" borderId="12" xfId="0" applyNumberFormat="1" applyFont="1" applyFill="1" applyBorder="1" applyAlignment="1" applyProtection="1">
      <alignment vertical="center"/>
      <protection locked="0"/>
    </xf>
    <xf numFmtId="3" fontId="13" fillId="26" borderId="0" xfId="0" applyNumberFormat="1" applyFont="1" applyFill="1" applyBorder="1" applyAlignment="1">
      <alignment vertical="center"/>
    </xf>
    <xf numFmtId="0" fontId="13" fillId="26" borderId="0" xfId="0" applyFont="1" applyFill="1" applyBorder="1" applyAlignment="1">
      <alignment vertical="center"/>
    </xf>
    <xf numFmtId="3" fontId="11" fillId="27" borderId="41" xfId="0" applyNumberFormat="1" applyFont="1" applyFill="1" applyBorder="1" applyAlignment="1" applyProtection="1">
      <alignment vertical="center"/>
    </xf>
    <xf numFmtId="3" fontId="13" fillId="26" borderId="0" xfId="0" applyNumberFormat="1" applyFont="1" applyFill="1" applyBorder="1" applyAlignment="1">
      <alignment horizontal="right" vertical="center" indent="3"/>
    </xf>
    <xf numFmtId="0" fontId="3" fillId="26" borderId="0" xfId="0" applyFont="1" applyFill="1" applyBorder="1" applyAlignment="1">
      <alignment horizontal="right" vertical="center" indent="3"/>
    </xf>
    <xf numFmtId="0" fontId="3" fillId="26" borderId="0" xfId="0" applyFont="1" applyFill="1" applyBorder="1" applyAlignment="1" applyProtection="1">
      <alignment horizontal="right" vertical="center" indent="3"/>
    </xf>
    <xf numFmtId="0" fontId="13" fillId="26" borderId="0" xfId="0" applyFont="1" applyFill="1" applyBorder="1" applyAlignment="1">
      <alignment horizontal="right" vertical="center" indent="3"/>
    </xf>
    <xf numFmtId="0" fontId="3" fillId="26" borderId="0" xfId="0" applyFont="1" applyFill="1" applyBorder="1" applyAlignment="1" applyProtection="1">
      <alignment vertical="center"/>
    </xf>
    <xf numFmtId="0" fontId="8" fillId="26" borderId="0" xfId="0" applyFont="1" applyFill="1" applyBorder="1" applyAlignment="1">
      <alignment vertical="center"/>
    </xf>
    <xf numFmtId="165" fontId="11" fillId="27" borderId="12" xfId="0" applyNumberFormat="1" applyFont="1" applyFill="1" applyBorder="1" applyAlignment="1" applyProtection="1">
      <alignment vertical="center"/>
      <protection locked="0"/>
    </xf>
    <xf numFmtId="3" fontId="11" fillId="26" borderId="0" xfId="0" applyNumberFormat="1" applyFont="1" applyFill="1" applyBorder="1" applyAlignment="1">
      <alignment vertical="center"/>
    </xf>
    <xf numFmtId="0" fontId="53" fillId="28" borderId="36" xfId="0" applyNumberFormat="1" applyFont="1" applyFill="1" applyBorder="1" applyAlignment="1" applyProtection="1">
      <alignment vertical="center"/>
    </xf>
    <xf numFmtId="0" fontId="13" fillId="26" borderId="0" xfId="0" applyFont="1" applyFill="1" applyBorder="1" applyAlignment="1">
      <alignment horizontal="right" vertical="center" indent="1"/>
    </xf>
    <xf numFmtId="0" fontId="3" fillId="26" borderId="0" xfId="0" applyFont="1" applyFill="1" applyBorder="1" applyAlignment="1" applyProtection="1">
      <alignment horizontal="center" vertical="center"/>
    </xf>
    <xf numFmtId="4" fontId="11" fillId="27" borderId="41" xfId="0" applyNumberFormat="1" applyFont="1" applyFill="1" applyBorder="1" applyAlignment="1" applyProtection="1">
      <alignment horizontal="right" vertical="center" wrapText="1"/>
    </xf>
    <xf numFmtId="0" fontId="11" fillId="26" borderId="0" xfId="0" applyFont="1" applyFill="1" applyBorder="1" applyAlignment="1">
      <alignment horizontal="right" vertical="center" wrapText="1"/>
    </xf>
    <xf numFmtId="0" fontId="3" fillId="26" borderId="0" xfId="0" applyFont="1" applyFill="1" applyBorder="1" applyAlignment="1">
      <alignment vertical="center" wrapText="1"/>
    </xf>
    <xf numFmtId="0" fontId="53" fillId="28" borderId="36" xfId="0" applyNumberFormat="1" applyFont="1" applyFill="1" applyBorder="1" applyAlignment="1" applyProtection="1">
      <alignment horizontal="center" vertical="center" wrapText="1"/>
    </xf>
    <xf numFmtId="0" fontId="15" fillId="26" borderId="0" xfId="0" applyFont="1" applyFill="1" applyBorder="1" applyAlignment="1">
      <alignment vertical="center" wrapText="1"/>
    </xf>
    <xf numFmtId="0" fontId="3" fillId="26" borderId="0" xfId="0" applyFont="1" applyFill="1" applyBorder="1" applyAlignment="1" applyProtection="1">
      <alignment vertical="center" wrapText="1"/>
    </xf>
    <xf numFmtId="4" fontId="11" fillId="27" borderId="41" xfId="0" applyNumberFormat="1" applyFont="1" applyFill="1" applyBorder="1" applyAlignment="1" applyProtection="1">
      <alignment horizontal="right" vertical="center"/>
    </xf>
    <xf numFmtId="0" fontId="76" fillId="26" borderId="0" xfId="0" applyFont="1" applyFill="1" applyBorder="1" applyAlignment="1" applyProtection="1">
      <alignment horizontal="left" vertical="top" wrapText="1"/>
    </xf>
    <xf numFmtId="0" fontId="73" fillId="17" borderId="0" xfId="135" applyFont="1" applyFill="1"/>
    <xf numFmtId="0" fontId="74" fillId="17" borderId="0" xfId="135" applyFont="1" applyFill="1"/>
    <xf numFmtId="0" fontId="73" fillId="17" borderId="0" xfId="135" applyFont="1" applyFill="1" applyBorder="1" applyProtection="1"/>
    <xf numFmtId="0" fontId="77" fillId="17" borderId="0" xfId="135" applyFont="1" applyFill="1"/>
    <xf numFmtId="0" fontId="73" fillId="0" borderId="0" xfId="135" applyFont="1" applyFill="1"/>
    <xf numFmtId="0" fontId="73" fillId="17" borderId="0" xfId="135" applyFont="1" applyFill="1" applyBorder="1" applyAlignment="1" applyProtection="1">
      <alignment horizontal="left" wrapText="1"/>
    </xf>
    <xf numFmtId="3" fontId="73" fillId="17" borderId="0" xfId="135" applyNumberFormat="1" applyFont="1" applyFill="1" applyBorder="1" applyAlignment="1" applyProtection="1">
      <alignment horizontal="left" vertical="top" wrapText="1"/>
    </xf>
    <xf numFmtId="0" fontId="74" fillId="17" borderId="0" xfId="135" applyFont="1" applyFill="1" applyBorder="1" applyProtection="1"/>
    <xf numFmtId="0" fontId="73" fillId="17" borderId="0" xfId="135" applyFont="1" applyFill="1" applyBorder="1"/>
    <xf numFmtId="0" fontId="2" fillId="22" borderId="0" xfId="0" applyFont="1" applyFill="1"/>
    <xf numFmtId="0" fontId="70" fillId="22" borderId="0" xfId="0" applyFont="1" applyFill="1" applyBorder="1"/>
    <xf numFmtId="0" fontId="15" fillId="22" borderId="0" xfId="135" applyFont="1" applyFill="1" applyBorder="1" applyAlignment="1">
      <alignment horizontal="center"/>
    </xf>
    <xf numFmtId="0" fontId="15" fillId="22" borderId="0" xfId="135" applyFont="1" applyFill="1" applyBorder="1"/>
    <xf numFmtId="0" fontId="78" fillId="20" borderId="23" xfId="0" applyFont="1" applyFill="1" applyBorder="1" applyAlignment="1" applyProtection="1">
      <alignment horizontal="centerContinuous"/>
      <protection locked="0"/>
    </xf>
    <xf numFmtId="0" fontId="3" fillId="22" borderId="0" xfId="0" applyFont="1" applyFill="1" applyBorder="1"/>
    <xf numFmtId="0" fontId="15" fillId="22" borderId="0" xfId="0" applyFont="1" applyFill="1" applyBorder="1" applyAlignment="1">
      <alignment horizontal="center" vertical="center"/>
    </xf>
    <xf numFmtId="0" fontId="3" fillId="22" borderId="0" xfId="0" applyFont="1" applyFill="1" applyBorder="1" applyAlignment="1"/>
    <xf numFmtId="0" fontId="3" fillId="22" borderId="0" xfId="0" applyFont="1" applyFill="1" applyBorder="1" applyAlignment="1">
      <alignment vertical="center" wrapText="1"/>
    </xf>
    <xf numFmtId="0" fontId="3" fillId="29" borderId="0" xfId="0" applyFont="1" applyFill="1" applyBorder="1"/>
    <xf numFmtId="3" fontId="8" fillId="19" borderId="0" xfId="135" applyNumberFormat="1" applyFont="1" applyFill="1" applyBorder="1" applyAlignment="1">
      <alignment vertical="center"/>
    </xf>
    <xf numFmtId="3" fontId="25" fillId="19" borderId="0" xfId="135" applyNumberFormat="1" applyFont="1" applyFill="1" applyBorder="1" applyAlignment="1">
      <alignment vertical="center"/>
    </xf>
    <xf numFmtId="0" fontId="2" fillId="22" borderId="0" xfId="0" applyFont="1" applyFill="1" applyBorder="1" applyAlignment="1">
      <alignment horizontal="right"/>
    </xf>
    <xf numFmtId="0" fontId="2" fillId="22" borderId="24" xfId="0" applyFont="1" applyFill="1" applyBorder="1"/>
    <xf numFmtId="0" fontId="2" fillId="22" borderId="25" xfId="0" applyFont="1" applyFill="1" applyBorder="1"/>
    <xf numFmtId="0" fontId="8" fillId="22" borderId="0" xfId="0" applyFont="1" applyFill="1" applyAlignment="1">
      <alignment horizontal="center" vertical="top" wrapText="1"/>
    </xf>
    <xf numFmtId="168" fontId="15" fillId="22" borderId="0" xfId="88" applyNumberFormat="1" applyFont="1" applyFill="1" applyBorder="1"/>
    <xf numFmtId="164" fontId="15" fillId="22" borderId="0" xfId="88" applyNumberFormat="1" applyFont="1" applyFill="1" applyBorder="1"/>
    <xf numFmtId="0" fontId="15" fillId="22" borderId="32" xfId="0" applyFont="1" applyFill="1" applyBorder="1"/>
    <xf numFmtId="0" fontId="15" fillId="22" borderId="0" xfId="0" applyFont="1" applyFill="1" applyBorder="1" applyAlignment="1" applyProtection="1">
      <alignment horizontal="right"/>
    </xf>
    <xf numFmtId="3" fontId="15" fillId="22" borderId="0" xfId="0" applyNumberFormat="1" applyFont="1" applyFill="1" applyBorder="1" applyAlignment="1">
      <alignment horizontal="right"/>
    </xf>
    <xf numFmtId="168" fontId="15" fillId="22" borderId="0" xfId="88" applyNumberFormat="1" applyFont="1" applyFill="1" applyBorder="1" applyAlignment="1">
      <alignment horizontal="right"/>
    </xf>
    <xf numFmtId="2" fontId="15" fillId="22" borderId="0" xfId="0" applyNumberFormat="1" applyFont="1" applyFill="1" applyBorder="1" applyAlignment="1">
      <alignment horizontal="right"/>
    </xf>
    <xf numFmtId="0" fontId="15" fillId="22" borderId="0" xfId="0" applyFont="1" applyFill="1" applyBorder="1" applyAlignment="1">
      <alignment horizontal="right"/>
    </xf>
    <xf numFmtId="168" fontId="15" fillId="22" borderId="22" xfId="88" applyNumberFormat="1" applyFont="1" applyFill="1" applyBorder="1" applyAlignment="1">
      <alignment horizontal="right"/>
    </xf>
    <xf numFmtId="0" fontId="15" fillId="22" borderId="0" xfId="0" applyFont="1" applyFill="1" applyAlignment="1">
      <alignment horizontal="right"/>
    </xf>
    <xf numFmtId="9" fontId="15" fillId="22" borderId="0" xfId="153" applyNumberFormat="1" applyFont="1" applyFill="1" applyAlignment="1">
      <alignment horizontal="right"/>
    </xf>
    <xf numFmtId="0" fontId="8" fillId="22" borderId="0" xfId="0" applyFont="1" applyFill="1" applyBorder="1" applyAlignment="1" applyProtection="1">
      <alignment horizontal="right" vertical="center"/>
    </xf>
    <xf numFmtId="0" fontId="8" fillId="22" borderId="0" xfId="0" applyFont="1" applyFill="1" applyAlignment="1">
      <alignment horizontal="right" vertical="center"/>
    </xf>
    <xf numFmtId="9" fontId="8" fillId="22" borderId="0" xfId="153" applyNumberFormat="1" applyFont="1" applyFill="1" applyAlignment="1">
      <alignment horizontal="right" vertical="center"/>
    </xf>
    <xf numFmtId="0" fontId="15" fillId="22" borderId="0" xfId="0" applyFont="1" applyFill="1" applyBorder="1" applyAlignment="1">
      <alignment horizontal="right" vertical="center"/>
    </xf>
    <xf numFmtId="2" fontId="15" fillId="22" borderId="0" xfId="0" applyNumberFormat="1" applyFont="1" applyFill="1" applyBorder="1" applyAlignment="1">
      <alignment horizontal="right" vertical="center"/>
    </xf>
    <xf numFmtId="0" fontId="15" fillId="22" borderId="32" xfId="0" applyFont="1" applyFill="1" applyBorder="1" applyAlignment="1">
      <alignment horizontal="right"/>
    </xf>
    <xf numFmtId="0" fontId="0" fillId="22" borderId="0" xfId="0" applyFill="1" applyAlignment="1">
      <alignment horizontal="right"/>
    </xf>
    <xf numFmtId="0" fontId="0" fillId="22" borderId="0" xfId="0" applyFill="1" applyBorder="1" applyAlignment="1">
      <alignment horizontal="right"/>
    </xf>
    <xf numFmtId="0" fontId="8" fillId="30" borderId="0" xfId="0" applyFont="1" applyFill="1" applyBorder="1" applyAlignment="1">
      <alignment horizontal="center" vertical="top" wrapText="1"/>
    </xf>
    <xf numFmtId="0" fontId="0" fillId="0" borderId="0" xfId="0" applyAlignment="1"/>
    <xf numFmtId="0" fontId="8" fillId="23" borderId="0" xfId="0" applyFont="1" applyFill="1" applyBorder="1" applyAlignment="1">
      <alignment horizontal="center" vertical="top" wrapText="1"/>
    </xf>
    <xf numFmtId="0" fontId="2" fillId="23" borderId="15" xfId="0" applyFont="1" applyFill="1" applyBorder="1" applyAlignment="1">
      <alignment horizontal="right" vertical="top" wrapText="1"/>
    </xf>
    <xf numFmtId="0" fontId="8" fillId="31" borderId="0" xfId="0" quotePrefix="1" applyFont="1" applyFill="1" applyBorder="1" applyAlignment="1" applyProtection="1">
      <alignment horizontal="center" vertical="top" wrapText="1"/>
    </xf>
    <xf numFmtId="0" fontId="15" fillId="22" borderId="0" xfId="0" applyFont="1" applyFill="1" applyBorder="1" applyAlignment="1">
      <alignment horizontal="left"/>
    </xf>
    <xf numFmtId="0" fontId="73" fillId="22" borderId="0" xfId="0" applyFont="1" applyFill="1"/>
    <xf numFmtId="0" fontId="81" fillId="22" borderId="0" xfId="0" applyFont="1" applyFill="1" applyBorder="1"/>
    <xf numFmtId="0" fontId="73" fillId="22" borderId="0" xfId="0" applyFont="1" applyFill="1" applyBorder="1"/>
    <xf numFmtId="0" fontId="15" fillId="22" borderId="21" xfId="135" applyFont="1" applyFill="1" applyBorder="1"/>
    <xf numFmtId="0" fontId="15" fillId="22" borderId="21" xfId="0" applyFont="1" applyFill="1" applyBorder="1"/>
    <xf numFmtId="0" fontId="15" fillId="22" borderId="33" xfId="0" applyFont="1" applyFill="1" applyBorder="1"/>
    <xf numFmtId="0" fontId="15" fillId="22" borderId="22" xfId="0" applyFont="1" applyFill="1" applyBorder="1" applyAlignment="1">
      <alignment horizontal="right"/>
    </xf>
    <xf numFmtId="0" fontId="8" fillId="22" borderId="0" xfId="0" applyFont="1" applyFill="1" applyBorder="1" applyAlignment="1" applyProtection="1"/>
    <xf numFmtId="0" fontId="15" fillId="22" borderId="0" xfId="0" applyFont="1" applyFill="1" applyBorder="1" applyAlignment="1"/>
    <xf numFmtId="0" fontId="15" fillId="22" borderId="32" xfId="0" applyFont="1" applyFill="1" applyBorder="1" applyAlignment="1"/>
    <xf numFmtId="0" fontId="15" fillId="22" borderId="0" xfId="0" applyFont="1" applyFill="1" applyBorder="1" applyAlignment="1" applyProtection="1"/>
    <xf numFmtId="0" fontId="82" fillId="20" borderId="23" xfId="135" applyFont="1" applyFill="1" applyBorder="1" applyAlignment="1" applyProtection="1">
      <alignment horizontal="centerContinuous"/>
      <protection locked="0"/>
    </xf>
    <xf numFmtId="169" fontId="15" fillId="22" borderId="0" xfId="88" applyNumberFormat="1" applyFont="1" applyFill="1" applyBorder="1" applyAlignment="1">
      <alignment horizontal="right" vertical="center"/>
    </xf>
    <xf numFmtId="165" fontId="17" fillId="17" borderId="28" xfId="0" applyNumberFormat="1" applyFont="1" applyFill="1" applyBorder="1" applyAlignment="1" applyProtection="1">
      <alignment horizontal="right" vertical="center" indent="1"/>
    </xf>
    <xf numFmtId="165" fontId="15" fillId="19" borderId="0" xfId="0" applyNumberFormat="1" applyFont="1" applyFill="1" applyBorder="1" applyAlignment="1" applyProtection="1">
      <alignment horizontal="left" vertical="center"/>
    </xf>
    <xf numFmtId="0" fontId="3" fillId="22" borderId="0" xfId="0" applyFont="1" applyFill="1" applyBorder="1" applyAlignment="1">
      <alignment horizontal="right"/>
    </xf>
    <xf numFmtId="4" fontId="15" fillId="22" borderId="0" xfId="0" applyNumberFormat="1" applyFont="1" applyFill="1" applyBorder="1" applyAlignment="1">
      <alignment horizontal="right"/>
    </xf>
    <xf numFmtId="0" fontId="2" fillId="30" borderId="15" xfId="0" applyFont="1" applyFill="1" applyBorder="1" applyAlignment="1">
      <alignment horizontal="right"/>
    </xf>
    <xf numFmtId="0" fontId="2" fillId="31" borderId="15" xfId="0" applyFont="1" applyFill="1" applyBorder="1" applyAlignment="1" applyProtection="1">
      <alignment horizontal="right" vertical="top" wrapText="1"/>
    </xf>
    <xf numFmtId="0" fontId="2" fillId="31" borderId="29" xfId="0" applyFont="1" applyFill="1" applyBorder="1" applyAlignment="1" applyProtection="1">
      <alignment horizontal="right" vertical="top" wrapText="1"/>
    </xf>
    <xf numFmtId="0" fontId="15" fillId="22" borderId="21" xfId="0" applyFont="1" applyFill="1" applyBorder="1" applyAlignment="1">
      <alignment horizontal="right"/>
    </xf>
    <xf numFmtId="0" fontId="15" fillId="22" borderId="21" xfId="0" applyFont="1" applyFill="1" applyBorder="1" applyAlignment="1" applyProtection="1">
      <alignment horizontal="right"/>
    </xf>
    <xf numFmtId="0" fontId="0" fillId="22" borderId="21" xfId="0" applyFill="1" applyBorder="1" applyAlignment="1">
      <alignment horizontal="right"/>
    </xf>
    <xf numFmtId="164" fontId="0" fillId="22" borderId="0" xfId="0" applyNumberFormat="1" applyFill="1" applyBorder="1" applyAlignment="1">
      <alignment horizontal="right"/>
    </xf>
    <xf numFmtId="168" fontId="0" fillId="22" borderId="0" xfId="0" applyNumberFormat="1" applyFill="1" applyBorder="1" applyAlignment="1">
      <alignment horizontal="right"/>
    </xf>
    <xf numFmtId="167" fontId="71" fillId="22" borderId="0" xfId="153" applyNumberFormat="1" applyFont="1" applyFill="1" applyBorder="1" applyAlignment="1">
      <alignment horizontal="right"/>
    </xf>
    <xf numFmtId="0" fontId="0" fillId="22" borderId="22" xfId="0" applyFill="1" applyBorder="1" applyAlignment="1">
      <alignment horizontal="right"/>
    </xf>
    <xf numFmtId="0" fontId="70" fillId="22" borderId="21" xfId="0" applyFont="1" applyFill="1" applyBorder="1"/>
    <xf numFmtId="0" fontId="0" fillId="22" borderId="22" xfId="0" applyFill="1" applyBorder="1"/>
    <xf numFmtId="0" fontId="0" fillId="22" borderId="21" xfId="0" applyFill="1" applyBorder="1"/>
    <xf numFmtId="168" fontId="15" fillId="22" borderId="0" xfId="0" applyNumberFormat="1" applyFont="1" applyFill="1" applyBorder="1" applyAlignment="1">
      <alignment horizontal="right"/>
    </xf>
    <xf numFmtId="0" fontId="15" fillId="22" borderId="22" xfId="0" applyFont="1" applyFill="1" applyBorder="1"/>
    <xf numFmtId="168" fontId="15" fillId="22" borderId="0" xfId="0" applyNumberFormat="1" applyFont="1" applyFill="1" applyAlignment="1">
      <alignment horizontal="right"/>
    </xf>
    <xf numFmtId="164" fontId="15" fillId="22" borderId="0" xfId="0" applyNumberFormat="1" applyFont="1" applyFill="1" applyAlignment="1">
      <alignment horizontal="right"/>
    </xf>
    <xf numFmtId="0" fontId="8" fillId="26" borderId="0" xfId="0" applyFont="1" applyFill="1" applyBorder="1" applyAlignment="1">
      <alignment vertical="center" wrapText="1"/>
    </xf>
    <xf numFmtId="0" fontId="8" fillId="25" borderId="0" xfId="0" applyFont="1" applyFill="1" applyBorder="1" applyAlignment="1">
      <alignment horizontal="center" vertical="center"/>
    </xf>
    <xf numFmtId="0" fontId="75" fillId="25" borderId="16" xfId="0" applyFont="1" applyFill="1" applyBorder="1" applyAlignment="1">
      <alignment horizontal="center" vertical="center" wrapText="1"/>
    </xf>
    <xf numFmtId="0" fontId="75" fillId="25" borderId="19" xfId="0" applyFont="1" applyFill="1" applyBorder="1" applyAlignment="1">
      <alignment horizontal="center" vertical="center" wrapText="1"/>
    </xf>
    <xf numFmtId="0" fontId="3" fillId="26" borderId="17" xfId="0" applyFont="1" applyFill="1" applyBorder="1"/>
    <xf numFmtId="0" fontId="14" fillId="26" borderId="18" xfId="0" quotePrefix="1" applyFont="1" applyFill="1" applyBorder="1" applyAlignment="1">
      <alignment horizontal="left" vertical="top" wrapText="1"/>
    </xf>
    <xf numFmtId="0" fontId="14" fillId="26" borderId="18" xfId="0" applyFont="1" applyFill="1" applyBorder="1" applyAlignment="1">
      <alignment vertical="top" wrapText="1"/>
    </xf>
    <xf numFmtId="0" fontId="3" fillId="26" borderId="27" xfId="0" applyFont="1" applyFill="1" applyBorder="1"/>
    <xf numFmtId="0" fontId="53" fillId="19" borderId="0" xfId="135" applyFont="1" applyFill="1" applyBorder="1" applyAlignment="1">
      <alignment horizontal="center" vertical="center"/>
    </xf>
    <xf numFmtId="0" fontId="83" fillId="19" borderId="0" xfId="135" applyFont="1" applyFill="1" applyBorder="1" applyAlignment="1">
      <alignment horizontal="left" vertical="top"/>
    </xf>
    <xf numFmtId="165" fontId="17" fillId="17" borderId="28" xfId="135" applyNumberFormat="1" applyFont="1" applyFill="1" applyBorder="1" applyAlignment="1" applyProtection="1">
      <alignment horizontal="right" vertical="center" indent="1"/>
      <protection locked="0"/>
    </xf>
    <xf numFmtId="165" fontId="17" fillId="19" borderId="0" xfId="135" applyNumberFormat="1" applyFont="1" applyFill="1" applyBorder="1" applyAlignment="1" applyProtection="1">
      <alignment horizontal="right" vertical="center" indent="3"/>
    </xf>
    <xf numFmtId="4" fontId="17" fillId="17" borderId="28" xfId="135" applyNumberFormat="1" applyFont="1" applyFill="1" applyBorder="1" applyAlignment="1" applyProtection="1">
      <alignment horizontal="right" vertical="center" indent="1"/>
      <protection locked="0"/>
    </xf>
    <xf numFmtId="165" fontId="8" fillId="19" borderId="0" xfId="0" applyNumberFormat="1" applyFont="1" applyFill="1" applyBorder="1" applyAlignment="1" applyProtection="1">
      <alignment horizontal="center"/>
    </xf>
    <xf numFmtId="165" fontId="24" fillId="19" borderId="0" xfId="0" applyNumberFormat="1" applyFont="1" applyFill="1" applyBorder="1" applyAlignment="1" applyProtection="1">
      <alignment horizontal="center"/>
    </xf>
    <xf numFmtId="165" fontId="8" fillId="19" borderId="0" xfId="0" applyNumberFormat="1" applyFont="1" applyFill="1" applyBorder="1" applyAlignment="1" applyProtection="1">
      <alignment horizontal="left" vertical="center"/>
    </xf>
    <xf numFmtId="165" fontId="32" fillId="19" borderId="0" xfId="0" applyNumberFormat="1" applyFont="1" applyFill="1" applyBorder="1" applyAlignment="1">
      <alignment horizontal="right"/>
    </xf>
    <xf numFmtId="4" fontId="17" fillId="17" borderId="28" xfId="0" applyNumberFormat="1" applyFont="1" applyFill="1" applyBorder="1" applyAlignment="1" applyProtection="1">
      <alignment horizontal="right" vertical="center" indent="1"/>
    </xf>
    <xf numFmtId="4" fontId="15" fillId="19" borderId="0" xfId="0" applyNumberFormat="1" applyFont="1" applyFill="1" applyBorder="1" applyAlignment="1" applyProtection="1">
      <alignment horizontal="left" vertical="center"/>
    </xf>
    <xf numFmtId="4" fontId="8" fillId="19" borderId="20" xfId="0" applyNumberFormat="1" applyFont="1" applyFill="1" applyBorder="1" applyAlignment="1" applyProtection="1">
      <alignment horizontal="left" vertical="center" wrapText="1"/>
    </xf>
    <xf numFmtId="0" fontId="24" fillId="19" borderId="0" xfId="0" quotePrefix="1" applyFont="1" applyFill="1" applyBorder="1" applyAlignment="1" applyProtection="1">
      <alignment horizontal="left" vertical="center" wrapText="1"/>
    </xf>
    <xf numFmtId="0" fontId="0" fillId="22" borderId="0" xfId="0" applyFill="1" applyAlignment="1">
      <alignment horizontal="left"/>
    </xf>
    <xf numFmtId="0" fontId="73" fillId="22" borderId="0" xfId="0" applyFont="1" applyFill="1" applyAlignment="1">
      <alignment horizontal="left"/>
    </xf>
    <xf numFmtId="0" fontId="2" fillId="22" borderId="25" xfId="0" applyFont="1" applyFill="1" applyBorder="1" applyAlignment="1">
      <alignment horizontal="left"/>
    </xf>
    <xf numFmtId="0" fontId="8" fillId="30" borderId="0" xfId="0" applyFont="1" applyFill="1" applyBorder="1" applyAlignment="1">
      <alignment horizontal="left" vertical="top" wrapText="1"/>
    </xf>
    <xf numFmtId="0" fontId="2" fillId="30" borderId="15" xfId="0" applyFont="1" applyFill="1" applyBorder="1" applyAlignment="1">
      <alignment horizontal="left"/>
    </xf>
    <xf numFmtId="0" fontId="15" fillId="22" borderId="0" xfId="0" applyFont="1" applyFill="1" applyBorder="1" applyAlignment="1" applyProtection="1">
      <alignment horizontal="left"/>
    </xf>
    <xf numFmtId="0" fontId="0" fillId="22" borderId="0" xfId="0" applyFill="1" applyBorder="1" applyAlignment="1">
      <alignment horizontal="left"/>
    </xf>
    <xf numFmtId="0" fontId="15" fillId="22" borderId="0" xfId="135" applyFont="1" applyFill="1" applyBorder="1" applyAlignment="1">
      <alignment horizontal="left"/>
    </xf>
    <xf numFmtId="0" fontId="81" fillId="22" borderId="0" xfId="0" applyFont="1" applyFill="1" applyBorder="1" applyAlignment="1">
      <alignment horizontal="left"/>
    </xf>
    <xf numFmtId="0" fontId="15" fillId="22" borderId="21" xfId="135" applyFont="1" applyFill="1" applyBorder="1" applyAlignment="1">
      <alignment horizontal="left"/>
    </xf>
    <xf numFmtId="0" fontId="15" fillId="22" borderId="21" xfId="0" applyFont="1" applyFill="1" applyBorder="1" applyAlignment="1" applyProtection="1">
      <alignment horizontal="left"/>
    </xf>
    <xf numFmtId="0" fontId="84" fillId="22" borderId="0" xfId="0" applyFont="1" applyFill="1" applyBorder="1" applyAlignment="1">
      <alignment horizontal="left"/>
    </xf>
    <xf numFmtId="0" fontId="84" fillId="22" borderId="21" xfId="0" applyFont="1" applyFill="1" applyBorder="1" applyAlignment="1" applyProtection="1">
      <alignment horizontal="left"/>
    </xf>
    <xf numFmtId="0" fontId="84" fillId="22" borderId="0" xfId="0" applyFont="1" applyFill="1" applyBorder="1" applyAlignment="1">
      <alignment horizontal="right"/>
    </xf>
    <xf numFmtId="3" fontId="84" fillId="22" borderId="0" xfId="0" applyNumberFormat="1" applyFont="1" applyFill="1" applyBorder="1" applyAlignment="1">
      <alignment horizontal="right"/>
    </xf>
    <xf numFmtId="168" fontId="84" fillId="22" borderId="0" xfId="88" applyNumberFormat="1" applyFont="1" applyFill="1" applyBorder="1" applyAlignment="1">
      <alignment horizontal="right"/>
    </xf>
    <xf numFmtId="2" fontId="84" fillId="22" borderId="0" xfId="0" applyNumberFormat="1" applyFont="1" applyFill="1" applyBorder="1" applyAlignment="1">
      <alignment horizontal="right"/>
    </xf>
    <xf numFmtId="0" fontId="84" fillId="22" borderId="0" xfId="0" applyFont="1" applyFill="1" applyBorder="1" applyAlignment="1">
      <alignment horizontal="right" vertical="center"/>
    </xf>
    <xf numFmtId="0" fontId="84" fillId="22" borderId="22" xfId="0" applyFont="1" applyFill="1" applyBorder="1" applyAlignment="1">
      <alignment horizontal="right"/>
    </xf>
    <xf numFmtId="0" fontId="84" fillId="22" borderId="0" xfId="0" applyFont="1" applyFill="1" applyAlignment="1">
      <alignment horizontal="right"/>
    </xf>
    <xf numFmtId="9" fontId="84" fillId="22" borderId="0" xfId="153" applyNumberFormat="1" applyFont="1" applyFill="1" applyAlignment="1">
      <alignment horizontal="right"/>
    </xf>
    <xf numFmtId="0" fontId="17" fillId="19" borderId="42" xfId="0" applyFont="1" applyFill="1" applyBorder="1" applyAlignment="1" applyProtection="1">
      <alignment horizontal="right" vertical="center" indent="1"/>
    </xf>
    <xf numFmtId="0" fontId="85" fillId="22" borderId="0" xfId="0" applyFont="1" applyFill="1" applyBorder="1" applyAlignment="1" applyProtection="1">
      <alignment horizontal="center"/>
    </xf>
    <xf numFmtId="0" fontId="85" fillId="22" borderId="0" xfId="0" applyFont="1" applyFill="1" applyBorder="1" applyProtection="1"/>
    <xf numFmtId="1" fontId="85" fillId="22" borderId="0" xfId="0" applyNumberFormat="1" applyFont="1" applyFill="1" applyBorder="1" applyAlignment="1" applyProtection="1">
      <alignment horizontal="center"/>
    </xf>
    <xf numFmtId="1" fontId="86" fillId="22" borderId="0" xfId="0" applyNumberFormat="1" applyFont="1" applyFill="1" applyBorder="1" applyAlignment="1" applyProtection="1">
      <alignment horizontal="center"/>
    </xf>
    <xf numFmtId="1" fontId="85" fillId="22" borderId="15" xfId="0" applyNumberFormat="1" applyFont="1" applyFill="1" applyBorder="1" applyAlignment="1" applyProtection="1">
      <alignment horizontal="center"/>
    </xf>
    <xf numFmtId="0" fontId="85" fillId="22" borderId="15" xfId="0" applyFont="1" applyFill="1" applyBorder="1" applyProtection="1"/>
    <xf numFmtId="0" fontId="85" fillId="0" borderId="15" xfId="0" applyFont="1" applyBorder="1" applyProtection="1"/>
    <xf numFmtId="0" fontId="85" fillId="0" borderId="0" xfId="0" applyFont="1" applyBorder="1" applyProtection="1"/>
    <xf numFmtId="0" fontId="87" fillId="22" borderId="0" xfId="0" applyFont="1" applyFill="1" applyBorder="1" applyAlignment="1" applyProtection="1">
      <alignment horizontal="center"/>
    </xf>
    <xf numFmtId="0" fontId="87" fillId="22" borderId="0" xfId="0" applyFont="1" applyFill="1" applyBorder="1" applyProtection="1"/>
    <xf numFmtId="1" fontId="87" fillId="22" borderId="0" xfId="0" applyNumberFormat="1" applyFont="1" applyFill="1" applyBorder="1" applyAlignment="1" applyProtection="1">
      <alignment horizontal="center"/>
    </xf>
    <xf numFmtId="0" fontId="87" fillId="0" borderId="0" xfId="0" applyFont="1" applyBorder="1" applyProtection="1"/>
    <xf numFmtId="3" fontId="85" fillId="22" borderId="0" xfId="0" applyNumberFormat="1" applyFont="1" applyFill="1" applyBorder="1" applyAlignment="1" applyProtection="1">
      <alignment horizontal="center" vertical="center"/>
    </xf>
    <xf numFmtId="1" fontId="85" fillId="22" borderId="0" xfId="0" applyNumberFormat="1" applyFont="1" applyFill="1" applyBorder="1" applyAlignment="1" applyProtection="1">
      <alignment horizontal="center" vertical="center"/>
    </xf>
    <xf numFmtId="1" fontId="86" fillId="22" borderId="0" xfId="0" applyNumberFormat="1" applyFont="1" applyFill="1" applyBorder="1" applyAlignment="1" applyProtection="1">
      <alignment horizontal="center" vertical="center"/>
    </xf>
    <xf numFmtId="0" fontId="86" fillId="22" borderId="0" xfId="0" applyFont="1" applyFill="1" applyBorder="1" applyProtection="1"/>
    <xf numFmtId="0" fontId="86" fillId="22" borderId="0" xfId="0" applyFont="1" applyFill="1" applyBorder="1" applyAlignment="1" applyProtection="1">
      <alignment horizontal="center"/>
    </xf>
    <xf numFmtId="0" fontId="86" fillId="0" borderId="0" xfId="0" applyFont="1" applyBorder="1" applyProtection="1"/>
    <xf numFmtId="0" fontId="85" fillId="22" borderId="0" xfId="0" applyFont="1" applyFill="1" applyBorder="1" applyAlignment="1" applyProtection="1"/>
    <xf numFmtId="0" fontId="85" fillId="0" borderId="0" xfId="0" applyFont="1" applyBorder="1" applyAlignment="1" applyProtection="1"/>
    <xf numFmtId="2" fontId="85" fillId="22" borderId="0" xfId="0" applyNumberFormat="1" applyFont="1" applyFill="1" applyBorder="1" applyAlignment="1" applyProtection="1">
      <alignment horizontal="center"/>
    </xf>
    <xf numFmtId="0" fontId="88" fillId="22" borderId="0" xfId="0" applyFont="1" applyFill="1" applyBorder="1" applyAlignment="1" applyProtection="1">
      <alignment horizontal="center"/>
    </xf>
    <xf numFmtId="0" fontId="85" fillId="22" borderId="0" xfId="0" applyFont="1" applyFill="1" applyBorder="1" applyAlignment="1" applyProtection="1">
      <alignment vertical="center"/>
    </xf>
    <xf numFmtId="1" fontId="85" fillId="22" borderId="0" xfId="0" applyNumberFormat="1" applyFont="1" applyFill="1" applyAlignment="1">
      <alignment horizontal="center"/>
    </xf>
    <xf numFmtId="0" fontId="85" fillId="22" borderId="0" xfId="0" applyFont="1" applyFill="1" applyProtection="1"/>
    <xf numFmtId="0" fontId="85" fillId="0" borderId="0" xfId="0" applyFont="1" applyProtection="1"/>
    <xf numFmtId="0" fontId="85" fillId="17" borderId="0" xfId="0" applyFont="1" applyFill="1" applyBorder="1" applyAlignment="1" applyProtection="1">
      <alignment horizontal="center"/>
    </xf>
    <xf numFmtId="0" fontId="85" fillId="17" borderId="0" xfId="0" applyFont="1" applyFill="1" applyBorder="1" applyProtection="1"/>
    <xf numFmtId="1" fontId="89" fillId="22" borderId="0" xfId="0" applyNumberFormat="1" applyFont="1" applyFill="1" applyBorder="1" applyAlignment="1" applyProtection="1">
      <alignment horizontal="center"/>
    </xf>
    <xf numFmtId="0" fontId="85" fillId="22" borderId="0" xfId="0" applyFont="1" applyFill="1" applyBorder="1" applyAlignment="1" applyProtection="1">
      <alignment horizontal="right"/>
    </xf>
    <xf numFmtId="3" fontId="85" fillId="22" borderId="0" xfId="0" applyNumberFormat="1" applyFont="1" applyFill="1" applyBorder="1" applyProtection="1"/>
    <xf numFmtId="165" fontId="85" fillId="22" borderId="0" xfId="0" applyNumberFormat="1" applyFont="1" applyFill="1" applyBorder="1" applyProtection="1"/>
    <xf numFmtId="1" fontId="90" fillId="17" borderId="0" xfId="0" applyNumberFormat="1" applyFont="1" applyFill="1" applyBorder="1" applyAlignment="1" applyProtection="1">
      <alignment horizontal="center"/>
    </xf>
    <xf numFmtId="1" fontId="90" fillId="22" borderId="0" xfId="0" applyNumberFormat="1" applyFont="1" applyFill="1" applyBorder="1" applyAlignment="1" applyProtection="1">
      <alignment horizontal="center"/>
    </xf>
    <xf numFmtId="0" fontId="90" fillId="22" borderId="0" xfId="0" applyFont="1" applyFill="1" applyBorder="1" applyProtection="1"/>
    <xf numFmtId="1" fontId="85" fillId="17" borderId="0" xfId="0" applyNumberFormat="1" applyFont="1" applyFill="1" applyBorder="1" applyAlignment="1" applyProtection="1">
      <alignment horizontal="center"/>
    </xf>
    <xf numFmtId="0" fontId="85" fillId="22" borderId="0" xfId="0" applyNumberFormat="1" applyFont="1" applyFill="1" applyBorder="1" applyProtection="1"/>
    <xf numFmtId="1" fontId="85" fillId="0" borderId="0" xfId="0" applyNumberFormat="1" applyFont="1" applyFill="1" applyBorder="1" applyAlignment="1" applyProtection="1">
      <alignment horizontal="center"/>
    </xf>
    <xf numFmtId="0" fontId="85" fillId="17" borderId="0" xfId="135" applyFont="1" applyFill="1"/>
    <xf numFmtId="0" fontId="85" fillId="22" borderId="0" xfId="135" applyFont="1" applyFill="1"/>
    <xf numFmtId="0" fontId="86" fillId="22" borderId="0" xfId="135" applyFont="1" applyFill="1"/>
    <xf numFmtId="0" fontId="86" fillId="22" borderId="0" xfId="0" applyFont="1" applyFill="1"/>
    <xf numFmtId="0" fontId="86" fillId="17" borderId="0" xfId="135" applyFont="1" applyFill="1"/>
    <xf numFmtId="0" fontId="85" fillId="17" borderId="0" xfId="135" applyFont="1" applyFill="1" applyBorder="1" applyProtection="1"/>
    <xf numFmtId="0" fontId="85" fillId="22" borderId="0" xfId="135" applyFont="1" applyFill="1" applyBorder="1" applyProtection="1"/>
    <xf numFmtId="0" fontId="86" fillId="22" borderId="0" xfId="135" applyFont="1" applyFill="1" applyBorder="1" applyProtection="1"/>
    <xf numFmtId="0" fontId="85" fillId="0" borderId="0" xfId="135" applyFont="1" applyBorder="1" applyProtection="1"/>
    <xf numFmtId="0" fontId="91" fillId="17" borderId="0" xfId="135" applyFont="1" applyFill="1"/>
    <xf numFmtId="0" fontId="91" fillId="22" borderId="0" xfId="135" applyFont="1" applyFill="1"/>
    <xf numFmtId="2" fontId="85" fillId="0" borderId="0" xfId="135" applyNumberFormat="1" applyFont="1" applyFill="1"/>
    <xf numFmtId="0" fontId="85" fillId="0" borderId="0" xfId="135" applyFont="1" applyFill="1"/>
    <xf numFmtId="0" fontId="86" fillId="17" borderId="0" xfId="135" applyFont="1" applyFill="1" applyBorder="1" applyProtection="1"/>
    <xf numFmtId="0" fontId="86" fillId="0" borderId="0" xfId="135" applyFont="1" applyBorder="1" applyProtection="1"/>
    <xf numFmtId="0" fontId="85" fillId="17" borderId="0" xfId="135" applyFont="1" applyFill="1" applyBorder="1"/>
    <xf numFmtId="0" fontId="85" fillId="22" borderId="0" xfId="135" applyFont="1" applyFill="1" applyBorder="1"/>
    <xf numFmtId="0" fontId="86" fillId="22" borderId="0" xfId="135" applyFont="1" applyFill="1" applyBorder="1"/>
    <xf numFmtId="49" fontId="86" fillId="22" borderId="0" xfId="135" applyNumberFormat="1" applyFont="1" applyFill="1" applyBorder="1" applyProtection="1"/>
    <xf numFmtId="49" fontId="85" fillId="22" borderId="0" xfId="135" applyNumberFormat="1" applyFont="1" applyFill="1" applyBorder="1" applyProtection="1"/>
    <xf numFmtId="0" fontId="15" fillId="19" borderId="0" xfId="0" applyFont="1" applyFill="1" applyBorder="1"/>
    <xf numFmtId="0" fontId="8" fillId="19" borderId="20" xfId="0" applyFont="1" applyFill="1" applyBorder="1" applyAlignment="1" applyProtection="1">
      <alignment horizontal="left" vertical="center" wrapText="1"/>
    </xf>
    <xf numFmtId="0" fontId="8" fillId="23" borderId="0" xfId="0" quotePrefix="1" applyFont="1" applyFill="1" applyBorder="1" applyAlignment="1">
      <alignment horizontal="center" vertical="top" wrapText="1"/>
    </xf>
    <xf numFmtId="0" fontId="86" fillId="0" borderId="0" xfId="0" applyFont="1"/>
    <xf numFmtId="3" fontId="15" fillId="22" borderId="0" xfId="0" applyNumberFormat="1" applyFont="1" applyFill="1" applyAlignment="1">
      <alignment horizontal="right"/>
    </xf>
    <xf numFmtId="3" fontId="84" fillId="22" borderId="0" xfId="0" applyNumberFormat="1" applyFont="1" applyFill="1" applyAlignment="1">
      <alignment horizontal="right"/>
    </xf>
    <xf numFmtId="168" fontId="84" fillId="22" borderId="0" xfId="88" applyNumberFormat="1" applyFont="1" applyFill="1" applyAlignment="1">
      <alignment horizontal="right"/>
    </xf>
    <xf numFmtId="4" fontId="15" fillId="22" borderId="0" xfId="0" applyNumberFormat="1" applyFont="1" applyFill="1" applyAlignment="1">
      <alignment horizontal="right"/>
    </xf>
    <xf numFmtId="0" fontId="86" fillId="22" borderId="0" xfId="0" applyFont="1" applyFill="1" applyBorder="1" applyAlignment="1">
      <alignment horizontal="right"/>
    </xf>
    <xf numFmtId="0" fontId="86" fillId="22" borderId="0" xfId="0" applyFont="1" applyFill="1" applyAlignment="1">
      <alignment horizontal="right"/>
    </xf>
    <xf numFmtId="9" fontId="86" fillId="22" borderId="0" xfId="153" applyNumberFormat="1" applyFont="1" applyFill="1" applyAlignment="1">
      <alignment horizontal="right"/>
    </xf>
    <xf numFmtId="0" fontId="85" fillId="22" borderId="0" xfId="0" applyFont="1" applyFill="1" applyBorder="1" applyAlignment="1">
      <alignment horizontal="left"/>
    </xf>
    <xf numFmtId="169" fontId="15" fillId="22" borderId="0" xfId="0" applyNumberFormat="1" applyFont="1" applyFill="1" applyBorder="1" applyAlignment="1">
      <alignment horizontal="right"/>
    </xf>
    <xf numFmtId="2" fontId="0" fillId="22" borderId="0" xfId="0" applyNumberFormat="1" applyFill="1" applyBorder="1" applyAlignment="1">
      <alignment horizontal="right"/>
    </xf>
    <xf numFmtId="2" fontId="0" fillId="22" borderId="0" xfId="0" applyNumberFormat="1" applyFill="1" applyBorder="1"/>
    <xf numFmtId="2" fontId="15" fillId="22" borderId="0" xfId="0" applyNumberFormat="1" applyFont="1" applyFill="1" applyBorder="1"/>
    <xf numFmtId="2" fontId="15" fillId="22" borderId="0" xfId="0" applyNumberFormat="1" applyFont="1" applyFill="1" applyAlignment="1">
      <alignment horizontal="right"/>
    </xf>
    <xf numFmtId="2" fontId="84" fillId="22" borderId="0" xfId="0" applyNumberFormat="1" applyFont="1" applyFill="1" applyAlignment="1">
      <alignment horizontal="right"/>
    </xf>
    <xf numFmtId="0" fontId="75" fillId="22" borderId="15" xfId="0" applyFont="1" applyFill="1" applyBorder="1" applyAlignment="1">
      <alignment horizontal="left" vertical="center"/>
    </xf>
    <xf numFmtId="0" fontId="85" fillId="22" borderId="21" xfId="0" applyFont="1" applyFill="1" applyBorder="1" applyAlignment="1">
      <alignment horizontal="right"/>
    </xf>
    <xf numFmtId="0" fontId="85" fillId="22" borderId="0" xfId="0" applyFont="1" applyFill="1" applyBorder="1" applyAlignment="1">
      <alignment horizontal="right"/>
    </xf>
    <xf numFmtId="164" fontId="85" fillId="22" borderId="0" xfId="0" applyNumberFormat="1" applyFont="1" applyFill="1" applyBorder="1" applyAlignment="1">
      <alignment horizontal="right"/>
    </xf>
    <xf numFmtId="2" fontId="85" fillId="22" borderId="0" xfId="0" applyNumberFormat="1" applyFont="1" applyFill="1" applyBorder="1" applyAlignment="1">
      <alignment horizontal="right"/>
    </xf>
    <xf numFmtId="0" fontId="85" fillId="22" borderId="0" xfId="0" applyFont="1" applyFill="1" applyAlignment="1">
      <alignment horizontal="right"/>
    </xf>
    <xf numFmtId="1" fontId="85" fillId="22" borderId="0" xfId="0" applyNumberFormat="1" applyFont="1" applyFill="1" applyBorder="1" applyAlignment="1">
      <alignment horizontal="right"/>
    </xf>
    <xf numFmtId="0" fontId="85" fillId="22" borderId="22" xfId="0" applyFont="1" applyFill="1" applyBorder="1" applyAlignment="1">
      <alignment horizontal="right"/>
    </xf>
    <xf numFmtId="3" fontId="8" fillId="22" borderId="15" xfId="0" applyNumberFormat="1" applyFont="1" applyFill="1" applyBorder="1" applyAlignment="1">
      <alignment horizontal="right" vertical="center"/>
    </xf>
    <xf numFmtId="2" fontId="8" fillId="22" borderId="15" xfId="0" applyNumberFormat="1" applyFont="1" applyFill="1" applyBorder="1" applyAlignment="1">
      <alignment horizontal="right" vertical="center"/>
    </xf>
    <xf numFmtId="170" fontId="8" fillId="22" borderId="15" xfId="88" applyNumberFormat="1" applyFont="1" applyFill="1" applyBorder="1" applyAlignment="1">
      <alignment horizontal="right" vertical="center"/>
    </xf>
    <xf numFmtId="0" fontId="8" fillId="22" borderId="15" xfId="0" applyFont="1" applyFill="1" applyBorder="1" applyAlignment="1">
      <alignment horizontal="right" vertical="center"/>
    </xf>
    <xf numFmtId="168" fontId="8" fillId="22" borderId="15" xfId="88" applyNumberFormat="1" applyFont="1" applyFill="1" applyBorder="1" applyAlignment="1">
      <alignment horizontal="right" vertical="center"/>
    </xf>
    <xf numFmtId="169" fontId="8" fillId="22" borderId="15" xfId="88" applyNumberFormat="1" applyFont="1" applyFill="1" applyBorder="1" applyAlignment="1">
      <alignment horizontal="right" vertical="center"/>
    </xf>
    <xf numFmtId="1" fontId="8" fillId="22" borderId="15" xfId="0" applyNumberFormat="1" applyFont="1" applyFill="1" applyBorder="1" applyAlignment="1">
      <alignment horizontal="right" vertical="center"/>
    </xf>
    <xf numFmtId="165" fontId="15" fillId="22" borderId="0" xfId="0" applyNumberFormat="1" applyFont="1" applyFill="1" applyBorder="1" applyAlignment="1">
      <alignment horizontal="right"/>
    </xf>
    <xf numFmtId="0" fontId="8" fillId="22" borderId="35" xfId="0" applyFont="1" applyFill="1" applyBorder="1" applyAlignment="1" applyProtection="1">
      <alignment horizontal="right" vertical="center"/>
    </xf>
    <xf numFmtId="0" fontId="8" fillId="22" borderId="15" xfId="0" applyFont="1" applyFill="1" applyBorder="1" applyAlignment="1" applyProtection="1">
      <alignment horizontal="left" vertical="center"/>
    </xf>
    <xf numFmtId="164" fontId="17" fillId="17" borderId="28" xfId="88" applyFont="1" applyFill="1" applyBorder="1" applyAlignment="1" applyProtection="1">
      <alignment horizontal="right" vertical="center" indent="1"/>
    </xf>
    <xf numFmtId="164" fontId="17" fillId="17" borderId="28" xfId="88" applyNumberFormat="1" applyFont="1" applyFill="1" applyBorder="1" applyAlignment="1" applyProtection="1">
      <alignment horizontal="right" vertical="center" indent="1"/>
    </xf>
    <xf numFmtId="169" fontId="17" fillId="17" borderId="12" xfId="88" applyNumberFormat="1" applyFont="1" applyFill="1" applyBorder="1" applyAlignment="1" applyProtection="1">
      <alignment horizontal="right" vertical="center" indent="1"/>
      <protection locked="0"/>
    </xf>
    <xf numFmtId="168" fontId="17" fillId="17" borderId="12" xfId="88" applyNumberFormat="1" applyFont="1" applyFill="1" applyBorder="1" applyAlignment="1" applyProtection="1">
      <alignment horizontal="right" vertical="center" indent="1"/>
      <protection locked="0"/>
    </xf>
    <xf numFmtId="165" fontId="0" fillId="22" borderId="0" xfId="0" applyNumberFormat="1" applyFill="1" applyBorder="1" applyAlignment="1">
      <alignment horizontal="right"/>
    </xf>
    <xf numFmtId="165" fontId="3" fillId="22" borderId="0" xfId="0" applyNumberFormat="1" applyFont="1" applyFill="1" applyBorder="1" applyAlignment="1">
      <alignment horizontal="right"/>
    </xf>
    <xf numFmtId="165" fontId="85" fillId="22" borderId="0" xfId="0" applyNumberFormat="1" applyFont="1" applyFill="1" applyBorder="1" applyAlignment="1">
      <alignment horizontal="right"/>
    </xf>
    <xf numFmtId="165" fontId="0" fillId="22" borderId="0" xfId="0" applyNumberFormat="1" applyFill="1" applyBorder="1"/>
    <xf numFmtId="4" fontId="0" fillId="22" borderId="0" xfId="0" applyNumberFormat="1" applyFill="1" applyBorder="1" applyAlignment="1">
      <alignment horizontal="right"/>
    </xf>
    <xf numFmtId="4" fontId="85" fillId="22" borderId="0" xfId="0" applyNumberFormat="1" applyFont="1" applyFill="1" applyBorder="1" applyAlignment="1">
      <alignment horizontal="right"/>
    </xf>
    <xf numFmtId="4" fontId="0" fillId="22" borderId="0" xfId="0" applyNumberFormat="1" applyFill="1" applyBorder="1"/>
    <xf numFmtId="4" fontId="15" fillId="22" borderId="0" xfId="0" applyNumberFormat="1" applyFont="1" applyFill="1" applyBorder="1"/>
    <xf numFmtId="4" fontId="15" fillId="22" borderId="0" xfId="0" applyNumberFormat="1" applyFont="1" applyFill="1" applyBorder="1" applyAlignment="1">
      <alignment horizontal="right" vertical="center"/>
    </xf>
    <xf numFmtId="4" fontId="84" fillId="22" borderId="0" xfId="0" applyNumberFormat="1" applyFont="1" applyFill="1" applyBorder="1" applyAlignment="1">
      <alignment horizontal="right"/>
    </xf>
    <xf numFmtId="3" fontId="0" fillId="22" borderId="0" xfId="0" applyNumberFormat="1" applyFill="1" applyBorder="1" applyAlignment="1">
      <alignment horizontal="right"/>
    </xf>
    <xf numFmtId="3" fontId="85" fillId="22" borderId="0" xfId="0" applyNumberFormat="1" applyFont="1" applyFill="1" applyBorder="1" applyAlignment="1">
      <alignment horizontal="right"/>
    </xf>
    <xf numFmtId="3" fontId="0" fillId="22" borderId="0" xfId="0" applyNumberFormat="1" applyFill="1" applyBorder="1"/>
    <xf numFmtId="164" fontId="17" fillId="17" borderId="28" xfId="88" applyFont="1" applyFill="1" applyBorder="1" applyAlignment="1" applyProtection="1">
      <alignment horizontal="right" vertical="center" indent="1"/>
      <protection locked="0"/>
    </xf>
    <xf numFmtId="168" fontId="17" fillId="17" borderId="28" xfId="88" applyNumberFormat="1" applyFont="1" applyFill="1" applyBorder="1" applyAlignment="1" applyProtection="1">
      <alignment horizontal="right" vertical="center" indent="1"/>
      <protection locked="0"/>
    </xf>
    <xf numFmtId="0" fontId="3" fillId="0" borderId="0" xfId="0" applyFont="1" applyBorder="1" applyProtection="1"/>
    <xf numFmtId="168" fontId="17" fillId="17" borderId="28" xfId="88" applyNumberFormat="1" applyFont="1" applyFill="1" applyBorder="1" applyAlignment="1" applyProtection="1">
      <alignment horizontal="right" vertical="center" indent="1"/>
    </xf>
    <xf numFmtId="168" fontId="15" fillId="22" borderId="32" xfId="88" applyNumberFormat="1" applyFont="1" applyFill="1" applyBorder="1" applyAlignment="1">
      <alignment horizontal="right"/>
    </xf>
    <xf numFmtId="3" fontId="15" fillId="22" borderId="32" xfId="0" applyNumberFormat="1" applyFont="1" applyFill="1" applyBorder="1" applyAlignment="1">
      <alignment horizontal="right"/>
    </xf>
    <xf numFmtId="3" fontId="2" fillId="22" borderId="0" xfId="0" applyNumberFormat="1" applyFont="1" applyFill="1" applyBorder="1"/>
    <xf numFmtId="3" fontId="0" fillId="22" borderId="0" xfId="0" applyNumberFormat="1" applyFill="1"/>
    <xf numFmtId="169" fontId="15" fillId="22" borderId="15" xfId="88" applyNumberFormat="1" applyFont="1" applyFill="1" applyBorder="1" applyAlignment="1">
      <alignment horizontal="right" vertical="center"/>
    </xf>
    <xf numFmtId="0" fontId="3" fillId="22" borderId="0" xfId="0" applyFont="1" applyFill="1" applyBorder="1" applyAlignment="1">
      <alignment horizontal="left"/>
    </xf>
    <xf numFmtId="1" fontId="15" fillId="22" borderId="0" xfId="0" applyNumberFormat="1" applyFont="1" applyFill="1" applyBorder="1" applyAlignment="1">
      <alignment horizontal="right" vertical="center"/>
    </xf>
    <xf numFmtId="3" fontId="15" fillId="22" borderId="22" xfId="0" applyNumberFormat="1" applyFont="1" applyFill="1" applyBorder="1" applyAlignment="1">
      <alignment horizontal="right"/>
    </xf>
    <xf numFmtId="0" fontId="15" fillId="22" borderId="21" xfId="0" applyFont="1" applyFill="1" applyBorder="1" applyAlignment="1" applyProtection="1">
      <alignment horizontal="left" vertical="center"/>
    </xf>
    <xf numFmtId="0" fontId="15" fillId="22" borderId="0" xfId="0" applyFont="1" applyFill="1" applyBorder="1" applyAlignment="1">
      <alignment horizontal="left" vertical="center"/>
    </xf>
    <xf numFmtId="0" fontId="15" fillId="22" borderId="0" xfId="0" applyFont="1" applyFill="1" applyAlignment="1">
      <alignment horizontal="right" vertical="center"/>
    </xf>
    <xf numFmtId="9" fontId="15" fillId="22" borderId="0" xfId="153" applyNumberFormat="1" applyFont="1" applyFill="1" applyAlignment="1">
      <alignment horizontal="right" vertical="center"/>
    </xf>
    <xf numFmtId="0" fontId="15" fillId="22" borderId="21" xfId="0" applyFont="1" applyFill="1" applyBorder="1" applyAlignment="1">
      <alignment horizontal="left"/>
    </xf>
    <xf numFmtId="0" fontId="3" fillId="22" borderId="21" xfId="0" applyFont="1" applyFill="1" applyBorder="1" applyAlignment="1">
      <alignment horizontal="left"/>
    </xf>
    <xf numFmtId="0" fontId="3" fillId="22" borderId="22" xfId="0" applyFont="1" applyFill="1" applyBorder="1"/>
    <xf numFmtId="0" fontId="3" fillId="22" borderId="0" xfId="0" applyFont="1" applyFill="1"/>
    <xf numFmtId="0" fontId="15" fillId="22" borderId="33" xfId="0" applyFont="1" applyFill="1" applyBorder="1" applyAlignment="1">
      <alignment horizontal="left"/>
    </xf>
    <xf numFmtId="0" fontId="15" fillId="22" borderId="32" xfId="0" applyFont="1" applyFill="1" applyBorder="1" applyAlignment="1">
      <alignment horizontal="left"/>
    </xf>
    <xf numFmtId="2" fontId="15" fillId="22" borderId="32" xfId="0" applyNumberFormat="1" applyFont="1" applyFill="1" applyBorder="1" applyAlignment="1">
      <alignment horizontal="right"/>
    </xf>
    <xf numFmtId="4" fontId="15" fillId="22" borderId="32" xfId="0" applyNumberFormat="1" applyFont="1" applyFill="1" applyBorder="1" applyAlignment="1">
      <alignment horizontal="right"/>
    </xf>
    <xf numFmtId="2" fontId="15" fillId="22" borderId="32" xfId="0" applyNumberFormat="1" applyFont="1" applyFill="1" applyBorder="1" applyAlignment="1">
      <alignment horizontal="right" vertical="center"/>
    </xf>
    <xf numFmtId="0" fontId="15" fillId="22" borderId="34" xfId="0" applyFont="1" applyFill="1" applyBorder="1" applyAlignment="1">
      <alignment horizontal="right"/>
    </xf>
    <xf numFmtId="1" fontId="73" fillId="22" borderId="0" xfId="0" applyNumberFormat="1" applyFont="1" applyFill="1" applyBorder="1" applyAlignment="1" applyProtection="1">
      <alignment horizontal="center"/>
    </xf>
    <xf numFmtId="1" fontId="74" fillId="22" borderId="0" xfId="0" applyNumberFormat="1" applyFont="1" applyFill="1" applyBorder="1" applyAlignment="1" applyProtection="1">
      <alignment horizontal="center"/>
    </xf>
    <xf numFmtId="0" fontId="92" fillId="22" borderId="0" xfId="0" applyFont="1" applyFill="1" applyBorder="1"/>
    <xf numFmtId="1" fontId="73" fillId="22" borderId="0" xfId="0" applyNumberFormat="1" applyFont="1" applyFill="1" applyBorder="1" applyAlignment="1" applyProtection="1">
      <alignment horizontal="center" vertical="center"/>
    </xf>
    <xf numFmtId="1" fontId="74" fillId="22" borderId="0" xfId="0" applyNumberFormat="1" applyFont="1" applyFill="1" applyBorder="1" applyAlignment="1" applyProtection="1">
      <alignment horizontal="center" vertical="center"/>
    </xf>
    <xf numFmtId="0" fontId="73" fillId="22" borderId="0" xfId="135" applyFont="1" applyFill="1"/>
    <xf numFmtId="0" fontId="74" fillId="22" borderId="0" xfId="135" applyFont="1" applyFill="1"/>
    <xf numFmtId="0" fontId="74" fillId="22" borderId="0" xfId="0" applyFont="1" applyFill="1"/>
    <xf numFmtId="0" fontId="73" fillId="22" borderId="0" xfId="135" applyFont="1" applyFill="1" applyBorder="1" applyProtection="1"/>
    <xf numFmtId="0" fontId="74" fillId="22" borderId="0" xfId="135" applyFont="1" applyFill="1" applyBorder="1" applyProtection="1"/>
    <xf numFmtId="0" fontId="77" fillId="22" borderId="0" xfId="135" applyFont="1" applyFill="1"/>
    <xf numFmtId="2" fontId="73" fillId="0" borderId="0" xfId="135" applyNumberFormat="1" applyFont="1" applyFill="1"/>
    <xf numFmtId="0" fontId="0" fillId="22" borderId="12" xfId="0" applyFill="1" applyBorder="1" applyProtection="1"/>
    <xf numFmtId="3" fontId="73" fillId="0" borderId="0" xfId="135" applyNumberFormat="1" applyFont="1" applyFill="1"/>
    <xf numFmtId="0" fontId="85" fillId="19" borderId="0" xfId="0" applyFont="1" applyFill="1" applyBorder="1" applyAlignment="1" applyProtection="1">
      <alignment horizontal="right"/>
    </xf>
    <xf numFmtId="0" fontId="34" fillId="19" borderId="0" xfId="115" quotePrefix="1" applyNumberFormat="1" applyFont="1" applyFill="1" applyBorder="1" applyAlignment="1" applyProtection="1">
      <alignment horizontal="right" vertical="center" wrapText="1"/>
    </xf>
    <xf numFmtId="0" fontId="12" fillId="0" borderId="0" xfId="0" applyFont="1" applyBorder="1" applyAlignment="1">
      <alignment horizontal="right" vertical="center" wrapText="1"/>
    </xf>
    <xf numFmtId="0" fontId="24" fillId="19" borderId="0" xfId="0" quotePrefix="1" applyFont="1" applyFill="1" applyBorder="1" applyAlignment="1" applyProtection="1">
      <alignment horizontal="left" vertical="top" wrapText="1"/>
    </xf>
    <xf numFmtId="0" fontId="24" fillId="19" borderId="0" xfId="0" applyFont="1" applyFill="1" applyBorder="1" applyAlignment="1" applyProtection="1">
      <alignment horizontal="left" vertical="top" wrapText="1"/>
    </xf>
    <xf numFmtId="0" fontId="25" fillId="0" borderId="0" xfId="0" applyFont="1" applyBorder="1" applyAlignment="1" applyProtection="1">
      <alignment horizontal="left" vertical="top" wrapText="1"/>
    </xf>
    <xf numFmtId="0" fontId="0" fillId="0" borderId="0" xfId="0" applyBorder="1" applyAlignment="1">
      <alignment horizontal="left" vertical="top" wrapText="1"/>
    </xf>
    <xf numFmtId="0" fontId="21" fillId="19" borderId="17" xfId="0" applyFont="1" applyFill="1" applyBorder="1" applyAlignment="1" applyProtection="1">
      <alignment horizontal="center" vertical="center"/>
    </xf>
    <xf numFmtId="0" fontId="21" fillId="19" borderId="18" xfId="0" applyFont="1" applyFill="1" applyBorder="1" applyAlignment="1" applyProtection="1">
      <alignment horizontal="center" vertical="center"/>
    </xf>
    <xf numFmtId="0" fontId="21" fillId="19" borderId="27" xfId="0" applyFont="1" applyFill="1" applyBorder="1" applyAlignment="1" applyProtection="1">
      <alignment horizontal="center" vertical="center"/>
    </xf>
    <xf numFmtId="165" fontId="17" fillId="0" borderId="36" xfId="0" quotePrefix="1" applyNumberFormat="1" applyFont="1" applyFill="1" applyBorder="1" applyAlignment="1" applyProtection="1">
      <alignment horizontal="center" vertical="center" wrapText="1"/>
      <protection locked="0"/>
    </xf>
    <xf numFmtId="0" fontId="0" fillId="0" borderId="37" xfId="0" applyFill="1" applyBorder="1" applyAlignment="1">
      <alignment vertical="center" wrapText="1"/>
    </xf>
    <xf numFmtId="0" fontId="0" fillId="0" borderId="38" xfId="0" applyFill="1" applyBorder="1" applyAlignment="1">
      <alignment vertical="center" wrapText="1"/>
    </xf>
    <xf numFmtId="0" fontId="31" fillId="19" borderId="0" xfId="115" quotePrefix="1" applyNumberFormat="1" applyFont="1" applyFill="1" applyBorder="1" applyAlignment="1" applyProtection="1">
      <alignment horizontal="center" wrapText="1"/>
    </xf>
    <xf numFmtId="0" fontId="0" fillId="0" borderId="18" xfId="0" applyBorder="1" applyAlignment="1">
      <alignment horizontal="left" wrapText="1"/>
    </xf>
    <xf numFmtId="0" fontId="0" fillId="0" borderId="0" xfId="0" applyBorder="1" applyAlignment="1">
      <alignment horizontal="left"/>
    </xf>
    <xf numFmtId="0" fontId="30" fillId="19" borderId="0" xfId="123" quotePrefix="1" applyNumberFormat="1" applyFont="1" applyFill="1" applyBorder="1" applyAlignment="1" applyProtection="1">
      <alignment horizontal="center" wrapText="1"/>
    </xf>
    <xf numFmtId="0" fontId="12" fillId="0" borderId="0" xfId="0" applyFont="1" applyBorder="1" applyAlignment="1">
      <alignment horizontal="center"/>
    </xf>
    <xf numFmtId="0" fontId="24" fillId="19" borderId="0" xfId="0" quotePrefix="1" applyFont="1" applyFill="1" applyBorder="1" applyAlignment="1" applyProtection="1">
      <alignment horizontal="left" vertical="center" wrapText="1"/>
    </xf>
    <xf numFmtId="0" fontId="0" fillId="0" borderId="0" xfId="0" applyBorder="1" applyAlignment="1">
      <alignment horizontal="left" vertical="center" wrapText="1"/>
    </xf>
    <xf numFmtId="0" fontId="10" fillId="20" borderId="16" xfId="0" applyFont="1" applyFill="1" applyBorder="1" applyAlignment="1" applyProtection="1">
      <alignment horizontal="center"/>
    </xf>
    <xf numFmtId="0" fontId="0" fillId="0" borderId="0" xfId="0" applyBorder="1" applyAlignment="1" applyProtection="1"/>
    <xf numFmtId="0" fontId="0" fillId="0" borderId="19" xfId="0" applyBorder="1" applyAlignment="1" applyProtection="1"/>
    <xf numFmtId="165" fontId="64" fillId="19" borderId="0" xfId="115" quotePrefix="1" applyNumberFormat="1" applyFont="1" applyFill="1" applyBorder="1" applyAlignment="1" applyProtection="1">
      <alignment horizontal="right" wrapText="1"/>
    </xf>
    <xf numFmtId="165" fontId="64" fillId="0" borderId="0" xfId="115" applyNumberFormat="1" applyFont="1" applyBorder="1" applyAlignment="1" applyProtection="1">
      <alignment horizontal="right"/>
    </xf>
    <xf numFmtId="165" fontId="32" fillId="19" borderId="0" xfId="0" quotePrefix="1" applyNumberFormat="1" applyFont="1" applyFill="1" applyBorder="1" applyAlignment="1">
      <alignment horizontal="right"/>
    </xf>
    <xf numFmtId="165" fontId="32" fillId="19" borderId="0" xfId="0" applyNumberFormat="1" applyFont="1" applyFill="1" applyBorder="1" applyAlignment="1">
      <alignment horizontal="right"/>
    </xf>
    <xf numFmtId="3" fontId="64" fillId="19" borderId="0" xfId="115" quotePrefix="1" applyNumberFormat="1" applyFont="1" applyFill="1" applyBorder="1" applyAlignment="1" applyProtection="1">
      <alignment horizontal="right" wrapText="1"/>
    </xf>
    <xf numFmtId="0" fontId="24" fillId="19" borderId="0" xfId="0" applyFont="1" applyFill="1" applyBorder="1" applyAlignment="1" applyProtection="1">
      <alignment horizontal="left" vertical="top"/>
    </xf>
    <xf numFmtId="3" fontId="33" fillId="19" borderId="0" xfId="115" quotePrefix="1" applyNumberFormat="1" applyFont="1" applyFill="1" applyBorder="1" applyAlignment="1" applyProtection="1">
      <alignment horizontal="right" wrapText="1"/>
    </xf>
    <xf numFmtId="3" fontId="33" fillId="0" borderId="0" xfId="115" applyNumberFormat="1" applyFont="1" applyBorder="1" applyAlignment="1" applyProtection="1">
      <alignment horizontal="right"/>
    </xf>
    <xf numFmtId="0" fontId="79" fillId="20" borderId="14" xfId="0" applyFont="1" applyFill="1" applyBorder="1" applyAlignment="1" applyProtection="1">
      <alignment horizontal="center"/>
    </xf>
    <xf numFmtId="0" fontId="80" fillId="20" borderId="14" xfId="0" applyFont="1" applyFill="1" applyBorder="1" applyAlignment="1" applyProtection="1">
      <alignment horizontal="center"/>
    </xf>
    <xf numFmtId="0" fontId="80" fillId="20" borderId="0" xfId="0" applyFont="1" applyFill="1" applyBorder="1" applyAlignment="1" applyProtection="1">
      <alignment horizontal="center"/>
    </xf>
    <xf numFmtId="0" fontId="26" fillId="20" borderId="16" xfId="0" applyFont="1" applyFill="1" applyBorder="1" applyAlignment="1" applyProtection="1">
      <alignment horizontal="center" vertical="top"/>
    </xf>
    <xf numFmtId="0" fontId="24" fillId="20" borderId="16" xfId="0" quotePrefix="1" applyFont="1" applyFill="1" applyBorder="1" applyAlignment="1" applyProtection="1">
      <alignment horizontal="center" vertical="center"/>
    </xf>
    <xf numFmtId="0" fontId="22" fillId="20" borderId="16" xfId="0" applyFont="1" applyFill="1" applyBorder="1" applyAlignment="1" applyProtection="1">
      <alignment horizontal="center"/>
    </xf>
    <xf numFmtId="0" fontId="24" fillId="20" borderId="16" xfId="0" applyFont="1" applyFill="1" applyBorder="1" applyAlignment="1" applyProtection="1">
      <alignment horizontal="center"/>
    </xf>
    <xf numFmtId="0" fontId="8" fillId="20" borderId="0" xfId="0" applyFont="1" applyFill="1" applyBorder="1" applyAlignment="1" applyProtection="1">
      <alignment horizontal="center"/>
    </xf>
    <xf numFmtId="0" fontId="8" fillId="20" borderId="19" xfId="0" applyFont="1" applyFill="1" applyBorder="1" applyAlignment="1" applyProtection="1">
      <alignment horizontal="center"/>
    </xf>
    <xf numFmtId="49" fontId="17" fillId="17" borderId="36" xfId="135" quotePrefix="1" applyNumberFormat="1" applyFont="1" applyFill="1" applyBorder="1" applyAlignment="1" applyProtection="1">
      <alignment horizontal="center" vertical="center" wrapText="1"/>
      <protection locked="0"/>
    </xf>
    <xf numFmtId="49" fontId="3" fillId="0" borderId="37" xfId="135" applyNumberFormat="1" applyBorder="1" applyAlignment="1">
      <alignment vertical="center" wrapText="1"/>
    </xf>
    <xf numFmtId="49" fontId="3" fillId="0" borderId="38" xfId="135" applyNumberFormat="1" applyBorder="1" applyAlignment="1">
      <alignment vertical="center" wrapText="1"/>
    </xf>
    <xf numFmtId="0" fontId="18" fillId="20" borderId="16" xfId="135" applyFont="1" applyFill="1" applyBorder="1" applyAlignment="1">
      <alignment horizontal="center" vertical="top" wrapText="1"/>
    </xf>
    <xf numFmtId="0" fontId="18" fillId="20" borderId="0" xfId="135" applyFont="1" applyFill="1" applyBorder="1" applyAlignment="1">
      <alignment horizontal="center" vertical="top" wrapText="1"/>
    </xf>
    <xf numFmtId="0" fontId="18" fillId="20" borderId="19" xfId="135" applyFont="1" applyFill="1" applyBorder="1" applyAlignment="1">
      <alignment horizontal="center" vertical="top" wrapText="1"/>
    </xf>
    <xf numFmtId="0" fontId="24" fillId="19" borderId="0" xfId="135" applyFont="1" applyFill="1" applyBorder="1" applyAlignment="1">
      <alignment vertical="center" wrapText="1"/>
    </xf>
    <xf numFmtId="0" fontId="3" fillId="0" borderId="0" xfId="135" applyAlignment="1">
      <alignment vertical="center" wrapText="1"/>
    </xf>
    <xf numFmtId="0" fontId="24" fillId="19" borderId="0" xfId="135" applyFont="1" applyFill="1" applyBorder="1" applyAlignment="1">
      <alignment horizontal="left" vertical="top" wrapText="1"/>
    </xf>
    <xf numFmtId="0" fontId="3" fillId="0" borderId="0" xfId="135" applyAlignment="1">
      <alignment horizontal="left" vertical="top" wrapText="1"/>
    </xf>
    <xf numFmtId="0" fontId="30" fillId="19" borderId="0" xfId="115" quotePrefix="1" applyNumberFormat="1" applyFont="1" applyFill="1" applyBorder="1" applyAlignment="1" applyProtection="1">
      <alignment horizontal="center" wrapText="1"/>
    </xf>
    <xf numFmtId="0" fontId="11" fillId="22" borderId="36" xfId="0" applyFont="1" applyFill="1" applyBorder="1" applyAlignment="1" applyProtection="1">
      <alignment horizontal="center" vertical="center"/>
    </xf>
    <xf numFmtId="0" fontId="11" fillId="22" borderId="38" xfId="0" applyFont="1" applyFill="1" applyBorder="1" applyAlignment="1" applyProtection="1">
      <alignment horizontal="center" vertical="center"/>
    </xf>
    <xf numFmtId="0" fontId="93" fillId="19" borderId="0" xfId="135" applyFont="1" applyFill="1" applyBorder="1" applyAlignment="1">
      <alignment horizontal="center" vertical="center" wrapText="1"/>
    </xf>
    <xf numFmtId="0" fontId="8" fillId="26" borderId="0" xfId="0" applyFont="1" applyFill="1" applyBorder="1" applyAlignment="1">
      <alignment vertical="center" wrapText="1"/>
    </xf>
    <xf numFmtId="0" fontId="15" fillId="0" borderId="0" xfId="0" applyFont="1" applyFill="1" applyBorder="1" applyAlignment="1">
      <alignment wrapText="1"/>
    </xf>
    <xf numFmtId="0" fontId="8" fillId="26" borderId="0" xfId="0" quotePrefix="1" applyFont="1" applyFill="1" applyBorder="1" applyAlignment="1">
      <alignment vertical="center" wrapText="1"/>
    </xf>
    <xf numFmtId="0" fontId="3" fillId="0" borderId="0" xfId="0" applyFont="1" applyFill="1" applyBorder="1" applyAlignment="1">
      <alignment wrapText="1"/>
    </xf>
    <xf numFmtId="0" fontId="8" fillId="26" borderId="0" xfId="0" applyFont="1" applyFill="1" applyBorder="1" applyAlignment="1">
      <alignment horizontal="left" vertical="center" wrapText="1"/>
    </xf>
    <xf numFmtId="0" fontId="3" fillId="0" borderId="0" xfId="0" applyFont="1" applyFill="1" applyBorder="1" applyAlignment="1">
      <alignment horizontal="left" vertical="center" wrapText="1"/>
    </xf>
    <xf numFmtId="0" fontId="8" fillId="25" borderId="0" xfId="0" applyFont="1" applyFill="1" applyBorder="1" applyAlignment="1">
      <alignment horizontal="center" vertical="top"/>
    </xf>
    <xf numFmtId="0" fontId="75" fillId="25" borderId="18" xfId="0" applyFont="1" applyFill="1" applyBorder="1" applyAlignment="1">
      <alignment horizontal="center" wrapText="1"/>
    </xf>
    <xf numFmtId="0" fontId="10" fillId="25" borderId="0" xfId="0" applyFont="1" applyFill="1" applyBorder="1" applyAlignment="1">
      <alignment horizontal="center"/>
    </xf>
    <xf numFmtId="0" fontId="22" fillId="25" borderId="0" xfId="0" applyFont="1" applyFill="1" applyBorder="1" applyAlignment="1">
      <alignment horizontal="center"/>
    </xf>
    <xf numFmtId="0" fontId="8" fillId="25" borderId="0" xfId="0" applyFont="1" applyFill="1" applyBorder="1" applyAlignment="1">
      <alignment horizontal="center" vertical="center"/>
    </xf>
    <xf numFmtId="0" fontId="8" fillId="25" borderId="0" xfId="0" quotePrefix="1" applyFont="1" applyFill="1" applyBorder="1" applyAlignment="1">
      <alignment horizontal="center" vertical="center"/>
    </xf>
    <xf numFmtId="0" fontId="75" fillId="25" borderId="16" xfId="0" applyFont="1" applyFill="1" applyBorder="1" applyAlignment="1">
      <alignment horizontal="center" vertical="center" wrapText="1"/>
    </xf>
    <xf numFmtId="0" fontId="75" fillId="25" borderId="0" xfId="0" applyFont="1" applyFill="1" applyBorder="1" applyAlignment="1">
      <alignment horizontal="center" vertical="center" wrapText="1"/>
    </xf>
    <xf numFmtId="0" fontId="75" fillId="25" borderId="19" xfId="0" applyFont="1" applyFill="1" applyBorder="1" applyAlignment="1">
      <alignment horizontal="center" vertical="center" wrapText="1"/>
    </xf>
    <xf numFmtId="0" fontId="8" fillId="31" borderId="0" xfId="0" quotePrefix="1" applyFont="1" applyFill="1" applyBorder="1" applyAlignment="1" applyProtection="1">
      <alignment horizontal="center" vertical="top" wrapText="1"/>
    </xf>
    <xf numFmtId="0" fontId="8" fillId="23" borderId="0" xfId="0" applyFont="1" applyFill="1" applyBorder="1" applyAlignment="1">
      <alignment horizontal="center" vertical="top" wrapText="1"/>
    </xf>
    <xf numFmtId="0" fontId="8" fillId="31" borderId="32" xfId="0" quotePrefix="1" applyFont="1" applyFill="1" applyBorder="1" applyAlignment="1" applyProtection="1">
      <alignment horizontal="center" vertical="top" wrapText="1"/>
    </xf>
    <xf numFmtId="0" fontId="8" fillId="31" borderId="34" xfId="0" quotePrefix="1" applyFont="1" applyFill="1" applyBorder="1" applyAlignment="1" applyProtection="1">
      <alignment horizontal="center" vertical="top" wrapText="1"/>
    </xf>
    <xf numFmtId="0" fontId="5" fillId="19" borderId="24" xfId="0" applyFont="1" applyFill="1" applyBorder="1" applyAlignment="1" applyProtection="1">
      <alignment horizontal="center"/>
    </xf>
    <xf numFmtId="0" fontId="5" fillId="19" borderId="25" xfId="0" applyFont="1" applyFill="1" applyBorder="1" applyAlignment="1" applyProtection="1">
      <alignment horizontal="center"/>
    </xf>
    <xf numFmtId="0" fontId="5" fillId="19" borderId="26" xfId="0" applyFont="1" applyFill="1" applyBorder="1" applyAlignment="1" applyProtection="1">
      <alignment horizontal="center"/>
    </xf>
    <xf numFmtId="3" fontId="7" fillId="0" borderId="24" xfId="0" applyNumberFormat="1" applyFont="1" applyBorder="1" applyAlignment="1" applyProtection="1">
      <alignment horizontal="center"/>
    </xf>
    <xf numFmtId="3" fontId="7" fillId="0" borderId="25" xfId="0" applyNumberFormat="1" applyFont="1" applyBorder="1" applyAlignment="1" applyProtection="1">
      <alignment horizontal="center"/>
    </xf>
    <xf numFmtId="3" fontId="7" fillId="0" borderId="26" xfId="0" applyNumberFormat="1" applyFont="1" applyBorder="1" applyAlignment="1" applyProtection="1">
      <alignment horizontal="center"/>
    </xf>
    <xf numFmtId="0" fontId="15" fillId="22" borderId="15" xfId="0" applyFont="1" applyFill="1" applyBorder="1" applyAlignment="1">
      <alignment horizontal="center" vertical="center"/>
    </xf>
  </cellXfs>
  <cellStyles count="165">
    <cellStyle name="%" xfId="1"/>
    <cellStyle name="20% - Accent1" xfId="2" builtinId="30" customBuiltin="1"/>
    <cellStyle name="20% - Accent1 2" xfId="3"/>
    <cellStyle name="20% - Accent1 3" xfId="4"/>
    <cellStyle name="20% - Accent2" xfId="5" builtinId="34" customBuiltin="1"/>
    <cellStyle name="20% - Accent2 2" xfId="6"/>
    <cellStyle name="20% - Accent2 3" xfId="7"/>
    <cellStyle name="20% - Accent3" xfId="8" builtinId="38" customBuiltin="1"/>
    <cellStyle name="20% - Accent3 2" xfId="9"/>
    <cellStyle name="20% - Accent3 3" xfId="10"/>
    <cellStyle name="20% - Accent4" xfId="11" builtinId="42" customBuiltin="1"/>
    <cellStyle name="20% - Accent4 2" xfId="12"/>
    <cellStyle name="20% - Accent4 3" xfId="13"/>
    <cellStyle name="20% - Accent5" xfId="14" builtinId="46" customBuiltin="1"/>
    <cellStyle name="20% - Accent5 2" xfId="15"/>
    <cellStyle name="20% - Accent5 3" xfId="16"/>
    <cellStyle name="20% - Accent6" xfId="17" builtinId="50" customBuiltin="1"/>
    <cellStyle name="20% - Accent6 2" xfId="18"/>
    <cellStyle name="20% - Accent6 3" xfId="19"/>
    <cellStyle name="40% - Accent1" xfId="20" builtinId="31" customBuiltin="1"/>
    <cellStyle name="40% - Accent1 2" xfId="21"/>
    <cellStyle name="40% - Accent1 3" xfId="22"/>
    <cellStyle name="40% - Accent2" xfId="23" builtinId="35" customBuiltin="1"/>
    <cellStyle name="40% - Accent2 2" xfId="24"/>
    <cellStyle name="40% - Accent2 3" xfId="25"/>
    <cellStyle name="40% - Accent3" xfId="26" builtinId="39" customBuiltin="1"/>
    <cellStyle name="40% - Accent3 2" xfId="27"/>
    <cellStyle name="40% - Accent3 3" xfId="28"/>
    <cellStyle name="40% - Accent4" xfId="29" builtinId="43" customBuiltin="1"/>
    <cellStyle name="40% - Accent4 2" xfId="30"/>
    <cellStyle name="40% - Accent4 3" xfId="31"/>
    <cellStyle name="40% - Accent5" xfId="32" builtinId="47" customBuiltin="1"/>
    <cellStyle name="40% - Accent5 2" xfId="33"/>
    <cellStyle name="40% - Accent5 3" xfId="34"/>
    <cellStyle name="40% - Accent6" xfId="35" builtinId="51" customBuiltin="1"/>
    <cellStyle name="40% - Accent6 2" xfId="36"/>
    <cellStyle name="40% - Accent6 3" xfId="37"/>
    <cellStyle name="60% - Accent1" xfId="38" builtinId="32" customBuiltin="1"/>
    <cellStyle name="60% - Accent1 2" xfId="39"/>
    <cellStyle name="60% - Accent1 3" xfId="40"/>
    <cellStyle name="60% - Accent2" xfId="41" builtinId="36" customBuiltin="1"/>
    <cellStyle name="60% - Accent2 2" xfId="42"/>
    <cellStyle name="60% - Accent2 3" xfId="43"/>
    <cellStyle name="60% - Accent3" xfId="44" builtinId="40" customBuiltin="1"/>
    <cellStyle name="60% - Accent3 2" xfId="45"/>
    <cellStyle name="60% - Accent3 3" xfId="46"/>
    <cellStyle name="60% - Accent4" xfId="47" builtinId="44" customBuiltin="1"/>
    <cellStyle name="60% - Accent4 2" xfId="48"/>
    <cellStyle name="60% - Accent4 3" xfId="49"/>
    <cellStyle name="60% - Accent5" xfId="50" builtinId="48" customBuiltin="1"/>
    <cellStyle name="60% - Accent5 2" xfId="51"/>
    <cellStyle name="60% - Accent5 3" xfId="52"/>
    <cellStyle name="60% - Accent6" xfId="53" builtinId="52" customBuiltin="1"/>
    <cellStyle name="60% - Accent6 2" xfId="54"/>
    <cellStyle name="60% - Accent6 3" xfId="55"/>
    <cellStyle name="Accent1" xfId="56" builtinId="29" customBuiltin="1"/>
    <cellStyle name="Accent1 2" xfId="57"/>
    <cellStyle name="Accent1 3" xfId="58"/>
    <cellStyle name="Accent2" xfId="59" builtinId="33" customBuiltin="1"/>
    <cellStyle name="Accent2 2" xfId="60"/>
    <cellStyle name="Accent2 3" xfId="61"/>
    <cellStyle name="Accent3" xfId="62" builtinId="37" customBuiltin="1"/>
    <cellStyle name="Accent3 2" xfId="63"/>
    <cellStyle name="Accent3 3" xfId="64"/>
    <cellStyle name="Accent4" xfId="65" builtinId="41" customBuiltin="1"/>
    <cellStyle name="Accent4 2" xfId="66"/>
    <cellStyle name="Accent4 3" xfId="67"/>
    <cellStyle name="Accent5" xfId="68" builtinId="45" customBuiltin="1"/>
    <cellStyle name="Accent5 2" xfId="69"/>
    <cellStyle name="Accent5 3" xfId="70"/>
    <cellStyle name="Accent6" xfId="71" builtinId="49" customBuiltin="1"/>
    <cellStyle name="Accent6 2" xfId="72"/>
    <cellStyle name="Accent6 3" xfId="73"/>
    <cellStyle name="Bad" xfId="74" builtinId="27" customBuiltin="1"/>
    <cellStyle name="Bad 2" xfId="75"/>
    <cellStyle name="Bad 3" xfId="76"/>
    <cellStyle name="Calculation" xfId="77" builtinId="22" customBuiltin="1"/>
    <cellStyle name="Calculation 2" xfId="78"/>
    <cellStyle name="Calculation 3" xfId="79"/>
    <cellStyle name="CellBAValue" xfId="80"/>
    <cellStyle name="CellBAValue 2" xfId="81"/>
    <cellStyle name="CellNationValue" xfId="82"/>
    <cellStyle name="CellUAValue" xfId="83"/>
    <cellStyle name="CellUAValue 2" xfId="84"/>
    <cellStyle name="Check Cell" xfId="85" builtinId="23" customBuiltin="1"/>
    <cellStyle name="Check Cell 2" xfId="86"/>
    <cellStyle name="Check Cell 3" xfId="87"/>
    <cellStyle name="Comma" xfId="88" builtinId="3"/>
    <cellStyle name="Comma 2" xfId="89"/>
    <cellStyle name="Comma 2 2" xfId="90"/>
    <cellStyle name="Comma 2 3" xfId="91"/>
    <cellStyle name="Comma 2 4" xfId="92"/>
    <cellStyle name="Comma 3" xfId="93"/>
    <cellStyle name="Comma 4" xfId="94"/>
    <cellStyle name="Comma 4 2" xfId="95"/>
    <cellStyle name="Comma 5" xfId="96"/>
    <cellStyle name="Explanatory Text" xfId="97" builtinId="53" customBuiltin="1"/>
    <cellStyle name="Explanatory Text 2" xfId="98"/>
    <cellStyle name="Explanatory Text 3" xfId="99"/>
    <cellStyle name="Good" xfId="100" builtinId="26" customBuiltin="1"/>
    <cellStyle name="Good 2" xfId="101"/>
    <cellStyle name="Good 3" xfId="102"/>
    <cellStyle name="Heading 1" xfId="103" builtinId="16" customBuiltin="1"/>
    <cellStyle name="Heading 1 2" xfId="104"/>
    <cellStyle name="Heading 1 3" xfId="105"/>
    <cellStyle name="Heading 2" xfId="106" builtinId="17" customBuiltin="1"/>
    <cellStyle name="Heading 2 2" xfId="107"/>
    <cellStyle name="Heading 2 3" xfId="108"/>
    <cellStyle name="Heading 3" xfId="109" builtinId="18" customBuiltin="1"/>
    <cellStyle name="Heading 3 2" xfId="110"/>
    <cellStyle name="Heading 3 3" xfId="111"/>
    <cellStyle name="Heading 4" xfId="112" builtinId="19" customBuiltin="1"/>
    <cellStyle name="Heading 4 2" xfId="113"/>
    <cellStyle name="Heading 4 3" xfId="114"/>
    <cellStyle name="Hyperlink" xfId="115" builtinId="8"/>
    <cellStyle name="Hyperlink 2" xfId="116"/>
    <cellStyle name="Hyperlink 2 2" xfId="117"/>
    <cellStyle name="Hyperlink 3" xfId="118"/>
    <cellStyle name="Hyperlink 4" xfId="119"/>
    <cellStyle name="Hyperlink 4 2" xfId="120"/>
    <cellStyle name="Hyperlink 4 3" xfId="121"/>
    <cellStyle name="Hyperlink 5" xfId="122"/>
    <cellStyle name="Hyperlink_Wiltshire UA revised - " xfId="123"/>
    <cellStyle name="Input" xfId="124" builtinId="20" customBuiltin="1"/>
    <cellStyle name="Input 2" xfId="125"/>
    <cellStyle name="Input 3" xfId="126"/>
    <cellStyle name="Linked Cell" xfId="127" builtinId="24" customBuiltin="1"/>
    <cellStyle name="Linked Cell 2" xfId="128"/>
    <cellStyle name="Linked Cell 3" xfId="129"/>
    <cellStyle name="Neutral" xfId="130" builtinId="28" customBuiltin="1"/>
    <cellStyle name="Neutral 2" xfId="131"/>
    <cellStyle name="Neutral 3" xfId="132"/>
    <cellStyle name="Normal" xfId="0" builtinId="0"/>
    <cellStyle name="Normal 2" xfId="133"/>
    <cellStyle name="Normal 2 2" xfId="134"/>
    <cellStyle name="Normal 2 2 2" xfId="135"/>
    <cellStyle name="Normal 2 2 3" xfId="136"/>
    <cellStyle name="Normal 2 3" xfId="137"/>
    <cellStyle name="Normal 2 4" xfId="138"/>
    <cellStyle name="Normal 3" xfId="139"/>
    <cellStyle name="Normal 3 2" xfId="140"/>
    <cellStyle name="Normal 3 3" xfId="141"/>
    <cellStyle name="Normal 3 4" xfId="142"/>
    <cellStyle name="Normal 4" xfId="143"/>
    <cellStyle name="Normal 5" xfId="144"/>
    <cellStyle name="Normal 6" xfId="145"/>
    <cellStyle name="Normal 7" xfId="146"/>
    <cellStyle name="Note" xfId="147" builtinId="10" customBuiltin="1"/>
    <cellStyle name="Note 2" xfId="148"/>
    <cellStyle name="Note 3" xfId="149"/>
    <cellStyle name="Output" xfId="150" builtinId="21" customBuiltin="1"/>
    <cellStyle name="Output 2" xfId="151"/>
    <cellStyle name="Output 3" xfId="152"/>
    <cellStyle name="Percent" xfId="153" builtinId="5"/>
    <cellStyle name="Percent 2" xfId="154"/>
    <cellStyle name="Percent 3" xfId="155"/>
    <cellStyle name="Title" xfId="156" builtinId="15" customBuiltin="1"/>
    <cellStyle name="Title 2" xfId="157"/>
    <cellStyle name="Title 3" xfId="158"/>
    <cellStyle name="Total" xfId="159" builtinId="25" customBuiltin="1"/>
    <cellStyle name="Total 2" xfId="160"/>
    <cellStyle name="Total 3" xfId="161"/>
    <cellStyle name="Warning Text" xfId="162" builtinId="11" customBuiltin="1"/>
    <cellStyle name="Warning Text 2" xfId="163"/>
    <cellStyle name="Warning Text 3" xfId="164"/>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5.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externalLink" Target="externalLinks/externalLink4.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8.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3.xml"/><Relationship Id="rId5" Type="http://schemas.openxmlformats.org/officeDocument/2006/relationships/worksheet" Target="worksheets/sheet5.xml"/><Relationship Id="rId15" Type="http://schemas.openxmlformats.org/officeDocument/2006/relationships/externalLink" Target="externalLinks/externalLink7.xml"/><Relationship Id="rId10" Type="http://schemas.openxmlformats.org/officeDocument/2006/relationships/externalLink" Target="externalLinks/externalLink2.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externalLink" Target="externalLinks/externalLink6.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1821180</xdr:colOff>
      <xdr:row>5</xdr:row>
      <xdr:rowOff>106680</xdr:rowOff>
    </xdr:to>
    <xdr:pic>
      <xdr:nvPicPr>
        <xdr:cNvPr id="3280" name="Picture 92" descr="DCLG 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2400300" cy="14020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144780</xdr:colOff>
      <xdr:row>0</xdr:row>
      <xdr:rowOff>106680</xdr:rowOff>
    </xdr:from>
    <xdr:to>
      <xdr:col>1</xdr:col>
      <xdr:colOff>2125980</xdr:colOff>
      <xdr:row>5</xdr:row>
      <xdr:rowOff>144780</xdr:rowOff>
    </xdr:to>
    <xdr:pic>
      <xdr:nvPicPr>
        <xdr:cNvPr id="15475" name="Picture 36" descr="DCLG 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4780" y="106680"/>
          <a:ext cx="2461260" cy="13944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E:\LGF3Data\NNDR%201%20-%203\NNDR1\2013-14\Docs%20to%20LAS\NNDR1%20Form%202013-14%20V14.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LGF3Data\BR\BR1\2011-12\To%20LAs\BR1%20Form%202011-12%20v11.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D:\temp\CER%2013-14_Version%202.xls" TargetMode="External"/></Relationships>
</file>

<file path=xl/externalLinks/_rels/externalLink4.xml.rels><?xml version="1.0" encoding="UTF-8" standalone="yes"?>
<Relationships xmlns="http://schemas.openxmlformats.org/package/2006/relationships"><Relationship Id="rId1" Type="http://schemas.microsoft.com/office/2006/relationships/xlExternalLinkPath/xlPathMissing" Target="CTR1%20Form"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C:\LGF3F\BR\2002-03\BR1%20Forms%20and%20Notes\BR1%202002-03%20FINAL%20VERSION.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C:\LGF3Data\NNDR%201%20-%203\NNDR1\2015-16\Other\141128-Council-tax-dwellings-2015-16-form-Wales.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D:\temp\Old\test%20CTR1%20Form%202012-13.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D:\SIS\Julia%20Terry\Council%20Tax\BillingTables.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tle"/>
      <sheetName val="NNDR1 Form"/>
      <sheetName val="Validation"/>
      <sheetName val="Supplementary Information"/>
      <sheetName val="Supplementary Validation"/>
      <sheetName val="Parameters"/>
      <sheetName val="DATA"/>
      <sheetName val="TierSplit"/>
    </sheetNames>
    <sheetDataSet>
      <sheetData sheetId="0"/>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BR1 Form"/>
      <sheetName val="Supplementary"/>
      <sheetName val="Validation"/>
      <sheetName val="DATA"/>
      <sheetName val="Preceptors"/>
    </sheetNames>
    <sheetDataSet>
      <sheetData sheetId="0" refreshError="1"/>
      <sheetData sheetId="1"/>
      <sheetData sheetId="2" refreshError="1"/>
      <sheetData sheetId="3" refreshError="1"/>
      <sheetData sheetId="4" refreshError="1"/>
      <sheetData sheetId="5"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Section A"/>
      <sheetName val="Memorandum, Sects B &amp; C"/>
      <sheetName val="Section D"/>
      <sheetName val="Section E"/>
      <sheetName val="PWLB CR"/>
      <sheetName val="Validation"/>
      <sheetName val="Data"/>
    </sheetNames>
    <sheetDataSet>
      <sheetData sheetId="0" refreshError="1"/>
      <sheetData sheetId="1"/>
      <sheetData sheetId="2"/>
      <sheetData sheetId="3"/>
      <sheetData sheetId="4"/>
      <sheetData sheetId="5" refreshError="1"/>
      <sheetData sheetId="6" refreshError="1"/>
      <sheetData sheetId="7"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TR1 Form"/>
    </sheetNames>
    <sheetDataSet>
      <sheetData sheetId="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Title"/>
      <sheetName val="instructions"/>
      <sheetName val="BR1 Blank Form"/>
      <sheetName val="Validation"/>
      <sheetName val="BR1_Blank_Form"/>
    </sheetNames>
    <sheetDataSet>
      <sheetData sheetId="0">
        <row r="7">
          <cell r="A7">
            <v>1</v>
          </cell>
          <cell r="B7" t="str">
            <v>Adur</v>
          </cell>
          <cell r="C7" t="str">
            <v>E3831</v>
          </cell>
          <cell r="D7">
            <v>7394070</v>
          </cell>
          <cell r="E7">
            <v>152500</v>
          </cell>
          <cell r="F7">
            <v>2491799</v>
          </cell>
          <cell r="G7">
            <v>1272131.2127140663</v>
          </cell>
          <cell r="H7">
            <v>0</v>
          </cell>
          <cell r="I7">
            <v>0</v>
          </cell>
          <cell r="J7">
            <v>-81</v>
          </cell>
          <cell r="K7">
            <v>21909.1</v>
          </cell>
          <cell r="L7">
            <v>176.82</v>
          </cell>
          <cell r="M7">
            <v>759</v>
          </cell>
        </row>
        <row r="8">
          <cell r="A8">
            <v>2</v>
          </cell>
          <cell r="B8" t="str">
            <v>Allerdale</v>
          </cell>
          <cell r="C8" t="str">
            <v>E0931</v>
          </cell>
          <cell r="D8">
            <v>11425710</v>
          </cell>
          <cell r="E8">
            <v>596306</v>
          </cell>
          <cell r="F8">
            <v>3994982</v>
          </cell>
          <cell r="G8">
            <v>4774748.1225255961</v>
          </cell>
          <cell r="H8">
            <v>0</v>
          </cell>
          <cell r="I8">
            <v>-8</v>
          </cell>
          <cell r="J8">
            <v>-51</v>
          </cell>
          <cell r="K8">
            <v>30821.8</v>
          </cell>
          <cell r="L8">
            <v>125.11</v>
          </cell>
          <cell r="M8">
            <v>12579</v>
          </cell>
        </row>
        <row r="9">
          <cell r="A9">
            <v>3</v>
          </cell>
          <cell r="B9" t="str">
            <v>Alnwick</v>
          </cell>
          <cell r="C9" t="str">
            <v>E2931</v>
          </cell>
          <cell r="D9">
            <v>4020045</v>
          </cell>
          <cell r="E9">
            <v>226309</v>
          </cell>
          <cell r="F9">
            <v>1332908</v>
          </cell>
          <cell r="G9">
            <v>1263418.9899921166</v>
          </cell>
          <cell r="H9">
            <v>0</v>
          </cell>
          <cell r="I9">
            <v>0</v>
          </cell>
          <cell r="J9">
            <v>-8</v>
          </cell>
          <cell r="K9">
            <v>11346.9</v>
          </cell>
          <cell r="L9">
            <v>147.69999999999999</v>
          </cell>
          <cell r="M9">
            <v>1169</v>
          </cell>
        </row>
        <row r="10">
          <cell r="A10">
            <v>4</v>
          </cell>
          <cell r="B10" t="str">
            <v>Amber Valley</v>
          </cell>
          <cell r="C10" t="str">
            <v>E1031</v>
          </cell>
          <cell r="D10">
            <v>11431000</v>
          </cell>
          <cell r="E10">
            <v>823929.36</v>
          </cell>
          <cell r="F10">
            <v>5001252</v>
          </cell>
          <cell r="G10">
            <v>2173646.0538822459</v>
          </cell>
          <cell r="H10">
            <v>0</v>
          </cell>
          <cell r="I10">
            <v>0</v>
          </cell>
          <cell r="J10">
            <v>-70</v>
          </cell>
          <cell r="K10">
            <v>38997.699999999997</v>
          </cell>
          <cell r="L10">
            <v>137.65</v>
          </cell>
          <cell r="M10">
            <v>3330</v>
          </cell>
        </row>
        <row r="11">
          <cell r="A11">
            <v>5</v>
          </cell>
          <cell r="B11" t="str">
            <v>Arun</v>
          </cell>
          <cell r="C11" t="str">
            <v>E3832</v>
          </cell>
          <cell r="D11">
            <v>15127302</v>
          </cell>
          <cell r="E11">
            <v>2073388</v>
          </cell>
          <cell r="F11">
            <v>6085450</v>
          </cell>
          <cell r="G11">
            <v>3320423.0109097138</v>
          </cell>
          <cell r="H11">
            <v>0</v>
          </cell>
          <cell r="I11">
            <v>0</v>
          </cell>
          <cell r="J11">
            <v>-63</v>
          </cell>
          <cell r="K11">
            <v>58189.2</v>
          </cell>
          <cell r="L11">
            <v>141.25</v>
          </cell>
          <cell r="M11">
            <v>7517</v>
          </cell>
        </row>
        <row r="12">
          <cell r="A12">
            <v>6</v>
          </cell>
          <cell r="B12" t="str">
            <v>Ashfield</v>
          </cell>
          <cell r="C12" t="str">
            <v>E3031</v>
          </cell>
          <cell r="D12">
            <v>11963000</v>
          </cell>
          <cell r="E12">
            <v>122592</v>
          </cell>
          <cell r="F12">
            <v>4568438</v>
          </cell>
          <cell r="G12">
            <v>3325328.332594248</v>
          </cell>
          <cell r="H12">
            <v>0</v>
          </cell>
          <cell r="I12">
            <v>-61</v>
          </cell>
          <cell r="J12">
            <v>-39</v>
          </cell>
          <cell r="K12">
            <v>32507.4</v>
          </cell>
          <cell r="L12">
            <v>132.79</v>
          </cell>
          <cell r="M12">
            <v>3717</v>
          </cell>
        </row>
        <row r="13">
          <cell r="A13">
            <v>7</v>
          </cell>
          <cell r="B13" t="str">
            <v>Ashford</v>
          </cell>
          <cell r="C13" t="str">
            <v>E2231</v>
          </cell>
          <cell r="D13">
            <v>10375140</v>
          </cell>
          <cell r="E13">
            <v>408359</v>
          </cell>
          <cell r="F13">
            <v>4358735</v>
          </cell>
          <cell r="G13">
            <v>2730243.6666867197</v>
          </cell>
          <cell r="H13">
            <v>0</v>
          </cell>
          <cell r="I13">
            <v>0</v>
          </cell>
          <cell r="J13">
            <v>-8</v>
          </cell>
          <cell r="K13">
            <v>39884.199999999997</v>
          </cell>
          <cell r="L13">
            <v>98.63</v>
          </cell>
          <cell r="M13">
            <v>1522</v>
          </cell>
        </row>
        <row r="14">
          <cell r="A14">
            <v>8</v>
          </cell>
          <cell r="B14" t="str">
            <v>Aylesbury Vale</v>
          </cell>
          <cell r="C14" t="str">
            <v>E0431</v>
          </cell>
          <cell r="D14">
            <v>14757240</v>
          </cell>
          <cell r="E14">
            <v>1664486</v>
          </cell>
          <cell r="F14">
            <v>6770798</v>
          </cell>
          <cell r="G14">
            <v>2527107.4435115065</v>
          </cell>
          <cell r="H14">
            <v>0</v>
          </cell>
          <cell r="I14">
            <v>0</v>
          </cell>
          <cell r="J14">
            <v>-31</v>
          </cell>
          <cell r="K14">
            <v>62000.5</v>
          </cell>
          <cell r="L14">
            <v>118.42</v>
          </cell>
          <cell r="M14">
            <v>6802</v>
          </cell>
        </row>
        <row r="15">
          <cell r="A15">
            <v>9</v>
          </cell>
          <cell r="B15" t="str">
            <v>Babergh</v>
          </cell>
          <cell r="C15" t="str">
            <v>E3531</v>
          </cell>
          <cell r="D15">
            <v>7177000</v>
          </cell>
          <cell r="E15">
            <v>1206264</v>
          </cell>
          <cell r="F15">
            <v>3381301</v>
          </cell>
          <cell r="G15">
            <v>971087.1968197003</v>
          </cell>
          <cell r="H15">
            <v>0</v>
          </cell>
          <cell r="I15">
            <v>-1</v>
          </cell>
          <cell r="J15">
            <v>-14</v>
          </cell>
          <cell r="K15">
            <v>30968.3</v>
          </cell>
          <cell r="L15">
            <v>133.94</v>
          </cell>
          <cell r="M15">
            <v>4487</v>
          </cell>
        </row>
        <row r="16">
          <cell r="A16">
            <v>10</v>
          </cell>
          <cell r="B16" t="str">
            <v>Barking and Dagenham</v>
          </cell>
          <cell r="C16" t="str">
            <v>E5030</v>
          </cell>
          <cell r="D16">
            <v>182620000</v>
          </cell>
          <cell r="E16">
            <v>0</v>
          </cell>
          <cell r="F16">
            <v>46200009</v>
          </cell>
          <cell r="G16">
            <v>102039995.84418336</v>
          </cell>
          <cell r="H16">
            <v>0</v>
          </cell>
          <cell r="I16">
            <v>-10</v>
          </cell>
          <cell r="J16">
            <v>-422</v>
          </cell>
          <cell r="K16">
            <v>52839.4</v>
          </cell>
          <cell r="L16">
            <v>697.55</v>
          </cell>
          <cell r="M16">
            <v>41349</v>
          </cell>
        </row>
        <row r="17">
          <cell r="A17">
            <v>11</v>
          </cell>
          <cell r="B17" t="str">
            <v>Barnet</v>
          </cell>
          <cell r="C17" t="str">
            <v>E5031</v>
          </cell>
          <cell r="D17">
            <v>304163000</v>
          </cell>
          <cell r="E17">
            <v>0</v>
          </cell>
          <cell r="F17">
            <v>102343735</v>
          </cell>
          <cell r="G17">
            <v>100199951.47181903</v>
          </cell>
          <cell r="H17">
            <v>0</v>
          </cell>
          <cell r="I17">
            <v>-249</v>
          </cell>
          <cell r="J17">
            <v>-369</v>
          </cell>
          <cell r="K17">
            <v>135144.4</v>
          </cell>
          <cell r="L17">
            <v>723.41</v>
          </cell>
          <cell r="M17">
            <v>17848</v>
          </cell>
        </row>
        <row r="18">
          <cell r="A18">
            <v>12</v>
          </cell>
          <cell r="B18" t="str">
            <v>Barnsley</v>
          </cell>
          <cell r="C18" t="str">
            <v>E4401</v>
          </cell>
          <cell r="D18">
            <v>201766350</v>
          </cell>
          <cell r="E18">
            <v>331701</v>
          </cell>
          <cell r="F18">
            <v>67744676</v>
          </cell>
          <cell r="G18">
            <v>88834566.890275538</v>
          </cell>
          <cell r="H18">
            <v>0</v>
          </cell>
          <cell r="I18">
            <v>-128</v>
          </cell>
          <cell r="J18">
            <v>-209</v>
          </cell>
          <cell r="K18">
            <v>65267</v>
          </cell>
          <cell r="L18">
            <v>806.49</v>
          </cell>
          <cell r="M18">
            <v>3103</v>
          </cell>
        </row>
        <row r="19">
          <cell r="A19">
            <v>13</v>
          </cell>
          <cell r="B19" t="str">
            <v>Barrow-in-Furness</v>
          </cell>
          <cell r="C19" t="str">
            <v>E0932</v>
          </cell>
          <cell r="D19">
            <v>9548790</v>
          </cell>
          <cell r="E19">
            <v>31700</v>
          </cell>
          <cell r="F19">
            <v>2948361</v>
          </cell>
          <cell r="G19">
            <v>3410004.503642574</v>
          </cell>
          <cell r="H19">
            <v>0</v>
          </cell>
          <cell r="I19">
            <v>-3</v>
          </cell>
          <cell r="J19">
            <v>-20</v>
          </cell>
          <cell r="K19">
            <v>21391.4</v>
          </cell>
          <cell r="L19">
            <v>160.77000000000001</v>
          </cell>
          <cell r="M19">
            <v>1496</v>
          </cell>
        </row>
        <row r="20">
          <cell r="A20">
            <v>14</v>
          </cell>
          <cell r="B20" t="str">
            <v>Basildon</v>
          </cell>
          <cell r="C20" t="str">
            <v>E1531</v>
          </cell>
          <cell r="D20">
            <v>23420120.850000001</v>
          </cell>
          <cell r="E20">
            <v>122300.15</v>
          </cell>
          <cell r="F20">
            <v>7018918</v>
          </cell>
          <cell r="G20">
            <v>6762386.6183905425</v>
          </cell>
          <cell r="H20">
            <v>0</v>
          </cell>
          <cell r="I20">
            <v>20</v>
          </cell>
          <cell r="J20">
            <v>-124</v>
          </cell>
          <cell r="K20">
            <v>61978.5</v>
          </cell>
          <cell r="L20">
            <v>165.26</v>
          </cell>
          <cell r="M20">
            <v>2786</v>
          </cell>
        </row>
        <row r="21">
          <cell r="A21">
            <v>15</v>
          </cell>
          <cell r="B21" t="str">
            <v>Basingstoke &amp; Deane</v>
          </cell>
          <cell r="C21" t="str">
            <v>E1731</v>
          </cell>
          <cell r="D21">
            <v>14160000</v>
          </cell>
          <cell r="E21">
            <v>623534</v>
          </cell>
          <cell r="F21">
            <v>6311251</v>
          </cell>
          <cell r="G21">
            <v>3130122.4547347422</v>
          </cell>
          <cell r="H21">
            <v>0</v>
          </cell>
          <cell r="I21">
            <v>0</v>
          </cell>
          <cell r="J21">
            <v>-110</v>
          </cell>
          <cell r="K21">
            <v>58172.1</v>
          </cell>
          <cell r="L21">
            <v>96.56</v>
          </cell>
          <cell r="M21">
            <v>34004</v>
          </cell>
        </row>
        <row r="22">
          <cell r="A22">
            <v>16</v>
          </cell>
          <cell r="B22" t="str">
            <v>Bassetlaw</v>
          </cell>
          <cell r="C22" t="str">
            <v>E3032</v>
          </cell>
          <cell r="D22">
            <v>11864590</v>
          </cell>
          <cell r="E22">
            <v>298214</v>
          </cell>
          <cell r="F22">
            <v>4499714</v>
          </cell>
          <cell r="G22">
            <v>3800128.6047989009</v>
          </cell>
          <cell r="H22">
            <v>0</v>
          </cell>
          <cell r="I22">
            <v>-98</v>
          </cell>
          <cell r="J22">
            <v>-55</v>
          </cell>
          <cell r="K22">
            <v>33541.1</v>
          </cell>
          <cell r="L22">
            <v>118.08</v>
          </cell>
          <cell r="M22">
            <v>1923</v>
          </cell>
        </row>
        <row r="23">
          <cell r="A23">
            <v>17</v>
          </cell>
          <cell r="B23" t="str">
            <v>Bath &amp; North East Somerset</v>
          </cell>
          <cell r="C23" t="str">
            <v>E0101</v>
          </cell>
          <cell r="D23">
            <v>140706930</v>
          </cell>
          <cell r="E23">
            <v>1284408</v>
          </cell>
          <cell r="F23">
            <v>52370992</v>
          </cell>
          <cell r="G23">
            <v>35058581.416722573</v>
          </cell>
          <cell r="H23">
            <v>0</v>
          </cell>
          <cell r="I23">
            <v>0</v>
          </cell>
          <cell r="J23">
            <v>-611</v>
          </cell>
          <cell r="K23">
            <v>63522.1</v>
          </cell>
          <cell r="L23">
            <v>850.43</v>
          </cell>
          <cell r="M23">
            <v>3120</v>
          </cell>
        </row>
        <row r="24">
          <cell r="A24">
            <v>18</v>
          </cell>
          <cell r="B24" t="str">
            <v>Bedford</v>
          </cell>
          <cell r="C24" t="str">
            <v>E0231</v>
          </cell>
          <cell r="D24">
            <v>17591100</v>
          </cell>
          <cell r="E24">
            <v>670800</v>
          </cell>
          <cell r="F24">
            <v>6040391</v>
          </cell>
          <cell r="G24">
            <v>6571956.9292286299</v>
          </cell>
          <cell r="H24">
            <v>0</v>
          </cell>
          <cell r="I24">
            <v>-30</v>
          </cell>
          <cell r="J24">
            <v>-112</v>
          </cell>
          <cell r="K24">
            <v>52410.2</v>
          </cell>
          <cell r="L24">
            <v>118.34</v>
          </cell>
          <cell r="M24">
            <v>11199</v>
          </cell>
        </row>
        <row r="25">
          <cell r="A25">
            <v>19</v>
          </cell>
          <cell r="B25" t="str">
            <v>Berwick-upon-Tweed</v>
          </cell>
          <cell r="C25" t="str">
            <v>E2932</v>
          </cell>
          <cell r="D25">
            <v>3513313</v>
          </cell>
          <cell r="E25">
            <v>45997</v>
          </cell>
          <cell r="F25">
            <v>1104627</v>
          </cell>
          <cell r="G25">
            <v>1332731.4798316066</v>
          </cell>
          <cell r="H25">
            <v>0</v>
          </cell>
          <cell r="I25">
            <v>0</v>
          </cell>
          <cell r="J25">
            <v>0</v>
          </cell>
          <cell r="K25">
            <v>9295.5</v>
          </cell>
          <cell r="L25">
            <v>138.37</v>
          </cell>
          <cell r="M25">
            <v>1143</v>
          </cell>
        </row>
        <row r="26">
          <cell r="A26">
            <v>20</v>
          </cell>
          <cell r="B26" t="str">
            <v>Bexley</v>
          </cell>
          <cell r="C26" t="str">
            <v>E5032</v>
          </cell>
          <cell r="D26">
            <v>215184478</v>
          </cell>
          <cell r="E26">
            <v>0</v>
          </cell>
          <cell r="F26">
            <v>65314588</v>
          </cell>
          <cell r="G26">
            <v>91295561.25211677</v>
          </cell>
          <cell r="H26">
            <v>0</v>
          </cell>
          <cell r="I26">
            <v>-2</v>
          </cell>
          <cell r="J26">
            <v>-203</v>
          </cell>
          <cell r="K26">
            <v>83664.7</v>
          </cell>
          <cell r="L26">
            <v>731.12</v>
          </cell>
          <cell r="M26">
            <v>26254</v>
          </cell>
        </row>
        <row r="27">
          <cell r="A27">
            <v>21</v>
          </cell>
          <cell r="B27" t="str">
            <v>Birmingham</v>
          </cell>
          <cell r="C27" t="str">
            <v>E4601</v>
          </cell>
          <cell r="D27">
            <v>1144355000</v>
          </cell>
          <cell r="E27">
            <v>27513</v>
          </cell>
          <cell r="F27">
            <v>300121227</v>
          </cell>
          <cell r="G27">
            <v>608015297.71448457</v>
          </cell>
          <cell r="H27">
            <v>0</v>
          </cell>
          <cell r="I27">
            <v>0</v>
          </cell>
          <cell r="J27">
            <v>-1822</v>
          </cell>
          <cell r="K27">
            <v>281407.5</v>
          </cell>
          <cell r="L27">
            <v>891.4</v>
          </cell>
          <cell r="M27">
            <v>9285</v>
          </cell>
        </row>
        <row r="28">
          <cell r="A28">
            <v>22</v>
          </cell>
          <cell r="B28" t="str">
            <v>Blaby</v>
          </cell>
          <cell r="C28" t="str">
            <v>E2431</v>
          </cell>
          <cell r="D28">
            <v>6416977</v>
          </cell>
          <cell r="E28">
            <v>1321379</v>
          </cell>
          <cell r="F28">
            <v>3706552</v>
          </cell>
          <cell r="G28">
            <v>0</v>
          </cell>
          <cell r="H28">
            <v>0</v>
          </cell>
          <cell r="I28">
            <v>-53</v>
          </cell>
          <cell r="J28">
            <v>-30</v>
          </cell>
          <cell r="K28">
            <v>30305.1</v>
          </cell>
          <cell r="L28">
            <v>138.49</v>
          </cell>
          <cell r="M28">
            <v>1481</v>
          </cell>
        </row>
        <row r="29">
          <cell r="A29">
            <v>23</v>
          </cell>
          <cell r="B29" t="str">
            <v>Blackburn with Darwen</v>
          </cell>
          <cell r="C29" t="str">
            <v>E2301</v>
          </cell>
          <cell r="D29">
            <v>152344000</v>
          </cell>
          <cell r="E29">
            <v>37940</v>
          </cell>
          <cell r="F29">
            <v>42477234</v>
          </cell>
          <cell r="G29">
            <v>77169255.185939446</v>
          </cell>
          <cell r="H29">
            <v>0</v>
          </cell>
          <cell r="I29">
            <v>14</v>
          </cell>
          <cell r="J29">
            <v>-42</v>
          </cell>
          <cell r="K29">
            <v>38687</v>
          </cell>
          <cell r="L29">
            <v>943.63</v>
          </cell>
          <cell r="M29">
            <v>9564</v>
          </cell>
        </row>
        <row r="30">
          <cell r="A30">
            <v>24</v>
          </cell>
          <cell r="B30" t="str">
            <v>Blackpool</v>
          </cell>
          <cell r="C30" t="str">
            <v>E2302</v>
          </cell>
          <cell r="D30">
            <v>138234000</v>
          </cell>
          <cell r="E30">
            <v>0</v>
          </cell>
          <cell r="F30">
            <v>46359859</v>
          </cell>
          <cell r="G30">
            <v>64498681.386876866</v>
          </cell>
          <cell r="H30">
            <v>0</v>
          </cell>
          <cell r="I30">
            <v>0</v>
          </cell>
          <cell r="J30">
            <v>-21</v>
          </cell>
          <cell r="K30">
            <v>45124.5</v>
          </cell>
          <cell r="L30">
            <v>742.58</v>
          </cell>
          <cell r="M30">
            <v>5841</v>
          </cell>
        </row>
        <row r="31">
          <cell r="A31">
            <v>25</v>
          </cell>
          <cell r="B31" t="str">
            <v>Blyth Valley</v>
          </cell>
          <cell r="C31" t="str">
            <v>E2933</v>
          </cell>
          <cell r="D31">
            <v>9377000</v>
          </cell>
          <cell r="E31">
            <v>0</v>
          </cell>
          <cell r="F31">
            <v>3392523</v>
          </cell>
          <cell r="G31">
            <v>3023697.6240226645</v>
          </cell>
          <cell r="H31">
            <v>0</v>
          </cell>
          <cell r="I31">
            <v>-30</v>
          </cell>
          <cell r="J31">
            <v>0</v>
          </cell>
          <cell r="K31">
            <v>23669.3</v>
          </cell>
          <cell r="L31">
            <v>131.77000000000001</v>
          </cell>
          <cell r="M31">
            <v>2353</v>
          </cell>
        </row>
        <row r="32">
          <cell r="A32">
            <v>26</v>
          </cell>
          <cell r="B32" t="str">
            <v>Bolsover</v>
          </cell>
          <cell r="C32" t="str">
            <v>E1032</v>
          </cell>
          <cell r="D32">
            <v>7622988</v>
          </cell>
          <cell r="E32">
            <v>1150109</v>
          </cell>
          <cell r="F32">
            <v>3016959</v>
          </cell>
          <cell r="G32">
            <v>2368763.6678321906</v>
          </cell>
          <cell r="H32">
            <v>0</v>
          </cell>
          <cell r="I32">
            <v>0</v>
          </cell>
          <cell r="J32">
            <v>0</v>
          </cell>
          <cell r="K32">
            <v>21737</v>
          </cell>
          <cell r="L32">
            <v>167.39</v>
          </cell>
          <cell r="M32">
            <v>3772</v>
          </cell>
        </row>
        <row r="33">
          <cell r="A33">
            <v>27</v>
          </cell>
          <cell r="B33" t="str">
            <v>Bolton</v>
          </cell>
          <cell r="C33" t="str">
            <v>E4201</v>
          </cell>
          <cell r="D33">
            <v>260151475</v>
          </cell>
          <cell r="E33">
            <v>275525</v>
          </cell>
          <cell r="F33">
            <v>79481882</v>
          </cell>
          <cell r="G33">
            <v>113923944.12159678</v>
          </cell>
          <cell r="H33">
            <v>0</v>
          </cell>
          <cell r="I33">
            <v>-50</v>
          </cell>
          <cell r="J33">
            <v>-1150</v>
          </cell>
          <cell r="K33">
            <v>79850.399999999994</v>
          </cell>
          <cell r="L33">
            <v>886.06</v>
          </cell>
          <cell r="M33">
            <v>14481</v>
          </cell>
        </row>
        <row r="34">
          <cell r="A34">
            <v>28</v>
          </cell>
          <cell r="B34" t="str">
            <v>Boston</v>
          </cell>
          <cell r="C34" t="str">
            <v>E2531</v>
          </cell>
          <cell r="D34">
            <v>6731325</v>
          </cell>
          <cell r="E34">
            <v>90984</v>
          </cell>
          <cell r="F34">
            <v>2289578</v>
          </cell>
          <cell r="G34">
            <v>2647787.9101058748</v>
          </cell>
          <cell r="H34">
            <v>0</v>
          </cell>
          <cell r="I34">
            <v>-9</v>
          </cell>
          <cell r="J34">
            <v>-42</v>
          </cell>
          <cell r="K34">
            <v>17463.5</v>
          </cell>
          <cell r="L34">
            <v>115.77</v>
          </cell>
          <cell r="M34">
            <v>4573</v>
          </cell>
        </row>
        <row r="35">
          <cell r="A35">
            <v>29</v>
          </cell>
          <cell r="B35" t="str">
            <v>Bournemouth</v>
          </cell>
          <cell r="C35" t="str">
            <v>E1202</v>
          </cell>
          <cell r="D35">
            <v>140107523</v>
          </cell>
          <cell r="E35">
            <v>0</v>
          </cell>
          <cell r="F35">
            <v>50265865</v>
          </cell>
          <cell r="G35">
            <v>45891997.603033908</v>
          </cell>
          <cell r="H35">
            <v>0</v>
          </cell>
          <cell r="I35">
            <v>0</v>
          </cell>
          <cell r="J35">
            <v>222</v>
          </cell>
          <cell r="K35">
            <v>60080.1</v>
          </cell>
          <cell r="L35">
            <v>747.68</v>
          </cell>
          <cell r="M35">
            <v>9980</v>
          </cell>
        </row>
        <row r="36">
          <cell r="A36">
            <v>30</v>
          </cell>
          <cell r="B36" t="str">
            <v>Bracknell Forest</v>
          </cell>
          <cell r="C36" t="str">
            <v>E0301</v>
          </cell>
          <cell r="D36">
            <v>86208954</v>
          </cell>
          <cell r="E36">
            <v>1736419</v>
          </cell>
          <cell r="F36">
            <v>34180087</v>
          </cell>
          <cell r="G36">
            <v>22784027.476588961</v>
          </cell>
          <cell r="H36">
            <v>0</v>
          </cell>
          <cell r="I36">
            <v>0</v>
          </cell>
          <cell r="J36">
            <v>115</v>
          </cell>
          <cell r="K36">
            <v>40890.699999999997</v>
          </cell>
          <cell r="L36">
            <v>734.23</v>
          </cell>
          <cell r="M36">
            <v>17057</v>
          </cell>
        </row>
        <row r="37">
          <cell r="A37">
            <v>31</v>
          </cell>
          <cell r="B37" t="str">
            <v>Bradford</v>
          </cell>
          <cell r="C37" t="str">
            <v>E4701</v>
          </cell>
          <cell r="D37">
            <v>499242700</v>
          </cell>
          <cell r="E37">
            <v>0</v>
          </cell>
          <cell r="F37">
            <v>144375423</v>
          </cell>
          <cell r="G37">
            <v>246406051.78066364</v>
          </cell>
          <cell r="H37">
            <v>0</v>
          </cell>
          <cell r="I37">
            <v>-300</v>
          </cell>
          <cell r="J37">
            <v>-1700</v>
          </cell>
          <cell r="K37">
            <v>136707.79999999999</v>
          </cell>
          <cell r="L37">
            <v>794.29</v>
          </cell>
          <cell r="M37">
            <v>36571</v>
          </cell>
        </row>
        <row r="38">
          <cell r="A38">
            <v>32</v>
          </cell>
          <cell r="B38" t="str">
            <v>Braintree</v>
          </cell>
          <cell r="C38" t="str">
            <v>E1532</v>
          </cell>
          <cell r="D38">
            <v>13310840</v>
          </cell>
          <cell r="E38">
            <v>869399</v>
          </cell>
          <cell r="F38">
            <v>5668231</v>
          </cell>
          <cell r="G38">
            <v>2540312.7309340611</v>
          </cell>
          <cell r="H38">
            <v>0</v>
          </cell>
          <cell r="I38">
            <v>-21</v>
          </cell>
          <cell r="J38">
            <v>-180</v>
          </cell>
          <cell r="K38">
            <v>48962.2</v>
          </cell>
          <cell r="L38">
            <v>127.13</v>
          </cell>
          <cell r="M38">
            <v>2734</v>
          </cell>
        </row>
        <row r="39">
          <cell r="A39">
            <v>33</v>
          </cell>
          <cell r="B39" t="str">
            <v>Breckland</v>
          </cell>
          <cell r="C39" t="str">
            <v>E2631</v>
          </cell>
          <cell r="D39">
            <v>10020204</v>
          </cell>
          <cell r="E39">
            <v>1220101</v>
          </cell>
          <cell r="F39">
            <v>5137228</v>
          </cell>
          <cell r="G39">
            <v>3262966.6305656857</v>
          </cell>
          <cell r="H39">
            <v>0</v>
          </cell>
          <cell r="I39">
            <v>8</v>
          </cell>
          <cell r="J39">
            <v>-7</v>
          </cell>
          <cell r="K39">
            <v>38438</v>
          </cell>
          <cell r="L39">
            <v>80.599999999999994</v>
          </cell>
          <cell r="M39">
            <v>5091</v>
          </cell>
        </row>
        <row r="40">
          <cell r="A40">
            <v>34</v>
          </cell>
          <cell r="B40" t="str">
            <v>Brent</v>
          </cell>
          <cell r="C40" t="str">
            <v>E5033</v>
          </cell>
          <cell r="D40">
            <v>281258000</v>
          </cell>
          <cell r="E40">
            <v>0</v>
          </cell>
          <cell r="F40">
            <v>75520169</v>
          </cell>
          <cell r="G40">
            <v>148245492.601583</v>
          </cell>
          <cell r="H40">
            <v>0</v>
          </cell>
          <cell r="I40">
            <v>0</v>
          </cell>
          <cell r="J40">
            <v>600</v>
          </cell>
          <cell r="K40">
            <v>92922.6</v>
          </cell>
          <cell r="L40">
            <v>648.61</v>
          </cell>
          <cell r="M40">
            <v>5250</v>
          </cell>
        </row>
        <row r="41">
          <cell r="A41">
            <v>35</v>
          </cell>
          <cell r="B41" t="str">
            <v>Brentwood</v>
          </cell>
          <cell r="C41" t="str">
            <v>E1533</v>
          </cell>
          <cell r="D41">
            <v>8167250</v>
          </cell>
          <cell r="E41">
            <v>48245</v>
          </cell>
          <cell r="F41">
            <v>3013386</v>
          </cell>
          <cell r="G41">
            <v>1546476.7636043199</v>
          </cell>
          <cell r="H41">
            <v>0</v>
          </cell>
          <cell r="I41">
            <v>-22</v>
          </cell>
          <cell r="J41">
            <v>-191</v>
          </cell>
          <cell r="K41">
            <v>31273</v>
          </cell>
          <cell r="L41">
            <v>117.15</v>
          </cell>
          <cell r="M41">
            <v>2844</v>
          </cell>
        </row>
        <row r="42">
          <cell r="A42">
            <v>36</v>
          </cell>
          <cell r="B42" t="str">
            <v>Bridgnorth</v>
          </cell>
          <cell r="C42" t="str">
            <v>E3231</v>
          </cell>
          <cell r="D42">
            <v>4252690</v>
          </cell>
          <cell r="E42">
            <v>929132</v>
          </cell>
          <cell r="F42">
            <v>2209716</v>
          </cell>
          <cell r="G42">
            <v>771680.61949124176</v>
          </cell>
          <cell r="H42">
            <v>0</v>
          </cell>
          <cell r="I42">
            <v>10</v>
          </cell>
          <cell r="J42">
            <v>-34</v>
          </cell>
          <cell r="K42">
            <v>19185</v>
          </cell>
          <cell r="L42">
            <v>115.95</v>
          </cell>
          <cell r="M42">
            <v>1516</v>
          </cell>
        </row>
        <row r="43">
          <cell r="A43">
            <v>37</v>
          </cell>
          <cell r="B43" t="str">
            <v>Brighton &amp; Hove</v>
          </cell>
          <cell r="C43" t="str">
            <v>E1401</v>
          </cell>
          <cell r="D43">
            <v>235488727</v>
          </cell>
          <cell r="E43">
            <v>17500</v>
          </cell>
          <cell r="F43">
            <v>79958213</v>
          </cell>
          <cell r="G43">
            <v>91701081.133267701</v>
          </cell>
          <cell r="H43">
            <v>0</v>
          </cell>
          <cell r="I43">
            <v>0</v>
          </cell>
          <cell r="J43">
            <v>372</v>
          </cell>
          <cell r="K43">
            <v>90345.1</v>
          </cell>
          <cell r="L43">
            <v>768.98</v>
          </cell>
          <cell r="M43">
            <v>17809</v>
          </cell>
        </row>
        <row r="44">
          <cell r="A44">
            <v>38</v>
          </cell>
          <cell r="B44" t="str">
            <v>Bristol</v>
          </cell>
          <cell r="C44" t="str">
            <v>E0102</v>
          </cell>
          <cell r="D44">
            <v>357488390</v>
          </cell>
          <cell r="E44">
            <v>0</v>
          </cell>
          <cell r="F44">
            <v>124969413</v>
          </cell>
          <cell r="G44">
            <v>123682579.59569277</v>
          </cell>
          <cell r="H44">
            <v>0</v>
          </cell>
          <cell r="I44">
            <v>0</v>
          </cell>
          <cell r="J44">
            <v>0</v>
          </cell>
          <cell r="K44">
            <v>124994.3</v>
          </cell>
          <cell r="L44">
            <v>931.53</v>
          </cell>
          <cell r="M44">
            <v>10000</v>
          </cell>
        </row>
        <row r="45">
          <cell r="A45">
            <v>39</v>
          </cell>
          <cell r="B45" t="str">
            <v>Broadland</v>
          </cell>
          <cell r="C45" t="str">
            <v>E2632</v>
          </cell>
          <cell r="D45">
            <v>8799000</v>
          </cell>
          <cell r="E45">
            <v>1417039</v>
          </cell>
          <cell r="F45">
            <v>5075103</v>
          </cell>
          <cell r="G45">
            <v>643070.86132981977</v>
          </cell>
          <cell r="H45">
            <v>0</v>
          </cell>
          <cell r="I45">
            <v>-10</v>
          </cell>
          <cell r="J45">
            <v>-44</v>
          </cell>
          <cell r="K45">
            <v>43199.5</v>
          </cell>
          <cell r="L45">
            <v>107.75</v>
          </cell>
          <cell r="M45">
            <v>2761</v>
          </cell>
        </row>
        <row r="46">
          <cell r="A46">
            <v>40</v>
          </cell>
          <cell r="B46" t="str">
            <v>Bromley</v>
          </cell>
          <cell r="C46" t="str">
            <v>E5034</v>
          </cell>
          <cell r="D46">
            <v>259709000</v>
          </cell>
          <cell r="E46">
            <v>0</v>
          </cell>
          <cell r="F46">
            <v>89589425</v>
          </cell>
          <cell r="G46">
            <v>77084305.468333125</v>
          </cell>
          <cell r="H46">
            <v>0</v>
          </cell>
          <cell r="I46">
            <v>-1</v>
          </cell>
          <cell r="J46">
            <v>-300</v>
          </cell>
          <cell r="K46">
            <v>131739.79999999999</v>
          </cell>
          <cell r="L46">
            <v>675.5</v>
          </cell>
          <cell r="M46">
            <v>51363</v>
          </cell>
        </row>
        <row r="47">
          <cell r="A47">
            <v>41</v>
          </cell>
          <cell r="B47" t="str">
            <v>Bromsgrove</v>
          </cell>
          <cell r="C47" t="str">
            <v>E1831</v>
          </cell>
          <cell r="D47">
            <v>6991710</v>
          </cell>
          <cell r="E47">
            <v>351391</v>
          </cell>
          <cell r="F47">
            <v>3566750</v>
          </cell>
          <cell r="G47">
            <v>0</v>
          </cell>
          <cell r="H47">
            <v>0</v>
          </cell>
          <cell r="I47">
            <v>0</v>
          </cell>
          <cell r="J47">
            <v>0</v>
          </cell>
          <cell r="K47">
            <v>34154.699999999997</v>
          </cell>
          <cell r="L47">
            <v>116.65</v>
          </cell>
          <cell r="M47">
            <v>1922</v>
          </cell>
        </row>
        <row r="48">
          <cell r="A48">
            <v>42</v>
          </cell>
          <cell r="B48" t="str">
            <v>Broxbourne</v>
          </cell>
          <cell r="C48" t="str">
            <v>E1931</v>
          </cell>
          <cell r="D48">
            <v>7853669</v>
          </cell>
          <cell r="E48">
            <v>0</v>
          </cell>
          <cell r="F48">
            <v>3566666</v>
          </cell>
          <cell r="G48">
            <v>1764044.6360489163</v>
          </cell>
          <cell r="H48">
            <v>0</v>
          </cell>
          <cell r="I48">
            <v>-20</v>
          </cell>
          <cell r="J48">
            <v>-69</v>
          </cell>
          <cell r="K48">
            <v>35316.400000000001</v>
          </cell>
          <cell r="L48">
            <v>75.489999999999995</v>
          </cell>
          <cell r="M48">
            <v>5999</v>
          </cell>
        </row>
        <row r="49">
          <cell r="A49">
            <v>43</v>
          </cell>
          <cell r="B49" t="str">
            <v>Broxtowe</v>
          </cell>
          <cell r="C49" t="str">
            <v>E3033</v>
          </cell>
          <cell r="D49">
            <v>9754650</v>
          </cell>
          <cell r="E49">
            <v>505711</v>
          </cell>
          <cell r="F49">
            <v>4610555</v>
          </cell>
          <cell r="G49">
            <v>1495967.0775880928</v>
          </cell>
          <cell r="H49">
            <v>0</v>
          </cell>
          <cell r="I49">
            <v>-8</v>
          </cell>
          <cell r="J49">
            <v>-24</v>
          </cell>
          <cell r="K49">
            <v>34636.800000000003</v>
          </cell>
          <cell r="L49">
            <v>125</v>
          </cell>
          <cell r="M49">
            <v>2737</v>
          </cell>
        </row>
        <row r="50">
          <cell r="A50">
            <v>44</v>
          </cell>
          <cell r="B50" t="str">
            <v>Burnley</v>
          </cell>
          <cell r="C50" t="str">
            <v>E2333</v>
          </cell>
          <cell r="D50">
            <v>13814581</v>
          </cell>
          <cell r="E50">
            <v>0</v>
          </cell>
          <cell r="F50">
            <v>3747576</v>
          </cell>
          <cell r="G50">
            <v>5706548.3756818213</v>
          </cell>
          <cell r="H50">
            <v>0</v>
          </cell>
          <cell r="I50">
            <v>-32</v>
          </cell>
          <cell r="J50">
            <v>-21</v>
          </cell>
          <cell r="K50">
            <v>26392.6</v>
          </cell>
          <cell r="L50">
            <v>180.35</v>
          </cell>
          <cell r="M50">
            <v>1576</v>
          </cell>
        </row>
        <row r="51">
          <cell r="A51">
            <v>45</v>
          </cell>
          <cell r="B51" t="str">
            <v>Bury</v>
          </cell>
          <cell r="C51" t="str">
            <v>E4202</v>
          </cell>
          <cell r="D51">
            <v>156511000</v>
          </cell>
          <cell r="E51">
            <v>0</v>
          </cell>
          <cell r="F51">
            <v>54344134</v>
          </cell>
          <cell r="G51">
            <v>59315208.464738689</v>
          </cell>
          <cell r="H51">
            <v>0</v>
          </cell>
          <cell r="I51">
            <v>0</v>
          </cell>
          <cell r="J51">
            <v>-376</v>
          </cell>
          <cell r="K51">
            <v>58009.1</v>
          </cell>
          <cell r="L51">
            <v>815.27</v>
          </cell>
          <cell r="M51">
            <v>4950</v>
          </cell>
        </row>
        <row r="52">
          <cell r="A52">
            <v>46</v>
          </cell>
          <cell r="B52" t="str">
            <v>Calderdale</v>
          </cell>
          <cell r="C52" t="str">
            <v>E4702</v>
          </cell>
          <cell r="D52">
            <v>187591230</v>
          </cell>
          <cell r="E52">
            <v>181648</v>
          </cell>
          <cell r="F52">
            <v>57543084</v>
          </cell>
          <cell r="G52">
            <v>77241261.597792089</v>
          </cell>
          <cell r="H52">
            <v>0</v>
          </cell>
          <cell r="I52">
            <v>-100</v>
          </cell>
          <cell r="J52">
            <v>-501</v>
          </cell>
          <cell r="K52">
            <v>61903.8</v>
          </cell>
          <cell r="L52">
            <v>870.54</v>
          </cell>
          <cell r="M52">
            <v>7203</v>
          </cell>
        </row>
        <row r="53">
          <cell r="A53">
            <v>47</v>
          </cell>
          <cell r="B53" t="str">
            <v>Cambridge</v>
          </cell>
          <cell r="C53" t="str">
            <v>E0531</v>
          </cell>
          <cell r="D53">
            <v>14872740</v>
          </cell>
          <cell r="E53">
            <v>0</v>
          </cell>
          <cell r="F53">
            <v>5230878</v>
          </cell>
          <cell r="G53">
            <v>5848836.6323307725</v>
          </cell>
          <cell r="H53">
            <v>0</v>
          </cell>
          <cell r="I53">
            <v>-110</v>
          </cell>
          <cell r="J53">
            <v>80</v>
          </cell>
          <cell r="K53">
            <v>36675.699999999997</v>
          </cell>
          <cell r="L53">
            <v>114</v>
          </cell>
          <cell r="M53">
            <v>6212</v>
          </cell>
        </row>
        <row r="54">
          <cell r="A54">
            <v>48</v>
          </cell>
          <cell r="B54" t="str">
            <v>Camden</v>
          </cell>
          <cell r="C54" t="str">
            <v>E5011</v>
          </cell>
          <cell r="D54">
            <v>266172000</v>
          </cell>
          <cell r="E54">
            <v>0</v>
          </cell>
          <cell r="F54">
            <v>60082644</v>
          </cell>
          <cell r="G54">
            <v>137861817.4307524</v>
          </cell>
          <cell r="H54">
            <v>0</v>
          </cell>
          <cell r="I54">
            <v>-128</v>
          </cell>
          <cell r="J54">
            <v>-219</v>
          </cell>
          <cell r="K54">
            <v>89870.3</v>
          </cell>
          <cell r="L54">
            <v>799.16</v>
          </cell>
          <cell r="M54">
            <v>60321</v>
          </cell>
        </row>
        <row r="55">
          <cell r="A55">
            <v>49</v>
          </cell>
          <cell r="B55" t="str">
            <v>Cannock Chase</v>
          </cell>
          <cell r="C55" t="str">
            <v>E3431</v>
          </cell>
          <cell r="D55">
            <v>10105000</v>
          </cell>
          <cell r="E55">
            <v>366677</v>
          </cell>
          <cell r="F55">
            <v>3858123</v>
          </cell>
          <cell r="G55">
            <v>2497438.4931416642</v>
          </cell>
          <cell r="H55">
            <v>0</v>
          </cell>
          <cell r="I55">
            <v>-78</v>
          </cell>
          <cell r="J55">
            <v>-34</v>
          </cell>
          <cell r="K55">
            <v>28622.1</v>
          </cell>
          <cell r="L55">
            <v>148.83000000000001</v>
          </cell>
          <cell r="M55">
            <v>1776</v>
          </cell>
        </row>
        <row r="56">
          <cell r="A56">
            <v>50</v>
          </cell>
          <cell r="B56" t="str">
            <v>Canterbury</v>
          </cell>
          <cell r="C56" t="str">
            <v>E2232</v>
          </cell>
          <cell r="D56">
            <v>15944793</v>
          </cell>
          <cell r="E56">
            <v>227973</v>
          </cell>
          <cell r="F56">
            <v>6019879</v>
          </cell>
          <cell r="G56">
            <v>5019120.5075673852</v>
          </cell>
          <cell r="H56">
            <v>0</v>
          </cell>
          <cell r="I56">
            <v>0</v>
          </cell>
          <cell r="J56">
            <v>21</v>
          </cell>
          <cell r="K56">
            <v>48181.4</v>
          </cell>
          <cell r="L56">
            <v>114.07</v>
          </cell>
          <cell r="M56">
            <v>7200</v>
          </cell>
        </row>
        <row r="57">
          <cell r="A57">
            <v>51</v>
          </cell>
          <cell r="B57" t="str">
            <v>Caradon</v>
          </cell>
          <cell r="C57" t="str">
            <v>E0831</v>
          </cell>
          <cell r="D57">
            <v>8626400</v>
          </cell>
          <cell r="E57">
            <v>840593</v>
          </cell>
          <cell r="F57">
            <v>3450907</v>
          </cell>
          <cell r="G57">
            <v>2017412.1541002092</v>
          </cell>
          <cell r="H57">
            <v>0</v>
          </cell>
          <cell r="I57">
            <v>-34</v>
          </cell>
          <cell r="J57">
            <v>-21</v>
          </cell>
          <cell r="K57">
            <v>28764.1</v>
          </cell>
          <cell r="L57">
            <v>143.97999999999999</v>
          </cell>
          <cell r="M57">
            <v>1863</v>
          </cell>
        </row>
        <row r="58">
          <cell r="A58">
            <v>52</v>
          </cell>
          <cell r="B58" t="str">
            <v>Carlisle</v>
          </cell>
          <cell r="C58" t="str">
            <v>E0933</v>
          </cell>
          <cell r="D58">
            <v>12419982</v>
          </cell>
          <cell r="E58">
            <v>232695</v>
          </cell>
          <cell r="F58">
            <v>4285010</v>
          </cell>
          <cell r="G58">
            <v>3831365.1634363239</v>
          </cell>
          <cell r="H58">
            <v>0</v>
          </cell>
          <cell r="I58">
            <v>-5</v>
          </cell>
          <cell r="J58">
            <v>-65</v>
          </cell>
          <cell r="K58">
            <v>32279.8</v>
          </cell>
          <cell r="L58">
            <v>147.24</v>
          </cell>
          <cell r="M58">
            <v>5308</v>
          </cell>
        </row>
        <row r="59">
          <cell r="A59">
            <v>53</v>
          </cell>
          <cell r="B59" t="str">
            <v>Carrick</v>
          </cell>
          <cell r="C59" t="str">
            <v>E0832</v>
          </cell>
          <cell r="D59">
            <v>9660000</v>
          </cell>
          <cell r="E59">
            <v>1514550</v>
          </cell>
          <cell r="F59">
            <v>3649135</v>
          </cell>
          <cell r="G59">
            <v>2652380.463542548</v>
          </cell>
          <cell r="H59">
            <v>0</v>
          </cell>
          <cell r="I59">
            <v>-18</v>
          </cell>
          <cell r="J59">
            <v>-5</v>
          </cell>
          <cell r="K59">
            <v>32607.8</v>
          </cell>
          <cell r="L59">
            <v>155.09</v>
          </cell>
          <cell r="M59">
            <v>1427</v>
          </cell>
        </row>
        <row r="60">
          <cell r="A60">
            <v>54</v>
          </cell>
          <cell r="B60" t="str">
            <v>Castle Morpeth</v>
          </cell>
          <cell r="C60" t="str">
            <v>E2934</v>
          </cell>
          <cell r="D60">
            <v>5335902</v>
          </cell>
          <cell r="E60">
            <v>574588</v>
          </cell>
          <cell r="F60">
            <v>2141412</v>
          </cell>
          <cell r="G60">
            <v>881235.02251491242</v>
          </cell>
          <cell r="H60">
            <v>0</v>
          </cell>
          <cell r="I60">
            <v>-7</v>
          </cell>
          <cell r="J60">
            <v>-6</v>
          </cell>
          <cell r="K60">
            <v>18914.599999999999</v>
          </cell>
          <cell r="L60">
            <v>157.43</v>
          </cell>
          <cell r="M60">
            <v>300</v>
          </cell>
        </row>
        <row r="61">
          <cell r="A61">
            <v>55</v>
          </cell>
          <cell r="B61" t="str">
            <v>Castle Point</v>
          </cell>
          <cell r="C61" t="str">
            <v>E1534</v>
          </cell>
          <cell r="D61">
            <v>9233776</v>
          </cell>
          <cell r="E61">
            <v>0</v>
          </cell>
          <cell r="F61">
            <v>3574863</v>
          </cell>
          <cell r="G61">
            <v>740477.72453357256</v>
          </cell>
          <cell r="H61">
            <v>0</v>
          </cell>
          <cell r="I61">
            <v>-17</v>
          </cell>
          <cell r="J61">
            <v>-104</v>
          </cell>
          <cell r="K61">
            <v>31636.5</v>
          </cell>
          <cell r="L61">
            <v>160.56</v>
          </cell>
          <cell r="M61">
            <v>635</v>
          </cell>
        </row>
        <row r="62">
          <cell r="A62">
            <v>56</v>
          </cell>
          <cell r="B62" t="str">
            <v>Charnwood</v>
          </cell>
          <cell r="C62" t="str">
            <v>E2432</v>
          </cell>
          <cell r="D62">
            <v>13964000</v>
          </cell>
          <cell r="E62">
            <v>1672142</v>
          </cell>
          <cell r="F62">
            <v>6655501</v>
          </cell>
          <cell r="G62">
            <v>2963169.6209816979</v>
          </cell>
          <cell r="H62">
            <v>0</v>
          </cell>
          <cell r="I62">
            <v>-73</v>
          </cell>
          <cell r="J62">
            <v>-57</v>
          </cell>
          <cell r="K62">
            <v>50844.3</v>
          </cell>
          <cell r="L62">
            <v>123.15</v>
          </cell>
          <cell r="M62">
            <v>4009</v>
          </cell>
        </row>
        <row r="63">
          <cell r="A63">
            <v>57</v>
          </cell>
          <cell r="B63" t="str">
            <v>Chelmsford</v>
          </cell>
          <cell r="C63" t="str">
            <v>E1535</v>
          </cell>
          <cell r="D63">
            <v>15232235</v>
          </cell>
          <cell r="E63">
            <v>1158398</v>
          </cell>
          <cell r="F63">
            <v>6533311</v>
          </cell>
          <cell r="G63">
            <v>2062932.5602325795</v>
          </cell>
          <cell r="H63">
            <v>0</v>
          </cell>
          <cell r="I63">
            <v>-4</v>
          </cell>
          <cell r="J63">
            <v>28</v>
          </cell>
          <cell r="K63">
            <v>60308.2</v>
          </cell>
          <cell r="L63">
            <v>134.54</v>
          </cell>
          <cell r="M63">
            <v>3376</v>
          </cell>
        </row>
        <row r="64">
          <cell r="A64">
            <v>58</v>
          </cell>
          <cell r="B64" t="str">
            <v>Cheltenham</v>
          </cell>
          <cell r="C64" t="str">
            <v>E1631</v>
          </cell>
          <cell r="D64">
            <v>12040099</v>
          </cell>
          <cell r="E64">
            <v>91003</v>
          </cell>
          <cell r="F64">
            <v>4478319</v>
          </cell>
          <cell r="G64">
            <v>2825247.6460714214</v>
          </cell>
          <cell r="H64">
            <v>0</v>
          </cell>
          <cell r="I64">
            <v>-56</v>
          </cell>
          <cell r="J64">
            <v>-12</v>
          </cell>
          <cell r="K64">
            <v>39240.400000000001</v>
          </cell>
          <cell r="L64">
            <v>128.27000000000001</v>
          </cell>
          <cell r="M64">
            <v>3332</v>
          </cell>
        </row>
        <row r="65">
          <cell r="A65">
            <v>59</v>
          </cell>
          <cell r="B65" t="str">
            <v>Cherwell</v>
          </cell>
          <cell r="C65" t="str">
            <v>E3131</v>
          </cell>
          <cell r="D65">
            <v>11865193</v>
          </cell>
          <cell r="E65">
            <v>2742845</v>
          </cell>
          <cell r="F65">
            <v>5863390</v>
          </cell>
          <cell r="G65">
            <v>3135405.1320946957</v>
          </cell>
          <cell r="H65">
            <v>0</v>
          </cell>
          <cell r="I65">
            <v>3</v>
          </cell>
          <cell r="J65">
            <v>-54</v>
          </cell>
          <cell r="K65">
            <v>47054.400000000001</v>
          </cell>
          <cell r="L65">
            <v>132.91</v>
          </cell>
          <cell r="M65">
            <v>20108</v>
          </cell>
        </row>
        <row r="66">
          <cell r="A66">
            <v>60</v>
          </cell>
          <cell r="B66" t="str">
            <v>Chester</v>
          </cell>
          <cell r="C66" t="str">
            <v>E0631</v>
          </cell>
          <cell r="D66">
            <v>13533000</v>
          </cell>
          <cell r="E66">
            <v>308254</v>
          </cell>
          <cell r="F66">
            <v>4938328</v>
          </cell>
          <cell r="G66">
            <v>3116372.6094107372</v>
          </cell>
          <cell r="H66">
            <v>0</v>
          </cell>
          <cell r="I66">
            <v>-34</v>
          </cell>
          <cell r="J66">
            <v>33</v>
          </cell>
          <cell r="K66">
            <v>44431.7</v>
          </cell>
          <cell r="L66">
            <v>135.22999999999999</v>
          </cell>
          <cell r="M66">
            <v>1490</v>
          </cell>
        </row>
        <row r="67">
          <cell r="A67">
            <v>61</v>
          </cell>
          <cell r="B67" t="str">
            <v>Chesterfield</v>
          </cell>
          <cell r="C67" t="str">
            <v>E1033</v>
          </cell>
          <cell r="D67">
            <v>10661210</v>
          </cell>
          <cell r="E67">
            <v>206500</v>
          </cell>
          <cell r="F67">
            <v>4195732</v>
          </cell>
          <cell r="G67">
            <v>3464099.1793791349</v>
          </cell>
          <cell r="H67">
            <v>0</v>
          </cell>
          <cell r="I67">
            <v>-60</v>
          </cell>
          <cell r="J67">
            <v>-6</v>
          </cell>
          <cell r="K67">
            <v>30965.3</v>
          </cell>
          <cell r="L67">
            <v>107.39</v>
          </cell>
          <cell r="M67">
            <v>6796</v>
          </cell>
        </row>
        <row r="68">
          <cell r="A68">
            <v>62</v>
          </cell>
          <cell r="B68" t="str">
            <v>Chester-le-Street</v>
          </cell>
          <cell r="C68" t="str">
            <v>E1331</v>
          </cell>
          <cell r="D68">
            <v>5866260</v>
          </cell>
          <cell r="E68">
            <v>100060</v>
          </cell>
          <cell r="F68">
            <v>2426648</v>
          </cell>
          <cell r="G68">
            <v>1433130.9432422628</v>
          </cell>
          <cell r="H68">
            <v>0</v>
          </cell>
          <cell r="I68">
            <v>11</v>
          </cell>
          <cell r="J68">
            <v>-30</v>
          </cell>
          <cell r="K68">
            <v>17034.3</v>
          </cell>
          <cell r="L68">
            <v>129.87</v>
          </cell>
          <cell r="M68">
            <v>1393</v>
          </cell>
        </row>
        <row r="69">
          <cell r="A69">
            <v>63</v>
          </cell>
          <cell r="B69" t="str">
            <v>Chichester</v>
          </cell>
          <cell r="C69" t="str">
            <v>E3833</v>
          </cell>
          <cell r="D69">
            <v>11077520</v>
          </cell>
          <cell r="E69">
            <v>1229890</v>
          </cell>
          <cell r="F69">
            <v>4580501</v>
          </cell>
          <cell r="G69">
            <v>2007322.5099267454</v>
          </cell>
          <cell r="H69">
            <v>0</v>
          </cell>
          <cell r="I69">
            <v>3</v>
          </cell>
          <cell r="J69">
            <v>-50</v>
          </cell>
          <cell r="K69">
            <v>47856.800000000003</v>
          </cell>
          <cell r="L69">
            <v>121.59</v>
          </cell>
          <cell r="M69">
            <v>6017</v>
          </cell>
        </row>
        <row r="70">
          <cell r="A70">
            <v>64</v>
          </cell>
          <cell r="B70" t="str">
            <v>Chiltern</v>
          </cell>
          <cell r="C70" t="str">
            <v>E0432</v>
          </cell>
          <cell r="D70">
            <v>7951140</v>
          </cell>
          <cell r="E70">
            <v>1498805</v>
          </cell>
          <cell r="F70">
            <v>3935421</v>
          </cell>
          <cell r="G70">
            <v>0</v>
          </cell>
          <cell r="H70">
            <v>0</v>
          </cell>
          <cell r="I70">
            <v>0</v>
          </cell>
          <cell r="J70">
            <v>-28</v>
          </cell>
          <cell r="K70">
            <v>43102</v>
          </cell>
          <cell r="L70">
            <v>133.16999999999999</v>
          </cell>
          <cell r="M70">
            <v>6519</v>
          </cell>
        </row>
        <row r="71">
          <cell r="A71">
            <v>65</v>
          </cell>
          <cell r="B71" t="str">
            <v>Chorley</v>
          </cell>
          <cell r="C71" t="str">
            <v>E2334</v>
          </cell>
          <cell r="D71">
            <v>9683534</v>
          </cell>
          <cell r="E71">
            <v>292483</v>
          </cell>
          <cell r="F71">
            <v>4171437</v>
          </cell>
          <cell r="G71">
            <v>1934054.2635535707</v>
          </cell>
          <cell r="H71">
            <v>0</v>
          </cell>
          <cell r="I71">
            <v>-44</v>
          </cell>
          <cell r="J71">
            <v>-37</v>
          </cell>
          <cell r="K71">
            <v>33105.300000000003</v>
          </cell>
          <cell r="L71">
            <v>124.16</v>
          </cell>
          <cell r="M71">
            <v>301</v>
          </cell>
        </row>
        <row r="72">
          <cell r="A72">
            <v>66</v>
          </cell>
          <cell r="B72" t="str">
            <v>Christchurch</v>
          </cell>
          <cell r="C72" t="str">
            <v>E1232</v>
          </cell>
          <cell r="D72">
            <v>4220980</v>
          </cell>
          <cell r="E72">
            <v>8500</v>
          </cell>
          <cell r="F72">
            <v>1878454</v>
          </cell>
          <cell r="G72">
            <v>708799.05618669745</v>
          </cell>
          <cell r="H72">
            <v>0</v>
          </cell>
          <cell r="I72">
            <v>0</v>
          </cell>
          <cell r="J72">
            <v>8</v>
          </cell>
          <cell r="K72">
            <v>19827.099999999999</v>
          </cell>
          <cell r="L72">
            <v>86.73</v>
          </cell>
          <cell r="M72">
            <v>1067</v>
          </cell>
        </row>
        <row r="73">
          <cell r="A73">
            <v>67</v>
          </cell>
          <cell r="B73" t="str">
            <v>City of London</v>
          </cell>
          <cell r="C73" t="str">
            <v>E5010</v>
          </cell>
          <cell r="D73">
            <v>96856933</v>
          </cell>
          <cell r="E73">
            <v>157948</v>
          </cell>
          <cell r="F73">
            <v>2045940</v>
          </cell>
          <cell r="G73">
            <v>57139619.04661157</v>
          </cell>
          <cell r="H73">
            <v>29843245</v>
          </cell>
          <cell r="I73">
            <v>0</v>
          </cell>
          <cell r="J73">
            <v>-894</v>
          </cell>
          <cell r="K73">
            <v>4679.3</v>
          </cell>
          <cell r="L73">
            <v>547.73</v>
          </cell>
          <cell r="M73">
            <v>155642</v>
          </cell>
        </row>
        <row r="74">
          <cell r="A74">
            <v>68</v>
          </cell>
          <cell r="B74" t="str">
            <v>Colchester</v>
          </cell>
          <cell r="C74" t="str">
            <v>E1536</v>
          </cell>
          <cell r="D74">
            <v>16799200</v>
          </cell>
          <cell r="E74">
            <v>429637</v>
          </cell>
          <cell r="F74">
            <v>6722964</v>
          </cell>
          <cell r="G74">
            <v>4309367.6106083058</v>
          </cell>
          <cell r="H74">
            <v>0</v>
          </cell>
          <cell r="I74">
            <v>-5</v>
          </cell>
          <cell r="J74">
            <v>-35</v>
          </cell>
          <cell r="K74">
            <v>53405.4</v>
          </cell>
          <cell r="L74">
            <v>120.51</v>
          </cell>
          <cell r="M74">
            <v>3108</v>
          </cell>
        </row>
        <row r="75">
          <cell r="A75">
            <v>69</v>
          </cell>
          <cell r="B75" t="str">
            <v>Congleton</v>
          </cell>
          <cell r="C75" t="str">
            <v>E0632</v>
          </cell>
          <cell r="D75">
            <v>7832980</v>
          </cell>
          <cell r="E75">
            <v>382520</v>
          </cell>
          <cell r="F75">
            <v>3743415</v>
          </cell>
          <cell r="G75">
            <v>192807.43739076421</v>
          </cell>
          <cell r="H75">
            <v>0</v>
          </cell>
          <cell r="I75">
            <v>-5</v>
          </cell>
          <cell r="J75">
            <v>-30</v>
          </cell>
          <cell r="K75">
            <v>33997.699999999997</v>
          </cell>
          <cell r="L75">
            <v>129.41999999999999</v>
          </cell>
          <cell r="M75">
            <v>842</v>
          </cell>
        </row>
        <row r="76">
          <cell r="A76">
            <v>70</v>
          </cell>
          <cell r="B76" t="str">
            <v>Copeland</v>
          </cell>
          <cell r="C76" t="str">
            <v>E0934</v>
          </cell>
          <cell r="D76">
            <v>8459081</v>
          </cell>
          <cell r="E76">
            <v>255226</v>
          </cell>
          <cell r="F76">
            <v>2908472</v>
          </cell>
          <cell r="G76">
            <v>2970051.3102655085</v>
          </cell>
          <cell r="H76">
            <v>0</v>
          </cell>
          <cell r="I76">
            <v>22</v>
          </cell>
          <cell r="J76">
            <v>-131</v>
          </cell>
          <cell r="K76">
            <v>21290.2</v>
          </cell>
          <cell r="L76">
            <v>137.08000000000001</v>
          </cell>
          <cell r="M76">
            <v>2773</v>
          </cell>
        </row>
        <row r="77">
          <cell r="A77">
            <v>71</v>
          </cell>
          <cell r="B77" t="str">
            <v>Corby</v>
          </cell>
          <cell r="C77" t="str">
            <v>E2831</v>
          </cell>
          <cell r="D77">
            <v>5942283</v>
          </cell>
          <cell r="E77">
            <v>42541</v>
          </cell>
          <cell r="F77">
            <v>2155031</v>
          </cell>
          <cell r="G77">
            <v>2147819.4717061101</v>
          </cell>
          <cell r="H77">
            <v>0</v>
          </cell>
          <cell r="I77">
            <v>-7</v>
          </cell>
          <cell r="J77">
            <v>-43</v>
          </cell>
          <cell r="K77">
            <v>15164.9</v>
          </cell>
          <cell r="L77">
            <v>115.44</v>
          </cell>
          <cell r="M77">
            <v>1573</v>
          </cell>
        </row>
        <row r="78">
          <cell r="A78">
            <v>72</v>
          </cell>
          <cell r="B78" t="str">
            <v>Cotswold</v>
          </cell>
          <cell r="C78" t="str">
            <v>E1632</v>
          </cell>
          <cell r="D78">
            <v>8435499</v>
          </cell>
          <cell r="E78">
            <v>1101799</v>
          </cell>
          <cell r="F78">
            <v>3533922</v>
          </cell>
          <cell r="G78">
            <v>1585407.7413413275</v>
          </cell>
          <cell r="H78">
            <v>0</v>
          </cell>
          <cell r="I78">
            <v>0</v>
          </cell>
          <cell r="J78">
            <v>-17</v>
          </cell>
          <cell r="K78">
            <v>35262</v>
          </cell>
          <cell r="L78">
            <v>129.87</v>
          </cell>
          <cell r="M78">
            <v>5089</v>
          </cell>
        </row>
        <row r="79">
          <cell r="A79">
            <v>73</v>
          </cell>
          <cell r="B79" t="str">
            <v>Coventry</v>
          </cell>
          <cell r="C79" t="str">
            <v>E4602</v>
          </cell>
          <cell r="D79">
            <v>309547312</v>
          </cell>
          <cell r="E79">
            <v>2700</v>
          </cell>
          <cell r="F79">
            <v>89662385</v>
          </cell>
          <cell r="G79">
            <v>133698740.0702391</v>
          </cell>
          <cell r="H79">
            <v>0</v>
          </cell>
          <cell r="I79">
            <v>-250</v>
          </cell>
          <cell r="J79">
            <v>0</v>
          </cell>
          <cell r="K79">
            <v>87096.4</v>
          </cell>
          <cell r="L79">
            <v>977</v>
          </cell>
          <cell r="M79">
            <v>73181</v>
          </cell>
        </row>
        <row r="80">
          <cell r="A80">
            <v>74</v>
          </cell>
          <cell r="B80" t="str">
            <v>Craven</v>
          </cell>
          <cell r="C80" t="str">
            <v>E2731</v>
          </cell>
          <cell r="D80">
            <v>5674510</v>
          </cell>
          <cell r="E80">
            <v>494590</v>
          </cell>
          <cell r="F80">
            <v>2198325</v>
          </cell>
          <cell r="G80">
            <v>1326634.5089335672</v>
          </cell>
          <cell r="H80">
            <v>0</v>
          </cell>
          <cell r="I80">
            <v>-4</v>
          </cell>
          <cell r="J80">
            <v>-23</v>
          </cell>
          <cell r="K80">
            <v>20718.400000000001</v>
          </cell>
          <cell r="L80">
            <v>131.74</v>
          </cell>
          <cell r="M80">
            <v>1559.3</v>
          </cell>
        </row>
        <row r="81">
          <cell r="A81">
            <v>75</v>
          </cell>
          <cell r="B81" t="str">
            <v>Crawley</v>
          </cell>
          <cell r="C81" t="str">
            <v>E3834</v>
          </cell>
          <cell r="D81">
            <v>12498000</v>
          </cell>
          <cell r="E81">
            <v>0</v>
          </cell>
          <cell r="F81">
            <v>4096366</v>
          </cell>
          <cell r="G81">
            <v>4239519.1785735376</v>
          </cell>
          <cell r="H81">
            <v>0</v>
          </cell>
          <cell r="I81">
            <v>-33</v>
          </cell>
          <cell r="J81">
            <v>-7</v>
          </cell>
          <cell r="K81">
            <v>34730.199999999997</v>
          </cell>
          <cell r="L81">
            <v>126</v>
          </cell>
          <cell r="M81">
            <v>24036</v>
          </cell>
        </row>
        <row r="82">
          <cell r="A82">
            <v>76</v>
          </cell>
          <cell r="B82" t="str">
            <v>Crewe &amp; Nantwich</v>
          </cell>
          <cell r="C82" t="str">
            <v>E0633</v>
          </cell>
          <cell r="D82">
            <v>12033000</v>
          </cell>
          <cell r="E82">
            <v>283042</v>
          </cell>
          <cell r="F82">
            <v>4828244</v>
          </cell>
          <cell r="G82">
            <v>2925284.760694141</v>
          </cell>
          <cell r="H82">
            <v>0</v>
          </cell>
          <cell r="I82">
            <v>-35</v>
          </cell>
          <cell r="J82">
            <v>0</v>
          </cell>
          <cell r="K82">
            <v>37467.4</v>
          </cell>
          <cell r="L82">
            <v>127.08</v>
          </cell>
          <cell r="M82">
            <v>642</v>
          </cell>
        </row>
        <row r="83">
          <cell r="A83">
            <v>77</v>
          </cell>
          <cell r="B83" t="str">
            <v>Croydon</v>
          </cell>
          <cell r="C83" t="str">
            <v>E5035</v>
          </cell>
          <cell r="D83">
            <v>308765000</v>
          </cell>
          <cell r="E83">
            <v>0</v>
          </cell>
          <cell r="F83">
            <v>100679833</v>
          </cell>
          <cell r="G83">
            <v>130788537.2553537</v>
          </cell>
          <cell r="H83">
            <v>0</v>
          </cell>
          <cell r="I83">
            <v>0</v>
          </cell>
          <cell r="J83">
            <v>-1063</v>
          </cell>
          <cell r="K83">
            <v>127743.1</v>
          </cell>
          <cell r="L83">
            <v>672.99</v>
          </cell>
          <cell r="M83">
            <v>30244</v>
          </cell>
        </row>
        <row r="84">
          <cell r="A84">
            <v>78</v>
          </cell>
          <cell r="B84" t="str">
            <v>Dacorum</v>
          </cell>
          <cell r="C84" t="str">
            <v>E1932</v>
          </cell>
          <cell r="D84">
            <v>13904000</v>
          </cell>
          <cell r="E84">
            <v>352584</v>
          </cell>
          <cell r="F84">
            <v>5779576</v>
          </cell>
          <cell r="G84">
            <v>2704599.0554334614</v>
          </cell>
          <cell r="H84">
            <v>0</v>
          </cell>
          <cell r="I84">
            <v>-9</v>
          </cell>
          <cell r="J84">
            <v>-16</v>
          </cell>
          <cell r="K84">
            <v>54450.9</v>
          </cell>
          <cell r="L84">
            <v>110.06</v>
          </cell>
          <cell r="M84">
            <v>8600</v>
          </cell>
        </row>
        <row r="85">
          <cell r="A85">
            <v>79</v>
          </cell>
          <cell r="B85" t="str">
            <v>Darlington</v>
          </cell>
          <cell r="C85" t="str">
            <v>E1301</v>
          </cell>
          <cell r="D85">
            <v>89093800</v>
          </cell>
          <cell r="E85">
            <v>20400</v>
          </cell>
          <cell r="F85">
            <v>30949949</v>
          </cell>
          <cell r="G85">
            <v>35677806.462107174</v>
          </cell>
          <cell r="H85">
            <v>0</v>
          </cell>
          <cell r="I85">
            <v>0</v>
          </cell>
          <cell r="J85">
            <v>-300</v>
          </cell>
          <cell r="K85">
            <v>31789.3</v>
          </cell>
          <cell r="L85">
            <v>774</v>
          </cell>
          <cell r="M85">
            <v>2276</v>
          </cell>
        </row>
        <row r="86">
          <cell r="A86">
            <v>80</v>
          </cell>
          <cell r="B86" t="str">
            <v>Dartford</v>
          </cell>
          <cell r="C86" t="str">
            <v>E2233</v>
          </cell>
          <cell r="D86">
            <v>9596625</v>
          </cell>
          <cell r="E86">
            <v>481328</v>
          </cell>
          <cell r="F86">
            <v>3610801</v>
          </cell>
          <cell r="G86">
            <v>2854873.3795084655</v>
          </cell>
          <cell r="H86">
            <v>0</v>
          </cell>
          <cell r="I86">
            <v>0</v>
          </cell>
          <cell r="J86">
            <v>-60</v>
          </cell>
          <cell r="K86">
            <v>31419.3</v>
          </cell>
          <cell r="L86">
            <v>122.31</v>
          </cell>
          <cell r="M86">
            <v>5490</v>
          </cell>
        </row>
        <row r="87">
          <cell r="A87">
            <v>81</v>
          </cell>
          <cell r="B87" t="str">
            <v>Daventry</v>
          </cell>
          <cell r="C87" t="str">
            <v>E2832</v>
          </cell>
          <cell r="D87">
            <v>5051836</v>
          </cell>
          <cell r="E87">
            <v>715434</v>
          </cell>
          <cell r="F87">
            <v>2934364</v>
          </cell>
          <cell r="G87">
            <v>786890.0712817224</v>
          </cell>
          <cell r="H87">
            <v>0</v>
          </cell>
          <cell r="I87">
            <v>-7</v>
          </cell>
          <cell r="J87">
            <v>-81</v>
          </cell>
          <cell r="K87">
            <v>27145.599999999999</v>
          </cell>
          <cell r="L87">
            <v>79.400000000000006</v>
          </cell>
          <cell r="M87">
            <v>894</v>
          </cell>
        </row>
        <row r="88">
          <cell r="A88">
            <v>82</v>
          </cell>
          <cell r="B88" t="str">
            <v>Derby</v>
          </cell>
          <cell r="C88" t="str">
            <v>E1001</v>
          </cell>
          <cell r="D88">
            <v>217577000</v>
          </cell>
          <cell r="E88">
            <v>0</v>
          </cell>
          <cell r="F88">
            <v>72681482</v>
          </cell>
          <cell r="G88">
            <v>93895196.163166687</v>
          </cell>
          <cell r="H88">
            <v>0</v>
          </cell>
          <cell r="I88">
            <v>73</v>
          </cell>
          <cell r="J88">
            <v>-141</v>
          </cell>
          <cell r="K88">
            <v>67918.100000000006</v>
          </cell>
          <cell r="L88">
            <v>797.78</v>
          </cell>
          <cell r="M88">
            <v>14847</v>
          </cell>
        </row>
        <row r="89">
          <cell r="A89">
            <v>83</v>
          </cell>
          <cell r="B89" t="str">
            <v>Derbyshire Dales</v>
          </cell>
          <cell r="C89" t="str">
            <v>E1035</v>
          </cell>
          <cell r="D89">
            <v>7570999</v>
          </cell>
          <cell r="E89">
            <v>660211</v>
          </cell>
          <cell r="F89">
            <v>3006030</v>
          </cell>
          <cell r="G89">
            <v>1487058.9101129088</v>
          </cell>
          <cell r="H89">
            <v>0</v>
          </cell>
          <cell r="I89">
            <v>0</v>
          </cell>
          <cell r="J89">
            <v>-110</v>
          </cell>
          <cell r="K89">
            <v>27880.3</v>
          </cell>
          <cell r="L89">
            <v>136.54</v>
          </cell>
          <cell r="M89">
            <v>3816</v>
          </cell>
        </row>
        <row r="90">
          <cell r="A90">
            <v>84</v>
          </cell>
          <cell r="B90" t="str">
            <v>Derwentside</v>
          </cell>
          <cell r="C90" t="str">
            <v>E1333</v>
          </cell>
          <cell r="D90">
            <v>11555040</v>
          </cell>
          <cell r="E90">
            <v>73328</v>
          </cell>
          <cell r="F90">
            <v>3664729</v>
          </cell>
          <cell r="G90">
            <v>2902055.0310289501</v>
          </cell>
          <cell r="H90">
            <v>0</v>
          </cell>
          <cell r="I90">
            <v>-2</v>
          </cell>
          <cell r="J90">
            <v>-64</v>
          </cell>
          <cell r="K90">
            <v>25442.3</v>
          </cell>
          <cell r="L90">
            <v>206.81</v>
          </cell>
          <cell r="M90">
            <v>1609</v>
          </cell>
        </row>
        <row r="91">
          <cell r="A91">
            <v>85</v>
          </cell>
          <cell r="B91" t="str">
            <v>Doncaster</v>
          </cell>
          <cell r="C91" t="str">
            <v>E4402</v>
          </cell>
          <cell r="D91">
            <v>277599000</v>
          </cell>
          <cell r="E91">
            <v>1130666</v>
          </cell>
          <cell r="F91">
            <v>86179777</v>
          </cell>
          <cell r="G91">
            <v>128260802.10725676</v>
          </cell>
          <cell r="H91">
            <v>0</v>
          </cell>
          <cell r="I91">
            <v>-500</v>
          </cell>
          <cell r="J91">
            <v>-882</v>
          </cell>
          <cell r="K91">
            <v>83717.7</v>
          </cell>
          <cell r="L91">
            <v>758.03</v>
          </cell>
          <cell r="M91">
            <v>21727</v>
          </cell>
        </row>
        <row r="92">
          <cell r="A92">
            <v>86</v>
          </cell>
          <cell r="B92" t="str">
            <v>Dover</v>
          </cell>
          <cell r="C92" t="str">
            <v>E2234</v>
          </cell>
          <cell r="D92">
            <v>12904240</v>
          </cell>
          <cell r="E92">
            <v>973405</v>
          </cell>
          <cell r="F92">
            <v>4634598</v>
          </cell>
          <cell r="G92">
            <v>4747817.108019786</v>
          </cell>
          <cell r="H92">
            <v>0</v>
          </cell>
          <cell r="I92">
            <v>-101</v>
          </cell>
          <cell r="J92">
            <v>-40</v>
          </cell>
          <cell r="K92">
            <v>37827.199999999997</v>
          </cell>
          <cell r="L92">
            <v>125.05</v>
          </cell>
          <cell r="M92">
            <v>6249</v>
          </cell>
        </row>
        <row r="93">
          <cell r="A93">
            <v>87</v>
          </cell>
          <cell r="B93" t="str">
            <v>Dudley</v>
          </cell>
          <cell r="C93" t="str">
            <v>E4603</v>
          </cell>
          <cell r="D93">
            <v>270210000</v>
          </cell>
          <cell r="E93">
            <v>0</v>
          </cell>
          <cell r="F93">
            <v>92686388</v>
          </cell>
          <cell r="G93">
            <v>108222047.49868602</v>
          </cell>
          <cell r="H93">
            <v>0</v>
          </cell>
          <cell r="I93">
            <v>-165</v>
          </cell>
          <cell r="J93">
            <v>-100</v>
          </cell>
          <cell r="K93">
            <v>96762.6</v>
          </cell>
          <cell r="L93">
            <v>808.72</v>
          </cell>
          <cell r="M93">
            <v>30000</v>
          </cell>
        </row>
        <row r="94">
          <cell r="A94">
            <v>88</v>
          </cell>
          <cell r="B94" t="str">
            <v>Durham</v>
          </cell>
          <cell r="C94" t="str">
            <v>E1334</v>
          </cell>
          <cell r="D94">
            <v>9966905</v>
          </cell>
          <cell r="E94">
            <v>312997</v>
          </cell>
          <cell r="F94">
            <v>3868715</v>
          </cell>
          <cell r="G94">
            <v>2784938.3372135162</v>
          </cell>
          <cell r="H94">
            <v>0</v>
          </cell>
          <cell r="I94">
            <v>33</v>
          </cell>
          <cell r="J94">
            <v>-48</v>
          </cell>
          <cell r="K94">
            <v>25788.5</v>
          </cell>
          <cell r="L94">
            <v>149.83000000000001</v>
          </cell>
          <cell r="M94">
            <v>760</v>
          </cell>
        </row>
        <row r="95">
          <cell r="A95">
            <v>89</v>
          </cell>
          <cell r="B95" t="str">
            <v>Ealing</v>
          </cell>
          <cell r="C95" t="str">
            <v>E5036</v>
          </cell>
          <cell r="D95">
            <v>305185000</v>
          </cell>
          <cell r="E95">
            <v>0</v>
          </cell>
          <cell r="F95">
            <v>92274122</v>
          </cell>
          <cell r="G95">
            <v>138993148.1384896</v>
          </cell>
          <cell r="H95">
            <v>0</v>
          </cell>
          <cell r="I95">
            <v>0</v>
          </cell>
          <cell r="J95">
            <v>-129</v>
          </cell>
          <cell r="K95">
            <v>113379.2</v>
          </cell>
          <cell r="L95">
            <v>672.57</v>
          </cell>
          <cell r="M95">
            <v>6092</v>
          </cell>
        </row>
        <row r="96">
          <cell r="A96">
            <v>90</v>
          </cell>
          <cell r="B96" t="str">
            <v>Easington</v>
          </cell>
          <cell r="C96" t="str">
            <v>E1335</v>
          </cell>
          <cell r="D96">
            <v>12597360</v>
          </cell>
          <cell r="E96">
            <v>3074122</v>
          </cell>
          <cell r="F96">
            <v>3870102</v>
          </cell>
          <cell r="G96">
            <v>5183637.7014663359</v>
          </cell>
          <cell r="H96">
            <v>0</v>
          </cell>
          <cell r="I96">
            <v>-156</v>
          </cell>
          <cell r="J96">
            <v>-89</v>
          </cell>
          <cell r="K96">
            <v>25404.3</v>
          </cell>
          <cell r="L96">
            <v>263.76</v>
          </cell>
          <cell r="M96">
            <v>974</v>
          </cell>
        </row>
        <row r="97">
          <cell r="A97">
            <v>91</v>
          </cell>
          <cell r="B97" t="str">
            <v>East Cambridgeshire</v>
          </cell>
          <cell r="C97" t="str">
            <v>E0532</v>
          </cell>
          <cell r="D97">
            <v>6206248</v>
          </cell>
          <cell r="E97">
            <v>684280</v>
          </cell>
          <cell r="F97">
            <v>3134609</v>
          </cell>
          <cell r="G97">
            <v>1655900.7655276589</v>
          </cell>
          <cell r="H97">
            <v>0</v>
          </cell>
          <cell r="I97">
            <v>0</v>
          </cell>
          <cell r="J97">
            <v>-40</v>
          </cell>
          <cell r="K97">
            <v>25056</v>
          </cell>
          <cell r="L97">
            <v>91.99</v>
          </cell>
          <cell r="M97">
            <v>1228</v>
          </cell>
        </row>
        <row r="98">
          <cell r="A98">
            <v>92</v>
          </cell>
          <cell r="B98" t="str">
            <v>East Devon</v>
          </cell>
          <cell r="C98" t="str">
            <v>E1131</v>
          </cell>
          <cell r="D98">
            <v>11295240</v>
          </cell>
          <cell r="E98">
            <v>780596</v>
          </cell>
          <cell r="F98">
            <v>5385139</v>
          </cell>
          <cell r="G98">
            <v>1575305.6650622073</v>
          </cell>
          <cell r="H98">
            <v>0</v>
          </cell>
          <cell r="I98">
            <v>0</v>
          </cell>
          <cell r="J98">
            <v>0</v>
          </cell>
          <cell r="K98">
            <v>53556.4</v>
          </cell>
          <cell r="L98">
            <v>99.35</v>
          </cell>
          <cell r="M98">
            <v>20082</v>
          </cell>
        </row>
        <row r="99">
          <cell r="A99">
            <v>93</v>
          </cell>
          <cell r="B99" t="str">
            <v>East Dorset</v>
          </cell>
          <cell r="C99" t="str">
            <v>E1233</v>
          </cell>
          <cell r="D99">
            <v>7083453</v>
          </cell>
          <cell r="E99">
            <v>780660</v>
          </cell>
          <cell r="F99">
            <v>3554392</v>
          </cell>
          <cell r="G99">
            <v>0</v>
          </cell>
          <cell r="H99">
            <v>0</v>
          </cell>
          <cell r="I99">
            <v>-7</v>
          </cell>
          <cell r="J99">
            <v>-43</v>
          </cell>
          <cell r="K99">
            <v>36946.1</v>
          </cell>
          <cell r="L99">
            <v>126.33</v>
          </cell>
          <cell r="M99">
            <v>3907</v>
          </cell>
        </row>
        <row r="100">
          <cell r="A100">
            <v>94</v>
          </cell>
          <cell r="B100" t="str">
            <v>East Hampshire</v>
          </cell>
          <cell r="C100" t="str">
            <v>E1732</v>
          </cell>
          <cell r="D100">
            <v>10887000</v>
          </cell>
          <cell r="E100">
            <v>1427000</v>
          </cell>
          <cell r="F100">
            <v>4749222</v>
          </cell>
          <cell r="G100">
            <v>1257992.236553669</v>
          </cell>
          <cell r="H100">
            <v>0</v>
          </cell>
          <cell r="I100">
            <v>-2</v>
          </cell>
          <cell r="J100">
            <v>-39</v>
          </cell>
          <cell r="K100">
            <v>44837.5</v>
          </cell>
          <cell r="L100">
            <v>143.52000000000001</v>
          </cell>
          <cell r="M100">
            <v>2924</v>
          </cell>
        </row>
        <row r="101">
          <cell r="A101">
            <v>95</v>
          </cell>
          <cell r="B101" t="str">
            <v>East Hertfordshire</v>
          </cell>
          <cell r="C101" t="str">
            <v>E1933</v>
          </cell>
          <cell r="D101">
            <v>11655190</v>
          </cell>
          <cell r="E101">
            <v>1737429</v>
          </cell>
          <cell r="F101">
            <v>5391696</v>
          </cell>
          <cell r="G101">
            <v>1408831.6854939675</v>
          </cell>
          <cell r="H101">
            <v>0</v>
          </cell>
          <cell r="I101">
            <v>0</v>
          </cell>
          <cell r="J101">
            <v>-41</v>
          </cell>
          <cell r="K101">
            <v>54760.9</v>
          </cell>
          <cell r="L101">
            <v>123.95</v>
          </cell>
          <cell r="M101">
            <v>2476</v>
          </cell>
        </row>
        <row r="102">
          <cell r="A102">
            <v>96</v>
          </cell>
          <cell r="B102" t="str">
            <v>East Lindsey</v>
          </cell>
          <cell r="C102" t="str">
            <v>E2532</v>
          </cell>
          <cell r="D102">
            <v>15443765</v>
          </cell>
          <cell r="E102">
            <v>810350</v>
          </cell>
          <cell r="F102">
            <v>5397412</v>
          </cell>
          <cell r="G102">
            <v>7253090.8924283991</v>
          </cell>
          <cell r="H102">
            <v>0</v>
          </cell>
          <cell r="I102">
            <v>-8</v>
          </cell>
          <cell r="J102">
            <v>-48</v>
          </cell>
          <cell r="K102">
            <v>43041.599999999999</v>
          </cell>
          <cell r="L102">
            <v>99.42</v>
          </cell>
          <cell r="M102">
            <v>11183</v>
          </cell>
        </row>
        <row r="103">
          <cell r="A103">
            <v>97</v>
          </cell>
          <cell r="B103" t="str">
            <v>East Northamptonshire</v>
          </cell>
          <cell r="C103" t="str">
            <v>E2833</v>
          </cell>
          <cell r="D103">
            <v>6282920</v>
          </cell>
          <cell r="E103">
            <v>1158418</v>
          </cell>
          <cell r="F103">
            <v>3222500</v>
          </cell>
          <cell r="G103">
            <v>979596.91057580395</v>
          </cell>
          <cell r="H103">
            <v>0</v>
          </cell>
          <cell r="I103">
            <v>-15</v>
          </cell>
          <cell r="J103">
            <v>-174</v>
          </cell>
          <cell r="K103">
            <v>26835.200000000001</v>
          </cell>
          <cell r="L103">
            <v>123.47</v>
          </cell>
          <cell r="M103">
            <v>3568</v>
          </cell>
        </row>
        <row r="104">
          <cell r="A104">
            <v>98</v>
          </cell>
          <cell r="B104" t="str">
            <v>East Riding of Yorkshire</v>
          </cell>
          <cell r="C104" t="str">
            <v>E2001</v>
          </cell>
          <cell r="D104">
            <v>277033296</v>
          </cell>
          <cell r="E104">
            <v>2750951</v>
          </cell>
          <cell r="F104">
            <v>98115279</v>
          </cell>
          <cell r="G104">
            <v>83009729.549459979</v>
          </cell>
          <cell r="H104">
            <v>0</v>
          </cell>
          <cell r="I104">
            <v>0</v>
          </cell>
          <cell r="J104">
            <v>0</v>
          </cell>
          <cell r="K104">
            <v>109904.7</v>
          </cell>
          <cell r="L104">
            <v>906.19</v>
          </cell>
          <cell r="M104">
            <v>19392</v>
          </cell>
        </row>
        <row r="105">
          <cell r="A105">
            <v>99</v>
          </cell>
          <cell r="B105" t="str">
            <v>East Staffordshire</v>
          </cell>
          <cell r="C105" t="str">
            <v>E3432</v>
          </cell>
          <cell r="D105">
            <v>11976000</v>
          </cell>
          <cell r="E105">
            <v>457569</v>
          </cell>
          <cell r="F105">
            <v>4360123</v>
          </cell>
          <cell r="G105">
            <v>3294202.4942274662</v>
          </cell>
          <cell r="H105">
            <v>0</v>
          </cell>
          <cell r="I105">
            <v>-18</v>
          </cell>
          <cell r="J105">
            <v>-42</v>
          </cell>
          <cell r="K105">
            <v>34485.199999999997</v>
          </cell>
          <cell r="L105">
            <v>149.32</v>
          </cell>
          <cell r="M105">
            <v>1743</v>
          </cell>
        </row>
        <row r="106">
          <cell r="A106">
            <v>100</v>
          </cell>
          <cell r="B106" t="str">
            <v>Eastbourne</v>
          </cell>
          <cell r="C106" t="str">
            <v>E1432</v>
          </cell>
          <cell r="D106">
            <v>13773000</v>
          </cell>
          <cell r="E106">
            <v>0</v>
          </cell>
          <cell r="F106">
            <v>3894523</v>
          </cell>
          <cell r="G106">
            <v>5982795.2895653453</v>
          </cell>
          <cell r="H106">
            <v>0</v>
          </cell>
          <cell r="I106">
            <v>-30</v>
          </cell>
          <cell r="J106">
            <v>-48</v>
          </cell>
          <cell r="K106">
            <v>33444</v>
          </cell>
          <cell r="L106">
            <v>125.51</v>
          </cell>
          <cell r="M106">
            <v>1000</v>
          </cell>
        </row>
        <row r="107">
          <cell r="A107">
            <v>101</v>
          </cell>
          <cell r="B107" t="str">
            <v>Eastleigh</v>
          </cell>
          <cell r="C107" t="str">
            <v>E1733</v>
          </cell>
          <cell r="D107">
            <v>11049700</v>
          </cell>
          <cell r="E107">
            <v>1318703</v>
          </cell>
          <cell r="F107">
            <v>4934461</v>
          </cell>
          <cell r="G107">
            <v>1613742.399926828</v>
          </cell>
          <cell r="H107">
            <v>0</v>
          </cell>
          <cell r="I107">
            <v>-20</v>
          </cell>
          <cell r="J107">
            <v>-79</v>
          </cell>
          <cell r="K107">
            <v>42212.800000000003</v>
          </cell>
          <cell r="L107">
            <v>142.31</v>
          </cell>
          <cell r="M107">
            <v>3000</v>
          </cell>
        </row>
        <row r="108">
          <cell r="A108">
            <v>102</v>
          </cell>
          <cell r="B108" t="str">
            <v>Eden</v>
          </cell>
          <cell r="C108" t="str">
            <v>E0935</v>
          </cell>
          <cell r="D108">
            <v>6075404</v>
          </cell>
          <cell r="E108">
            <v>222363</v>
          </cell>
          <cell r="F108">
            <v>2129643</v>
          </cell>
          <cell r="G108">
            <v>1925010.3963952011</v>
          </cell>
          <cell r="H108">
            <v>0</v>
          </cell>
          <cell r="I108">
            <v>0</v>
          </cell>
          <cell r="J108">
            <v>-12</v>
          </cell>
          <cell r="K108">
            <v>18606.400000000001</v>
          </cell>
          <cell r="L108">
            <v>129.96</v>
          </cell>
          <cell r="M108">
            <v>5441</v>
          </cell>
        </row>
        <row r="109">
          <cell r="A109">
            <v>103</v>
          </cell>
          <cell r="B109" t="str">
            <v>Ellesmere Port &amp; Neston</v>
          </cell>
          <cell r="C109" t="str">
            <v>E0634</v>
          </cell>
          <cell r="D109">
            <v>8765570</v>
          </cell>
          <cell r="E109">
            <v>1650</v>
          </cell>
          <cell r="F109">
            <v>3336704</v>
          </cell>
          <cell r="G109">
            <v>1915983.6867432124</v>
          </cell>
          <cell r="H109">
            <v>0</v>
          </cell>
          <cell r="I109">
            <v>0</v>
          </cell>
          <cell r="J109">
            <v>-86</v>
          </cell>
          <cell r="K109">
            <v>26973.5</v>
          </cell>
          <cell r="L109">
            <v>133.9</v>
          </cell>
          <cell r="M109">
            <v>959</v>
          </cell>
        </row>
        <row r="110">
          <cell r="A110">
            <v>104</v>
          </cell>
          <cell r="B110" t="str">
            <v>Elmbridge</v>
          </cell>
          <cell r="C110" t="str">
            <v>E3631</v>
          </cell>
          <cell r="D110">
            <v>13884000</v>
          </cell>
          <cell r="E110">
            <v>33000</v>
          </cell>
          <cell r="F110">
            <v>5667264</v>
          </cell>
          <cell r="G110">
            <v>998763.85818864044</v>
          </cell>
          <cell r="H110">
            <v>0</v>
          </cell>
          <cell r="I110">
            <v>-4</v>
          </cell>
          <cell r="J110">
            <v>-80</v>
          </cell>
          <cell r="K110">
            <v>59697.4</v>
          </cell>
          <cell r="L110">
            <v>124.6</v>
          </cell>
          <cell r="M110">
            <v>2319</v>
          </cell>
        </row>
        <row r="111">
          <cell r="A111">
            <v>105</v>
          </cell>
          <cell r="B111" t="str">
            <v>Enfield</v>
          </cell>
          <cell r="C111" t="str">
            <v>E5037</v>
          </cell>
          <cell r="D111">
            <v>293650000</v>
          </cell>
          <cell r="E111">
            <v>0</v>
          </cell>
          <cell r="F111">
            <v>79829369</v>
          </cell>
          <cell r="G111">
            <v>139903318.15308934</v>
          </cell>
          <cell r="H111">
            <v>0</v>
          </cell>
          <cell r="I111">
            <v>0</v>
          </cell>
          <cell r="J111">
            <v>-423</v>
          </cell>
          <cell r="K111">
            <v>105996</v>
          </cell>
          <cell r="L111">
            <v>733.85</v>
          </cell>
          <cell r="M111">
            <v>17349</v>
          </cell>
        </row>
        <row r="112">
          <cell r="A112">
            <v>106</v>
          </cell>
          <cell r="B112" t="str">
            <v>Epping Forest</v>
          </cell>
          <cell r="C112" t="str">
            <v>E1537</v>
          </cell>
          <cell r="D112">
            <v>12662777</v>
          </cell>
          <cell r="E112">
            <v>1766872</v>
          </cell>
          <cell r="F112">
            <v>5078298</v>
          </cell>
          <cell r="G112">
            <v>2590856.288535859</v>
          </cell>
          <cell r="H112">
            <v>0</v>
          </cell>
          <cell r="I112">
            <v>-11</v>
          </cell>
          <cell r="J112">
            <v>-16</v>
          </cell>
          <cell r="K112">
            <v>53032.7</v>
          </cell>
          <cell r="L112">
            <v>133.01</v>
          </cell>
          <cell r="M112">
            <v>7141</v>
          </cell>
        </row>
        <row r="113">
          <cell r="A113">
            <v>107</v>
          </cell>
          <cell r="B113" t="str">
            <v>Epsom &amp; Ewell</v>
          </cell>
          <cell r="C113" t="str">
            <v>E3632</v>
          </cell>
          <cell r="D113">
            <v>7181200</v>
          </cell>
          <cell r="E113">
            <v>0</v>
          </cell>
          <cell r="F113">
            <v>3010192</v>
          </cell>
          <cell r="G113">
            <v>962070.69949970767</v>
          </cell>
          <cell r="H113">
            <v>0</v>
          </cell>
          <cell r="I113">
            <v>0</v>
          </cell>
          <cell r="J113">
            <v>-10</v>
          </cell>
          <cell r="K113">
            <v>30373.9</v>
          </cell>
          <cell r="L113">
            <v>110.08</v>
          </cell>
          <cell r="M113">
            <v>6555</v>
          </cell>
        </row>
        <row r="114">
          <cell r="A114">
            <v>108</v>
          </cell>
          <cell r="B114" t="str">
            <v>Erewash</v>
          </cell>
          <cell r="C114" t="str">
            <v>E1036</v>
          </cell>
          <cell r="D114">
            <v>10697396</v>
          </cell>
          <cell r="E114">
            <v>102604</v>
          </cell>
          <cell r="F114">
            <v>4547043</v>
          </cell>
          <cell r="G114">
            <v>2202554.3634641869</v>
          </cell>
          <cell r="H114">
            <v>0</v>
          </cell>
          <cell r="I114">
            <v>-100</v>
          </cell>
          <cell r="J114">
            <v>-50</v>
          </cell>
          <cell r="K114">
            <v>34467.300000000003</v>
          </cell>
          <cell r="L114">
            <v>121.22</v>
          </cell>
          <cell r="M114">
            <v>3479</v>
          </cell>
        </row>
        <row r="115">
          <cell r="A115">
            <v>109</v>
          </cell>
          <cell r="B115" t="str">
            <v>Exeter</v>
          </cell>
          <cell r="C115" t="str">
            <v>E1132</v>
          </cell>
          <cell r="D115">
            <v>12484500</v>
          </cell>
          <cell r="E115">
            <v>0</v>
          </cell>
          <cell r="F115">
            <v>4722783</v>
          </cell>
          <cell r="G115">
            <v>4933298.801291503</v>
          </cell>
          <cell r="H115">
            <v>0</v>
          </cell>
          <cell r="I115">
            <v>-8</v>
          </cell>
          <cell r="J115">
            <v>-26</v>
          </cell>
          <cell r="K115">
            <v>35845</v>
          </cell>
          <cell r="L115">
            <v>86.22</v>
          </cell>
          <cell r="M115">
            <v>11481</v>
          </cell>
        </row>
        <row r="116">
          <cell r="A116">
            <v>110</v>
          </cell>
          <cell r="B116" t="str">
            <v>Fareham</v>
          </cell>
          <cell r="C116" t="str">
            <v>E1734</v>
          </cell>
          <cell r="D116">
            <v>8624760</v>
          </cell>
          <cell r="E116">
            <v>0</v>
          </cell>
          <cell r="F116">
            <v>4465835</v>
          </cell>
          <cell r="G116">
            <v>0</v>
          </cell>
          <cell r="H116">
            <v>0</v>
          </cell>
          <cell r="I116">
            <v>-63</v>
          </cell>
          <cell r="J116">
            <v>-38</v>
          </cell>
          <cell r="K116">
            <v>40528.5</v>
          </cell>
          <cell r="L116">
            <v>105.39</v>
          </cell>
          <cell r="M116">
            <v>8897</v>
          </cell>
        </row>
        <row r="117">
          <cell r="A117">
            <v>111</v>
          </cell>
          <cell r="B117" t="str">
            <v>Fenland</v>
          </cell>
          <cell r="C117" t="str">
            <v>E0533</v>
          </cell>
          <cell r="D117">
            <v>8962000</v>
          </cell>
          <cell r="E117">
            <v>327413</v>
          </cell>
          <cell r="F117">
            <v>3470705</v>
          </cell>
          <cell r="G117">
            <v>2800855.7050356171</v>
          </cell>
          <cell r="H117">
            <v>0</v>
          </cell>
          <cell r="I117">
            <v>-12</v>
          </cell>
          <cell r="J117">
            <v>-18</v>
          </cell>
          <cell r="K117">
            <v>26544.2</v>
          </cell>
          <cell r="L117">
            <v>118.38</v>
          </cell>
          <cell r="M117">
            <v>3281</v>
          </cell>
        </row>
        <row r="118">
          <cell r="A118">
            <v>112</v>
          </cell>
          <cell r="B118" t="str">
            <v>Forest Heath</v>
          </cell>
          <cell r="C118" t="str">
            <v>E3532</v>
          </cell>
          <cell r="D118">
            <v>5956785</v>
          </cell>
          <cell r="E118">
            <v>673017</v>
          </cell>
          <cell r="F118">
            <v>2974758</v>
          </cell>
          <cell r="G118">
            <v>1863727.1301164238</v>
          </cell>
          <cell r="H118">
            <v>0</v>
          </cell>
          <cell r="I118">
            <v>0</v>
          </cell>
          <cell r="J118">
            <v>0</v>
          </cell>
          <cell r="K118">
            <v>15231.8</v>
          </cell>
          <cell r="L118">
            <v>131.36000000000001</v>
          </cell>
          <cell r="M118">
            <v>5469</v>
          </cell>
        </row>
        <row r="119">
          <cell r="A119">
            <v>113</v>
          </cell>
          <cell r="B119" t="str">
            <v>Forest of Dean</v>
          </cell>
          <cell r="C119" t="str">
            <v>E1633</v>
          </cell>
          <cell r="D119">
            <v>8019300</v>
          </cell>
          <cell r="E119">
            <v>846804</v>
          </cell>
          <cell r="F119">
            <v>3299504</v>
          </cell>
          <cell r="G119">
            <v>1174175.5623013419</v>
          </cell>
          <cell r="H119">
            <v>0</v>
          </cell>
          <cell r="I119">
            <v>0</v>
          </cell>
          <cell r="J119">
            <v>-48</v>
          </cell>
          <cell r="K119">
            <v>28515.8</v>
          </cell>
          <cell r="L119">
            <v>157.68</v>
          </cell>
          <cell r="M119">
            <v>1696</v>
          </cell>
        </row>
        <row r="120">
          <cell r="A120">
            <v>114</v>
          </cell>
          <cell r="B120" t="str">
            <v>Fylde</v>
          </cell>
          <cell r="C120" t="str">
            <v>E2335</v>
          </cell>
          <cell r="D120">
            <v>7144592</v>
          </cell>
          <cell r="E120">
            <v>59293</v>
          </cell>
          <cell r="F120">
            <v>3205855</v>
          </cell>
          <cell r="G120">
            <v>1213632.4117885143</v>
          </cell>
          <cell r="H120">
            <v>0</v>
          </cell>
          <cell r="I120">
            <v>0</v>
          </cell>
          <cell r="J120">
            <v>17</v>
          </cell>
          <cell r="K120">
            <v>28572.799999999999</v>
          </cell>
          <cell r="L120">
            <v>103.56</v>
          </cell>
          <cell r="M120">
            <v>855</v>
          </cell>
        </row>
        <row r="121">
          <cell r="A121">
            <v>115</v>
          </cell>
          <cell r="B121" t="str">
            <v>Gateshead</v>
          </cell>
          <cell r="C121" t="str">
            <v>E4501</v>
          </cell>
          <cell r="D121">
            <v>206018703</v>
          </cell>
          <cell r="E121">
            <v>158230</v>
          </cell>
          <cell r="F121">
            <v>58471878</v>
          </cell>
          <cell r="G121">
            <v>93325110.985451341</v>
          </cell>
          <cell r="H121">
            <v>0</v>
          </cell>
          <cell r="I121">
            <v>0</v>
          </cell>
          <cell r="J121">
            <v>-3122</v>
          </cell>
          <cell r="K121">
            <v>55701</v>
          </cell>
          <cell r="L121">
            <v>953.64</v>
          </cell>
          <cell r="M121">
            <v>21718</v>
          </cell>
        </row>
        <row r="122">
          <cell r="A122">
            <v>116</v>
          </cell>
          <cell r="B122" t="str">
            <v>Gedling</v>
          </cell>
          <cell r="C122" t="str">
            <v>E3034</v>
          </cell>
          <cell r="D122">
            <v>9765659</v>
          </cell>
          <cell r="E122">
            <v>237315</v>
          </cell>
          <cell r="F122">
            <v>4633127</v>
          </cell>
          <cell r="G122">
            <v>1501231.8421535369</v>
          </cell>
          <cell r="H122">
            <v>0</v>
          </cell>
          <cell r="I122">
            <v>-86</v>
          </cell>
          <cell r="J122">
            <v>-67</v>
          </cell>
          <cell r="K122">
            <v>37121.9</v>
          </cell>
          <cell r="L122">
            <v>106.07</v>
          </cell>
          <cell r="M122">
            <v>1926</v>
          </cell>
        </row>
        <row r="123">
          <cell r="A123">
            <v>117</v>
          </cell>
          <cell r="B123" t="str">
            <v>Gloucester</v>
          </cell>
          <cell r="C123" t="str">
            <v>E1634</v>
          </cell>
          <cell r="D123">
            <v>12909560</v>
          </cell>
          <cell r="E123">
            <v>108526</v>
          </cell>
          <cell r="F123">
            <v>4619004</v>
          </cell>
          <cell r="G123">
            <v>4372132.478380614</v>
          </cell>
          <cell r="H123">
            <v>0</v>
          </cell>
          <cell r="I123">
            <v>-30</v>
          </cell>
          <cell r="J123">
            <v>-50</v>
          </cell>
          <cell r="K123">
            <v>34640</v>
          </cell>
          <cell r="L123">
            <v>126.3</v>
          </cell>
          <cell r="M123">
            <v>2666</v>
          </cell>
        </row>
        <row r="124">
          <cell r="A124">
            <v>118</v>
          </cell>
          <cell r="B124" t="str">
            <v>Gosport</v>
          </cell>
          <cell r="C124" t="str">
            <v>E1735</v>
          </cell>
          <cell r="D124">
            <v>9544200</v>
          </cell>
          <cell r="E124">
            <v>0</v>
          </cell>
          <cell r="F124">
            <v>3211277</v>
          </cell>
          <cell r="G124">
            <v>3004126.7455570004</v>
          </cell>
          <cell r="H124">
            <v>0</v>
          </cell>
          <cell r="I124">
            <v>0</v>
          </cell>
          <cell r="J124">
            <v>-24</v>
          </cell>
          <cell r="K124">
            <v>24460</v>
          </cell>
          <cell r="L124">
            <v>140.72</v>
          </cell>
          <cell r="M124">
            <v>700</v>
          </cell>
        </row>
        <row r="125">
          <cell r="A125">
            <v>119</v>
          </cell>
          <cell r="B125" t="str">
            <v>Gravesham</v>
          </cell>
          <cell r="C125" t="str">
            <v>E2236</v>
          </cell>
          <cell r="D125">
            <v>9596890</v>
          </cell>
          <cell r="E125">
            <v>85890</v>
          </cell>
          <cell r="F125">
            <v>3868547</v>
          </cell>
          <cell r="G125">
            <v>2954213.5552698034</v>
          </cell>
          <cell r="H125">
            <v>0</v>
          </cell>
          <cell r="I125">
            <v>-26</v>
          </cell>
          <cell r="J125">
            <v>52</v>
          </cell>
          <cell r="K125">
            <v>33500.199999999997</v>
          </cell>
          <cell r="L125">
            <v>91.82</v>
          </cell>
          <cell r="M125">
            <v>2152</v>
          </cell>
        </row>
        <row r="126">
          <cell r="A126">
            <v>120</v>
          </cell>
          <cell r="B126" t="str">
            <v>Great Yarmouth</v>
          </cell>
          <cell r="C126" t="str">
            <v>E2633</v>
          </cell>
          <cell r="D126">
            <v>11657445</v>
          </cell>
          <cell r="E126">
            <v>145478</v>
          </cell>
          <cell r="F126">
            <v>3795367</v>
          </cell>
          <cell r="G126">
            <v>5170636.8314585341</v>
          </cell>
          <cell r="H126">
            <v>0</v>
          </cell>
          <cell r="I126">
            <v>-27</v>
          </cell>
          <cell r="J126">
            <v>-13</v>
          </cell>
          <cell r="K126">
            <v>30021.9</v>
          </cell>
          <cell r="L126">
            <v>106.01</v>
          </cell>
          <cell r="M126">
            <v>1538</v>
          </cell>
        </row>
        <row r="127">
          <cell r="A127">
            <v>121</v>
          </cell>
          <cell r="B127" t="str">
            <v>Greenwich</v>
          </cell>
          <cell r="C127" t="str">
            <v>E5012</v>
          </cell>
          <cell r="D127">
            <v>278878000</v>
          </cell>
          <cell r="E127">
            <v>0</v>
          </cell>
          <cell r="F127">
            <v>64592982.000000007</v>
          </cell>
          <cell r="G127">
            <v>158783260.38457584</v>
          </cell>
          <cell r="H127">
            <v>0</v>
          </cell>
          <cell r="I127">
            <v>-369</v>
          </cell>
          <cell r="J127">
            <v>-1410</v>
          </cell>
          <cell r="K127">
            <v>76615.8</v>
          </cell>
          <cell r="L127">
            <v>760.37</v>
          </cell>
          <cell r="M127">
            <v>12761</v>
          </cell>
        </row>
        <row r="128">
          <cell r="A128">
            <v>122</v>
          </cell>
          <cell r="B128" t="str">
            <v>Guildford</v>
          </cell>
          <cell r="C128" t="str">
            <v>E3633</v>
          </cell>
          <cell r="D128">
            <v>13066360</v>
          </cell>
          <cell r="E128">
            <v>853433</v>
          </cell>
          <cell r="F128">
            <v>5445204</v>
          </cell>
          <cell r="G128">
            <v>2175419.2786513222</v>
          </cell>
          <cell r="H128">
            <v>0</v>
          </cell>
          <cell r="I128">
            <v>0</v>
          </cell>
          <cell r="J128">
            <v>-21</v>
          </cell>
          <cell r="K128">
            <v>54472.9</v>
          </cell>
          <cell r="L128">
            <v>118.95</v>
          </cell>
          <cell r="M128">
            <v>10951</v>
          </cell>
        </row>
        <row r="129">
          <cell r="A129">
            <v>123</v>
          </cell>
          <cell r="B129" t="str">
            <v>Hackney</v>
          </cell>
          <cell r="C129" t="str">
            <v>E5013</v>
          </cell>
          <cell r="D129">
            <v>259473000</v>
          </cell>
          <cell r="E129">
            <v>0</v>
          </cell>
          <cell r="F129">
            <v>60100121</v>
          </cell>
          <cell r="G129">
            <v>189006255.02190256</v>
          </cell>
          <cell r="H129">
            <v>0</v>
          </cell>
          <cell r="I129">
            <v>-3</v>
          </cell>
          <cell r="J129">
            <v>17178</v>
          </cell>
          <cell r="K129">
            <v>70029.3</v>
          </cell>
          <cell r="L129">
            <v>771.95</v>
          </cell>
          <cell r="M129">
            <v>10000</v>
          </cell>
        </row>
        <row r="130">
          <cell r="A130">
            <v>124</v>
          </cell>
          <cell r="B130" t="str">
            <v>Halton</v>
          </cell>
          <cell r="C130" t="str">
            <v>E0601</v>
          </cell>
          <cell r="D130">
            <v>123150920</v>
          </cell>
          <cell r="E130">
            <v>18853</v>
          </cell>
          <cell r="F130">
            <v>37163811</v>
          </cell>
          <cell r="G130">
            <v>62046103.407544173</v>
          </cell>
          <cell r="H130">
            <v>0</v>
          </cell>
          <cell r="I130">
            <v>-300</v>
          </cell>
          <cell r="J130">
            <v>0</v>
          </cell>
          <cell r="K130">
            <v>35766.5</v>
          </cell>
          <cell r="L130">
            <v>737.02</v>
          </cell>
          <cell r="M130">
            <v>4606</v>
          </cell>
        </row>
        <row r="131">
          <cell r="A131">
            <v>125</v>
          </cell>
          <cell r="B131" t="str">
            <v>Hambleton</v>
          </cell>
          <cell r="C131" t="str">
            <v>E2732</v>
          </cell>
          <cell r="D131">
            <v>6736988</v>
          </cell>
          <cell r="E131">
            <v>578197</v>
          </cell>
          <cell r="F131">
            <v>3677087</v>
          </cell>
          <cell r="G131">
            <v>1504158.8433792575</v>
          </cell>
          <cell r="H131">
            <v>0</v>
          </cell>
          <cell r="I131">
            <v>0</v>
          </cell>
          <cell r="J131">
            <v>-8</v>
          </cell>
          <cell r="K131">
            <v>33333</v>
          </cell>
          <cell r="L131">
            <v>67.2</v>
          </cell>
          <cell r="M131">
            <v>19382</v>
          </cell>
        </row>
        <row r="132">
          <cell r="A132">
            <v>126</v>
          </cell>
          <cell r="B132" t="str">
            <v>Hammersmith and Fulham</v>
          </cell>
          <cell r="C132" t="str">
            <v>E5014</v>
          </cell>
          <cell r="D132">
            <v>200559000</v>
          </cell>
          <cell r="E132">
            <v>0</v>
          </cell>
          <cell r="F132">
            <v>49226255</v>
          </cell>
          <cell r="G132">
            <v>97263646.591458499</v>
          </cell>
          <cell r="H132">
            <v>0</v>
          </cell>
          <cell r="I132">
            <v>0</v>
          </cell>
          <cell r="J132">
            <v>500</v>
          </cell>
          <cell r="K132">
            <v>76121.2</v>
          </cell>
          <cell r="L132">
            <v>772.41</v>
          </cell>
          <cell r="M132">
            <v>11278</v>
          </cell>
        </row>
        <row r="133">
          <cell r="A133">
            <v>127</v>
          </cell>
          <cell r="B133" t="str">
            <v>Harborough</v>
          </cell>
          <cell r="C133" t="str">
            <v>E2433</v>
          </cell>
          <cell r="D133">
            <v>6436135</v>
          </cell>
          <cell r="E133">
            <v>657364</v>
          </cell>
          <cell r="F133">
            <v>3257892</v>
          </cell>
          <cell r="G133">
            <v>131322.74239907326</v>
          </cell>
          <cell r="H133">
            <v>0</v>
          </cell>
          <cell r="I133">
            <v>-7</v>
          </cell>
          <cell r="J133">
            <v>-95</v>
          </cell>
          <cell r="K133">
            <v>29473.9</v>
          </cell>
          <cell r="L133">
            <v>128.44999999999999</v>
          </cell>
          <cell r="M133">
            <v>672</v>
          </cell>
        </row>
        <row r="134">
          <cell r="A134">
            <v>128</v>
          </cell>
          <cell r="B134" t="str">
            <v>Haringey</v>
          </cell>
          <cell r="C134" t="str">
            <v>E5038</v>
          </cell>
          <cell r="D134">
            <v>280925300</v>
          </cell>
          <cell r="E134">
            <v>0</v>
          </cell>
          <cell r="F134">
            <v>66671007</v>
          </cell>
          <cell r="G134">
            <v>156161367.35973126</v>
          </cell>
          <cell r="H134">
            <v>0</v>
          </cell>
          <cell r="I134">
            <v>0</v>
          </cell>
          <cell r="J134">
            <v>1040</v>
          </cell>
          <cell r="K134">
            <v>83579.5</v>
          </cell>
          <cell r="L134">
            <v>809.12</v>
          </cell>
          <cell r="M134">
            <v>19800</v>
          </cell>
        </row>
        <row r="135">
          <cell r="A135">
            <v>129</v>
          </cell>
          <cell r="B135" t="str">
            <v>Harlow</v>
          </cell>
          <cell r="C135" t="str">
            <v>E1538</v>
          </cell>
          <cell r="D135">
            <v>13445320</v>
          </cell>
          <cell r="E135">
            <v>0</v>
          </cell>
          <cell r="F135">
            <v>3220903</v>
          </cell>
          <cell r="G135">
            <v>4519324.693056928</v>
          </cell>
          <cell r="H135">
            <v>0</v>
          </cell>
          <cell r="I135">
            <v>0</v>
          </cell>
          <cell r="J135">
            <v>0</v>
          </cell>
          <cell r="K135">
            <v>27569.599999999999</v>
          </cell>
          <cell r="L135">
            <v>215.19</v>
          </cell>
          <cell r="M135">
            <v>7621</v>
          </cell>
        </row>
        <row r="136">
          <cell r="A136">
            <v>130</v>
          </cell>
          <cell r="B136" t="str">
            <v>Harrogate</v>
          </cell>
          <cell r="C136" t="str">
            <v>E2753</v>
          </cell>
          <cell r="D136">
            <v>17380000</v>
          </cell>
          <cell r="E136">
            <v>333193</v>
          </cell>
          <cell r="F136">
            <v>6457106</v>
          </cell>
          <cell r="G136">
            <v>2757467.9103123518</v>
          </cell>
          <cell r="H136">
            <v>0</v>
          </cell>
          <cell r="I136">
            <v>-16</v>
          </cell>
          <cell r="J136">
            <v>-119</v>
          </cell>
          <cell r="K136">
            <v>58800.7</v>
          </cell>
          <cell r="L136">
            <v>148.37</v>
          </cell>
          <cell r="M136">
            <v>7832</v>
          </cell>
        </row>
        <row r="137">
          <cell r="A137">
            <v>131</v>
          </cell>
          <cell r="B137" t="str">
            <v>Harrow</v>
          </cell>
          <cell r="C137" t="str">
            <v>E5039</v>
          </cell>
          <cell r="D137">
            <v>191835530</v>
          </cell>
          <cell r="E137">
            <v>0</v>
          </cell>
          <cell r="F137">
            <v>63646243</v>
          </cell>
          <cell r="G137">
            <v>70407189.571655005</v>
          </cell>
          <cell r="H137">
            <v>0</v>
          </cell>
          <cell r="I137">
            <v>0</v>
          </cell>
          <cell r="J137">
            <v>177</v>
          </cell>
          <cell r="K137">
            <v>82307</v>
          </cell>
          <cell r="L137">
            <v>788.07</v>
          </cell>
          <cell r="M137">
            <v>-5604</v>
          </cell>
        </row>
        <row r="138">
          <cell r="A138">
            <v>132</v>
          </cell>
          <cell r="B138" t="str">
            <v>Hart</v>
          </cell>
          <cell r="C138" t="str">
            <v>E1736</v>
          </cell>
          <cell r="D138">
            <v>6954900</v>
          </cell>
          <cell r="E138">
            <v>943280</v>
          </cell>
          <cell r="F138">
            <v>3674313</v>
          </cell>
          <cell r="G138">
            <v>0</v>
          </cell>
          <cell r="H138">
            <v>0</v>
          </cell>
          <cell r="I138">
            <v>0</v>
          </cell>
          <cell r="J138">
            <v>-36</v>
          </cell>
          <cell r="K138">
            <v>34681.1</v>
          </cell>
          <cell r="L138">
            <v>130.96</v>
          </cell>
          <cell r="M138">
            <v>1617</v>
          </cell>
        </row>
        <row r="139">
          <cell r="A139">
            <v>133</v>
          </cell>
          <cell r="B139" t="str">
            <v>Hartlepool</v>
          </cell>
          <cell r="C139" t="str">
            <v>E0701</v>
          </cell>
          <cell r="D139">
            <v>102353849</v>
          </cell>
          <cell r="E139">
            <v>29151</v>
          </cell>
          <cell r="F139">
            <v>28402139</v>
          </cell>
          <cell r="G139">
            <v>48442233.709510699</v>
          </cell>
          <cell r="H139">
            <v>0</v>
          </cell>
          <cell r="I139">
            <v>-2</v>
          </cell>
          <cell r="J139">
            <v>-1000</v>
          </cell>
          <cell r="K139">
            <v>26665.8</v>
          </cell>
          <cell r="L139">
            <v>999.82</v>
          </cell>
          <cell r="M139">
            <v>11649</v>
          </cell>
        </row>
        <row r="140">
          <cell r="A140">
            <v>134</v>
          </cell>
          <cell r="B140" t="str">
            <v>Hastings</v>
          </cell>
          <cell r="C140" t="str">
            <v>E1433</v>
          </cell>
          <cell r="D140">
            <v>13629063</v>
          </cell>
          <cell r="E140">
            <v>0</v>
          </cell>
          <cell r="F140">
            <v>3499497</v>
          </cell>
          <cell r="G140">
            <v>6070570.9577198718</v>
          </cell>
          <cell r="H140">
            <v>0</v>
          </cell>
          <cell r="I140">
            <v>-3</v>
          </cell>
          <cell r="J140">
            <v>-51</v>
          </cell>
          <cell r="K140">
            <v>28460.7</v>
          </cell>
          <cell r="L140">
            <v>153.12</v>
          </cell>
          <cell r="M140">
            <v>9590</v>
          </cell>
        </row>
        <row r="141">
          <cell r="A141">
            <v>135</v>
          </cell>
          <cell r="B141" t="str">
            <v>Havant</v>
          </cell>
          <cell r="C141" t="str">
            <v>E1737</v>
          </cell>
          <cell r="D141">
            <v>14116000</v>
          </cell>
          <cell r="E141">
            <v>0</v>
          </cell>
          <cell r="F141">
            <v>4988558</v>
          </cell>
          <cell r="G141">
            <v>4092088.9455167488</v>
          </cell>
          <cell r="H141">
            <v>0</v>
          </cell>
          <cell r="I141">
            <v>-113</v>
          </cell>
          <cell r="J141">
            <v>-19</v>
          </cell>
          <cell r="K141">
            <v>42239.3</v>
          </cell>
          <cell r="L141">
            <v>123.2</v>
          </cell>
          <cell r="M141">
            <v>3400</v>
          </cell>
        </row>
        <row r="142">
          <cell r="A142">
            <v>136</v>
          </cell>
          <cell r="B142" t="str">
            <v>Havering</v>
          </cell>
          <cell r="C142" t="str">
            <v>E5040</v>
          </cell>
          <cell r="D142">
            <v>209540913</v>
          </cell>
          <cell r="E142">
            <v>0</v>
          </cell>
          <cell r="F142">
            <v>68393858</v>
          </cell>
          <cell r="G142">
            <v>74582975.012556717</v>
          </cell>
          <cell r="H142">
            <v>0</v>
          </cell>
          <cell r="I142">
            <v>-4</v>
          </cell>
          <cell r="J142">
            <v>-1036</v>
          </cell>
          <cell r="K142">
            <v>87311.1</v>
          </cell>
          <cell r="L142">
            <v>808.12</v>
          </cell>
          <cell r="M142">
            <v>8583</v>
          </cell>
        </row>
        <row r="143">
          <cell r="A143">
            <v>137</v>
          </cell>
          <cell r="B143" t="str">
            <v xml:space="preserve">Herefordshire </v>
          </cell>
          <cell r="C143" t="str">
            <v>E1801</v>
          </cell>
          <cell r="D143">
            <v>141325000</v>
          </cell>
          <cell r="E143">
            <v>1509603</v>
          </cell>
          <cell r="F143">
            <v>52086124</v>
          </cell>
          <cell r="G143">
            <v>45298227.202539667</v>
          </cell>
          <cell r="H143">
            <v>0</v>
          </cell>
          <cell r="I143">
            <v>-1</v>
          </cell>
          <cell r="J143">
            <v>-399</v>
          </cell>
          <cell r="K143">
            <v>64936.2</v>
          </cell>
          <cell r="L143">
            <v>767.46</v>
          </cell>
          <cell r="M143">
            <v>6685</v>
          </cell>
        </row>
        <row r="144">
          <cell r="A144">
            <v>138</v>
          </cell>
          <cell r="B144" t="str">
            <v>Hertsmere</v>
          </cell>
          <cell r="C144" t="str">
            <v>E1934</v>
          </cell>
          <cell r="D144">
            <v>11262897</v>
          </cell>
          <cell r="E144">
            <v>669066</v>
          </cell>
          <cell r="F144">
            <v>4164627</v>
          </cell>
          <cell r="G144">
            <v>3389851.023915688</v>
          </cell>
          <cell r="H144">
            <v>0</v>
          </cell>
          <cell r="I144">
            <v>0</v>
          </cell>
          <cell r="J144">
            <v>-27</v>
          </cell>
          <cell r="K144">
            <v>40119.599999999999</v>
          </cell>
          <cell r="L144">
            <v>113.99</v>
          </cell>
          <cell r="M144">
            <v>13300</v>
          </cell>
        </row>
        <row r="145">
          <cell r="A145">
            <v>139</v>
          </cell>
          <cell r="B145" t="str">
            <v>High Peak</v>
          </cell>
          <cell r="C145" t="str">
            <v>E1037</v>
          </cell>
          <cell r="D145">
            <v>9286000</v>
          </cell>
          <cell r="E145">
            <v>375218</v>
          </cell>
          <cell r="F145">
            <v>3788894</v>
          </cell>
          <cell r="G145">
            <v>1984783.5351829345</v>
          </cell>
          <cell r="H145">
            <v>0</v>
          </cell>
          <cell r="I145">
            <v>-17</v>
          </cell>
          <cell r="J145">
            <v>0</v>
          </cell>
          <cell r="K145">
            <v>30534.5</v>
          </cell>
          <cell r="L145">
            <v>134.54</v>
          </cell>
          <cell r="M145">
            <v>1755</v>
          </cell>
        </row>
        <row r="146">
          <cell r="A146">
            <v>140</v>
          </cell>
          <cell r="B146" t="str">
            <v>Hillingdon</v>
          </cell>
          <cell r="C146" t="str">
            <v>E5041</v>
          </cell>
          <cell r="D146">
            <v>239836220</v>
          </cell>
          <cell r="E146">
            <v>0</v>
          </cell>
          <cell r="F146">
            <v>75745004</v>
          </cell>
          <cell r="G146">
            <v>89936174.846167803</v>
          </cell>
          <cell r="H146">
            <v>0</v>
          </cell>
          <cell r="I146">
            <v>0</v>
          </cell>
          <cell r="J146">
            <v>-1674</v>
          </cell>
          <cell r="K146">
            <v>94582</v>
          </cell>
          <cell r="L146">
            <v>760.83</v>
          </cell>
          <cell r="M146">
            <v>2700</v>
          </cell>
        </row>
        <row r="147">
          <cell r="A147">
            <v>141</v>
          </cell>
          <cell r="B147" t="str">
            <v>Hinckley and Bosworth</v>
          </cell>
          <cell r="C147" t="str">
            <v>E2434</v>
          </cell>
          <cell r="D147">
            <v>7038380</v>
          </cell>
          <cell r="E147">
            <v>769593</v>
          </cell>
          <cell r="F147">
            <v>4136801</v>
          </cell>
          <cell r="G147">
            <v>567666.42092368263</v>
          </cell>
          <cell r="H147">
            <v>0</v>
          </cell>
          <cell r="I147">
            <v>-5</v>
          </cell>
          <cell r="J147">
            <v>-24</v>
          </cell>
          <cell r="K147">
            <v>34295.199999999997</v>
          </cell>
          <cell r="L147">
            <v>94.71</v>
          </cell>
          <cell r="M147">
            <v>1557</v>
          </cell>
        </row>
        <row r="148">
          <cell r="A148">
            <v>142</v>
          </cell>
          <cell r="B148" t="str">
            <v>Horsham</v>
          </cell>
          <cell r="C148" t="str">
            <v>E3835</v>
          </cell>
          <cell r="D148">
            <v>10782500</v>
          </cell>
          <cell r="E148">
            <v>1232454</v>
          </cell>
          <cell r="F148">
            <v>5238233</v>
          </cell>
          <cell r="G148">
            <v>537482.12197301816</v>
          </cell>
          <cell r="H148">
            <v>0</v>
          </cell>
          <cell r="I148">
            <v>0</v>
          </cell>
          <cell r="J148">
            <v>-22</v>
          </cell>
          <cell r="K148">
            <v>54426.8</v>
          </cell>
          <cell r="L148">
            <v>117.44</v>
          </cell>
          <cell r="M148">
            <v>9593</v>
          </cell>
        </row>
        <row r="149">
          <cell r="A149">
            <v>143</v>
          </cell>
          <cell r="B149" t="str">
            <v>Hounslow</v>
          </cell>
          <cell r="C149" t="str">
            <v>E5042</v>
          </cell>
          <cell r="D149">
            <v>236919100</v>
          </cell>
          <cell r="E149">
            <v>0</v>
          </cell>
          <cell r="F149">
            <v>63089338</v>
          </cell>
          <cell r="G149">
            <v>105622015.2432424</v>
          </cell>
          <cell r="H149">
            <v>0</v>
          </cell>
          <cell r="I149">
            <v>-240</v>
          </cell>
          <cell r="J149">
            <v>-294</v>
          </cell>
          <cell r="K149">
            <v>80352.600000000006</v>
          </cell>
          <cell r="L149">
            <v>803.99</v>
          </cell>
          <cell r="M149">
            <v>5455</v>
          </cell>
        </row>
        <row r="150">
          <cell r="A150">
            <v>144</v>
          </cell>
          <cell r="B150" t="str">
            <v>Huntingdonshire</v>
          </cell>
          <cell r="C150" t="str">
            <v>E0551</v>
          </cell>
          <cell r="D150">
            <v>12614266</v>
          </cell>
          <cell r="E150">
            <v>2375734</v>
          </cell>
          <cell r="F150">
            <v>6675887</v>
          </cell>
          <cell r="G150">
            <v>1969106.1462917884</v>
          </cell>
          <cell r="H150">
            <v>0</v>
          </cell>
          <cell r="I150">
            <v>0</v>
          </cell>
          <cell r="J150">
            <v>38</v>
          </cell>
          <cell r="K150">
            <v>54182.2</v>
          </cell>
          <cell r="L150">
            <v>123.66</v>
          </cell>
          <cell r="M150">
            <v>19671</v>
          </cell>
        </row>
        <row r="151">
          <cell r="A151">
            <v>145</v>
          </cell>
          <cell r="B151" t="str">
            <v>Hyndburn</v>
          </cell>
          <cell r="C151" t="str">
            <v>E2336</v>
          </cell>
          <cell r="D151">
            <v>10780232</v>
          </cell>
          <cell r="E151">
            <v>0</v>
          </cell>
          <cell r="F151">
            <v>3317368</v>
          </cell>
          <cell r="G151">
            <v>3839758.3138471749</v>
          </cell>
          <cell r="H151">
            <v>0</v>
          </cell>
          <cell r="I151">
            <v>-2</v>
          </cell>
          <cell r="J151">
            <v>-3</v>
          </cell>
          <cell r="K151">
            <v>23801.9</v>
          </cell>
          <cell r="L151">
            <v>163.41</v>
          </cell>
          <cell r="M151">
            <v>727</v>
          </cell>
        </row>
        <row r="152">
          <cell r="A152">
            <v>146</v>
          </cell>
          <cell r="B152" t="str">
            <v>Ipswich</v>
          </cell>
          <cell r="C152" t="str">
            <v>E3533</v>
          </cell>
          <cell r="D152">
            <v>16852680</v>
          </cell>
          <cell r="E152">
            <v>0</v>
          </cell>
          <cell r="F152">
            <v>4776291</v>
          </cell>
          <cell r="G152">
            <v>4625217.638686819</v>
          </cell>
          <cell r="H152">
            <v>0</v>
          </cell>
          <cell r="I152">
            <v>-50</v>
          </cell>
          <cell r="J152">
            <v>43</v>
          </cell>
          <cell r="K152">
            <v>37410.199999999997</v>
          </cell>
          <cell r="L152">
            <v>208.35</v>
          </cell>
          <cell r="M152">
            <v>1567</v>
          </cell>
        </row>
        <row r="153">
          <cell r="A153">
            <v>147</v>
          </cell>
          <cell r="B153" t="str">
            <v>Isle of Wight Council</v>
          </cell>
          <cell r="C153" t="str">
            <v>E2101</v>
          </cell>
          <cell r="D153">
            <v>127739900</v>
          </cell>
          <cell r="E153">
            <v>456861</v>
          </cell>
          <cell r="F153">
            <v>39822368</v>
          </cell>
          <cell r="G153">
            <v>48408529.39117936</v>
          </cell>
          <cell r="H153">
            <v>0</v>
          </cell>
          <cell r="I153">
            <v>0</v>
          </cell>
          <cell r="J153">
            <v>-250</v>
          </cell>
          <cell r="K153">
            <v>50158.1</v>
          </cell>
          <cell r="L153">
            <v>800.2</v>
          </cell>
          <cell r="M153">
            <v>6543</v>
          </cell>
        </row>
        <row r="154">
          <cell r="A154">
            <v>148</v>
          </cell>
          <cell r="B154" t="str">
            <v>Isles of Scilly</v>
          </cell>
          <cell r="C154" t="str">
            <v>E4001</v>
          </cell>
          <cell r="D154">
            <v>2948580</v>
          </cell>
          <cell r="E154">
            <v>0</v>
          </cell>
          <cell r="F154">
            <v>661102</v>
          </cell>
          <cell r="G154">
            <v>1759110.2323130819</v>
          </cell>
          <cell r="H154">
            <v>0</v>
          </cell>
          <cell r="I154">
            <v>0</v>
          </cell>
          <cell r="J154">
            <v>-26</v>
          </cell>
          <cell r="K154">
            <v>1148.4000000000001</v>
          </cell>
          <cell r="L154">
            <v>527.04999999999995</v>
          </cell>
          <cell r="M154">
            <v>3022</v>
          </cell>
        </row>
        <row r="155">
          <cell r="A155">
            <v>149</v>
          </cell>
          <cell r="B155" t="str">
            <v>Islington</v>
          </cell>
          <cell r="C155" t="str">
            <v>E5015</v>
          </cell>
          <cell r="D155">
            <v>250979000</v>
          </cell>
          <cell r="E155">
            <v>0</v>
          </cell>
          <cell r="F155">
            <v>52792816</v>
          </cell>
          <cell r="G155">
            <v>151140640.76967537</v>
          </cell>
          <cell r="H155">
            <v>0</v>
          </cell>
          <cell r="I155">
            <v>-300</v>
          </cell>
          <cell r="J155">
            <v>-273</v>
          </cell>
          <cell r="K155">
            <v>76273.600000000006</v>
          </cell>
          <cell r="L155">
            <v>726.12</v>
          </cell>
          <cell r="M155">
            <v>7563</v>
          </cell>
        </row>
        <row r="156">
          <cell r="A156">
            <v>150</v>
          </cell>
          <cell r="B156" t="str">
            <v>Kennet</v>
          </cell>
          <cell r="C156" t="str">
            <v>E3931</v>
          </cell>
          <cell r="D156">
            <v>7476059</v>
          </cell>
          <cell r="E156">
            <v>926366</v>
          </cell>
          <cell r="F156">
            <v>3319512</v>
          </cell>
          <cell r="G156">
            <v>1781335.5815920341</v>
          </cell>
          <cell r="H156">
            <v>0</v>
          </cell>
          <cell r="I156">
            <v>-9</v>
          </cell>
          <cell r="J156">
            <v>0</v>
          </cell>
          <cell r="K156">
            <v>28094.9</v>
          </cell>
          <cell r="L156">
            <v>116.9</v>
          </cell>
          <cell r="M156">
            <v>4790</v>
          </cell>
        </row>
        <row r="157">
          <cell r="A157">
            <v>151</v>
          </cell>
          <cell r="B157" t="str">
            <v>Kensington and Chelsea</v>
          </cell>
          <cell r="C157" t="str">
            <v>E5016</v>
          </cell>
          <cell r="D157">
            <v>167269000</v>
          </cell>
          <cell r="E157">
            <v>0</v>
          </cell>
          <cell r="F157">
            <v>56381595</v>
          </cell>
          <cell r="G157">
            <v>65898852.1366212</v>
          </cell>
          <cell r="H157">
            <v>0</v>
          </cell>
          <cell r="I157">
            <v>-339</v>
          </cell>
          <cell r="J157">
            <v>575</v>
          </cell>
          <cell r="K157">
            <v>93383.3</v>
          </cell>
          <cell r="L157">
            <v>546.94000000000005</v>
          </cell>
          <cell r="M157">
            <v>37430</v>
          </cell>
        </row>
        <row r="158">
          <cell r="A158">
            <v>152</v>
          </cell>
          <cell r="B158" t="str">
            <v>Kerrier</v>
          </cell>
          <cell r="C158" t="str">
            <v>E0833</v>
          </cell>
          <cell r="D158">
            <v>11449244</v>
          </cell>
          <cell r="E158">
            <v>733235</v>
          </cell>
          <cell r="F158">
            <v>3885402</v>
          </cell>
          <cell r="G158">
            <v>3610666.6539919018</v>
          </cell>
          <cell r="H158">
            <v>0</v>
          </cell>
          <cell r="I158">
            <v>-44</v>
          </cell>
          <cell r="J158">
            <v>-25</v>
          </cell>
          <cell r="K158">
            <v>30497.8</v>
          </cell>
          <cell r="L158">
            <v>162.49</v>
          </cell>
          <cell r="M158">
            <v>3283</v>
          </cell>
        </row>
        <row r="159">
          <cell r="A159">
            <v>153</v>
          </cell>
          <cell r="B159" t="str">
            <v>Kettering</v>
          </cell>
          <cell r="C159" t="str">
            <v>E2834</v>
          </cell>
          <cell r="D159">
            <v>8127820</v>
          </cell>
          <cell r="E159">
            <v>7000</v>
          </cell>
          <cell r="F159">
            <v>3525180</v>
          </cell>
          <cell r="G159">
            <v>1482555.2685006636</v>
          </cell>
          <cell r="H159">
            <v>0</v>
          </cell>
          <cell r="I159">
            <v>0</v>
          </cell>
          <cell r="J159">
            <v>-100</v>
          </cell>
          <cell r="K159">
            <v>27481</v>
          </cell>
          <cell r="L159">
            <v>120.38</v>
          </cell>
          <cell r="M159">
            <v>921</v>
          </cell>
        </row>
        <row r="160">
          <cell r="A160">
            <v>154</v>
          </cell>
          <cell r="B160" t="str">
            <v>Kings Lynn and West Norfolk</v>
          </cell>
          <cell r="C160" t="str">
            <v>E2634</v>
          </cell>
          <cell r="D160">
            <v>15693920</v>
          </cell>
          <cell r="E160">
            <v>703150</v>
          </cell>
          <cell r="F160">
            <v>5664070</v>
          </cell>
          <cell r="G160">
            <v>5766245.9527741708</v>
          </cell>
          <cell r="H160">
            <v>0</v>
          </cell>
          <cell r="I160">
            <v>0</v>
          </cell>
          <cell r="J160">
            <v>-200</v>
          </cell>
          <cell r="K160">
            <v>46486.2</v>
          </cell>
          <cell r="L160">
            <v>111.44</v>
          </cell>
          <cell r="M160">
            <v>11523</v>
          </cell>
        </row>
        <row r="161">
          <cell r="A161">
            <v>155</v>
          </cell>
          <cell r="B161" t="str">
            <v>Kingston upon Hull</v>
          </cell>
          <cell r="C161" t="str">
            <v>E2002</v>
          </cell>
          <cell r="D161">
            <v>267233738</v>
          </cell>
          <cell r="E161">
            <v>0</v>
          </cell>
          <cell r="F161">
            <v>78242857</v>
          </cell>
          <cell r="G161">
            <v>140772502.2627843</v>
          </cell>
          <cell r="H161">
            <v>0</v>
          </cell>
          <cell r="I161">
            <v>-10</v>
          </cell>
          <cell r="J161">
            <v>-1490</v>
          </cell>
          <cell r="K161">
            <v>68810.2</v>
          </cell>
          <cell r="L161">
            <v>806.55</v>
          </cell>
          <cell r="M161">
            <v>19457</v>
          </cell>
        </row>
        <row r="162">
          <cell r="A162">
            <v>156</v>
          </cell>
          <cell r="B162" t="str">
            <v>Kingston upon Thames</v>
          </cell>
          <cell r="C162" t="str">
            <v>E5043</v>
          </cell>
          <cell r="D162">
            <v>128726261</v>
          </cell>
          <cell r="E162">
            <v>0</v>
          </cell>
          <cell r="F162">
            <v>45009773</v>
          </cell>
          <cell r="G162">
            <v>34445118.405776463</v>
          </cell>
          <cell r="H162">
            <v>0</v>
          </cell>
          <cell r="I162">
            <v>-0.54</v>
          </cell>
          <cell r="J162">
            <v>-210</v>
          </cell>
          <cell r="K162">
            <v>61128.6</v>
          </cell>
          <cell r="L162">
            <v>796.16</v>
          </cell>
          <cell r="M162">
            <v>6711</v>
          </cell>
        </row>
        <row r="163">
          <cell r="A163">
            <v>157</v>
          </cell>
          <cell r="B163" t="str">
            <v>Kirklees</v>
          </cell>
          <cell r="C163" t="str">
            <v>E4703</v>
          </cell>
          <cell r="D163">
            <v>356326000</v>
          </cell>
          <cell r="E163">
            <v>249160</v>
          </cell>
          <cell r="F163">
            <v>117363452</v>
          </cell>
          <cell r="G163">
            <v>144255708.10223415</v>
          </cell>
          <cell r="H163">
            <v>0</v>
          </cell>
          <cell r="I163">
            <v>-62</v>
          </cell>
          <cell r="J163">
            <v>-118</v>
          </cell>
          <cell r="K163">
            <v>119110.39999999999</v>
          </cell>
          <cell r="L163">
            <v>859.93</v>
          </cell>
          <cell r="M163">
            <v>9730</v>
          </cell>
        </row>
        <row r="164">
          <cell r="A164">
            <v>158</v>
          </cell>
          <cell r="B164" t="str">
            <v>Knowsley</v>
          </cell>
          <cell r="C164" t="str">
            <v>E4301</v>
          </cell>
          <cell r="D164">
            <v>186873850</v>
          </cell>
          <cell r="E164">
            <v>893625</v>
          </cell>
          <cell r="F164">
            <v>45472319</v>
          </cell>
          <cell r="G164">
            <v>108138342.95825347</v>
          </cell>
          <cell r="H164">
            <v>0</v>
          </cell>
          <cell r="I164">
            <v>0</v>
          </cell>
          <cell r="J164">
            <v>0</v>
          </cell>
          <cell r="K164">
            <v>41720.6</v>
          </cell>
          <cell r="L164">
            <v>918.4</v>
          </cell>
          <cell r="M164">
            <v>10005</v>
          </cell>
        </row>
        <row r="165">
          <cell r="A165">
            <v>159</v>
          </cell>
          <cell r="B165" t="str">
            <v>Lambeth</v>
          </cell>
          <cell r="C165" t="str">
            <v>E5017</v>
          </cell>
          <cell r="D165">
            <v>318476454</v>
          </cell>
          <cell r="E165">
            <v>0</v>
          </cell>
          <cell r="F165">
            <v>81701814</v>
          </cell>
          <cell r="G165">
            <v>186716151.72886249</v>
          </cell>
          <cell r="H165">
            <v>0</v>
          </cell>
          <cell r="I165">
            <v>0</v>
          </cell>
          <cell r="J165">
            <v>-3000</v>
          </cell>
          <cell r="K165">
            <v>100839.4</v>
          </cell>
          <cell r="L165">
            <v>590.12</v>
          </cell>
          <cell r="M165">
            <v>4211</v>
          </cell>
        </row>
        <row r="166">
          <cell r="A166">
            <v>160</v>
          </cell>
          <cell r="B166" t="str">
            <v>Lancaster</v>
          </cell>
          <cell r="C166" t="str">
            <v>E2337</v>
          </cell>
          <cell r="D166">
            <v>16785000</v>
          </cell>
          <cell r="E166">
            <v>191906</v>
          </cell>
          <cell r="F166">
            <v>5803829</v>
          </cell>
          <cell r="G166">
            <v>6765164.2015777109</v>
          </cell>
          <cell r="H166">
            <v>0</v>
          </cell>
          <cell r="I166">
            <v>11</v>
          </cell>
          <cell r="J166">
            <v>0</v>
          </cell>
          <cell r="K166">
            <v>41858.400000000001</v>
          </cell>
          <cell r="L166">
            <v>115.91</v>
          </cell>
          <cell r="M166">
            <v>1036</v>
          </cell>
        </row>
        <row r="167">
          <cell r="A167">
            <v>161</v>
          </cell>
          <cell r="B167" t="str">
            <v>Leeds</v>
          </cell>
          <cell r="C167" t="str">
            <v>E4704</v>
          </cell>
          <cell r="D167">
            <v>660393000</v>
          </cell>
          <cell r="E167">
            <v>797775</v>
          </cell>
          <cell r="F167">
            <v>215679339</v>
          </cell>
          <cell r="G167">
            <v>275266687.21140939</v>
          </cell>
          <cell r="H167">
            <v>0</v>
          </cell>
          <cell r="I167">
            <v>-100</v>
          </cell>
          <cell r="J167">
            <v>-1567</v>
          </cell>
          <cell r="K167">
            <v>222409.3</v>
          </cell>
          <cell r="L167">
            <v>756.64</v>
          </cell>
          <cell r="M167">
            <v>13316</v>
          </cell>
        </row>
        <row r="168">
          <cell r="A168">
            <v>162</v>
          </cell>
          <cell r="B168" t="str">
            <v>Leicester</v>
          </cell>
          <cell r="C168" t="str">
            <v>E2401</v>
          </cell>
          <cell r="D168">
            <v>301893000</v>
          </cell>
          <cell r="E168">
            <v>0</v>
          </cell>
          <cell r="F168">
            <v>89117961</v>
          </cell>
          <cell r="G168">
            <v>158277027.0535346</v>
          </cell>
          <cell r="H168">
            <v>0</v>
          </cell>
          <cell r="I168">
            <v>-55</v>
          </cell>
          <cell r="J168">
            <v>-313</v>
          </cell>
          <cell r="K168">
            <v>73832</v>
          </cell>
          <cell r="L168">
            <v>845.16</v>
          </cell>
          <cell r="M168">
            <v>17409</v>
          </cell>
        </row>
        <row r="169">
          <cell r="A169">
            <v>163</v>
          </cell>
          <cell r="B169" t="str">
            <v>Lewes</v>
          </cell>
          <cell r="C169" t="str">
            <v>E1435</v>
          </cell>
          <cell r="D169">
            <v>9335490</v>
          </cell>
          <cell r="E169">
            <v>1463152</v>
          </cell>
          <cell r="F169">
            <v>3677507</v>
          </cell>
          <cell r="G169">
            <v>1542726.6445449353</v>
          </cell>
          <cell r="H169">
            <v>0</v>
          </cell>
          <cell r="I169">
            <v>-19</v>
          </cell>
          <cell r="J169">
            <v>-48</v>
          </cell>
          <cell r="K169">
            <v>36526.6</v>
          </cell>
          <cell r="L169">
            <v>155.65</v>
          </cell>
          <cell r="M169">
            <v>4491</v>
          </cell>
        </row>
        <row r="170">
          <cell r="A170">
            <v>164</v>
          </cell>
          <cell r="B170" t="str">
            <v>Lewisham</v>
          </cell>
          <cell r="C170" t="str">
            <v>E5018</v>
          </cell>
          <cell r="D170">
            <v>301375000</v>
          </cell>
          <cell r="E170">
            <v>0</v>
          </cell>
          <cell r="F170">
            <v>72867760</v>
          </cell>
          <cell r="G170">
            <v>171660752.61887717</v>
          </cell>
          <cell r="H170">
            <v>0</v>
          </cell>
          <cell r="I170">
            <v>0</v>
          </cell>
          <cell r="J170">
            <v>0</v>
          </cell>
          <cell r="K170">
            <v>86825.5</v>
          </cell>
          <cell r="L170">
            <v>725.89</v>
          </cell>
          <cell r="M170">
            <v>17742</v>
          </cell>
        </row>
        <row r="171">
          <cell r="A171">
            <v>165</v>
          </cell>
          <cell r="B171" t="str">
            <v>Lichfield</v>
          </cell>
          <cell r="C171" t="str">
            <v>E3433</v>
          </cell>
          <cell r="D171">
            <v>8297675</v>
          </cell>
          <cell r="E171">
            <v>848326</v>
          </cell>
          <cell r="F171">
            <v>3944164</v>
          </cell>
          <cell r="G171">
            <v>1095311.5569150196</v>
          </cell>
          <cell r="H171">
            <v>0</v>
          </cell>
          <cell r="I171">
            <v>-2</v>
          </cell>
          <cell r="J171">
            <v>-90</v>
          </cell>
          <cell r="K171">
            <v>34777.699999999997</v>
          </cell>
          <cell r="L171">
            <v>122.2</v>
          </cell>
          <cell r="M171">
            <v>1680</v>
          </cell>
        </row>
        <row r="172">
          <cell r="A172">
            <v>166</v>
          </cell>
          <cell r="B172" t="str">
            <v>Lincoln</v>
          </cell>
          <cell r="C172" t="str">
            <v>E2533</v>
          </cell>
          <cell r="D172">
            <v>11742000</v>
          </cell>
          <cell r="E172">
            <v>0</v>
          </cell>
          <cell r="F172">
            <v>3481339</v>
          </cell>
          <cell r="G172">
            <v>5048381.7360176658</v>
          </cell>
          <cell r="H172">
            <v>0</v>
          </cell>
          <cell r="I172">
            <v>-123</v>
          </cell>
          <cell r="J172">
            <v>0</v>
          </cell>
          <cell r="K172">
            <v>24293.4</v>
          </cell>
          <cell r="L172">
            <v>138.78</v>
          </cell>
          <cell r="M172">
            <v>1306</v>
          </cell>
        </row>
        <row r="173">
          <cell r="A173">
            <v>167</v>
          </cell>
          <cell r="B173" t="str">
            <v>Liverpool</v>
          </cell>
          <cell r="C173" t="str">
            <v>E4302</v>
          </cell>
          <cell r="D173">
            <v>571785000</v>
          </cell>
          <cell r="E173">
            <v>0</v>
          </cell>
          <cell r="F173">
            <v>135840434</v>
          </cell>
          <cell r="G173">
            <v>297068054.71964151</v>
          </cell>
          <cell r="H173">
            <v>0</v>
          </cell>
          <cell r="I173">
            <v>-809</v>
          </cell>
          <cell r="J173">
            <v>-2748</v>
          </cell>
          <cell r="K173">
            <v>130229.7</v>
          </cell>
          <cell r="L173">
            <v>1047</v>
          </cell>
          <cell r="M173">
            <v>9014</v>
          </cell>
        </row>
        <row r="174">
          <cell r="A174">
            <v>168</v>
          </cell>
          <cell r="B174" t="str">
            <v>Luton</v>
          </cell>
          <cell r="C174" t="str">
            <v>E0201</v>
          </cell>
          <cell r="D174">
            <v>179249940</v>
          </cell>
          <cell r="E174">
            <v>0</v>
          </cell>
          <cell r="F174">
            <v>56326526</v>
          </cell>
          <cell r="G174">
            <v>90999347.647368416</v>
          </cell>
          <cell r="H174">
            <v>0</v>
          </cell>
          <cell r="I174">
            <v>0</v>
          </cell>
          <cell r="J174">
            <v>-150</v>
          </cell>
          <cell r="K174">
            <v>54200.7</v>
          </cell>
          <cell r="L174">
            <v>734.88</v>
          </cell>
          <cell r="M174">
            <v>19947</v>
          </cell>
        </row>
        <row r="175">
          <cell r="A175">
            <v>169</v>
          </cell>
          <cell r="B175" t="str">
            <v>Macclesfield</v>
          </cell>
          <cell r="C175" t="str">
            <v>E0636</v>
          </cell>
          <cell r="D175">
            <v>14420000</v>
          </cell>
          <cell r="E175">
            <v>407384</v>
          </cell>
          <cell r="F175">
            <v>6399647</v>
          </cell>
          <cell r="G175">
            <v>770296.58794346463</v>
          </cell>
          <cell r="H175">
            <v>0</v>
          </cell>
          <cell r="I175">
            <v>-21</v>
          </cell>
          <cell r="J175">
            <v>0</v>
          </cell>
          <cell r="K175">
            <v>65642.399999999994</v>
          </cell>
          <cell r="L175">
            <v>119.87</v>
          </cell>
          <cell r="M175">
            <v>755</v>
          </cell>
        </row>
        <row r="176">
          <cell r="A176">
            <v>170</v>
          </cell>
          <cell r="B176" t="str">
            <v>Maidstone</v>
          </cell>
          <cell r="C176" t="str">
            <v>E2237</v>
          </cell>
          <cell r="D176">
            <v>16190310</v>
          </cell>
          <cell r="E176">
            <v>517022</v>
          </cell>
          <cell r="F176">
            <v>5976921</v>
          </cell>
          <cell r="G176">
            <v>2527271.6154589048</v>
          </cell>
          <cell r="H176">
            <v>0</v>
          </cell>
          <cell r="I176">
            <v>-1</v>
          </cell>
          <cell r="J176">
            <v>-45</v>
          </cell>
          <cell r="K176">
            <v>54681.7</v>
          </cell>
          <cell r="L176">
            <v>156.29</v>
          </cell>
          <cell r="M176">
            <v>984</v>
          </cell>
        </row>
        <row r="177">
          <cell r="A177">
            <v>171</v>
          </cell>
          <cell r="B177" t="str">
            <v>Maldon</v>
          </cell>
          <cell r="C177" t="str">
            <v>E1539</v>
          </cell>
          <cell r="D177">
            <v>5319138</v>
          </cell>
          <cell r="E177">
            <v>638191</v>
          </cell>
          <cell r="F177">
            <v>2458214</v>
          </cell>
          <cell r="G177">
            <v>877433.67162172077</v>
          </cell>
          <cell r="H177">
            <v>0</v>
          </cell>
          <cell r="I177">
            <v>0</v>
          </cell>
          <cell r="J177">
            <v>-67</v>
          </cell>
          <cell r="K177">
            <v>23797.4</v>
          </cell>
          <cell r="L177">
            <v>115.15</v>
          </cell>
          <cell r="M177">
            <v>2272</v>
          </cell>
        </row>
        <row r="178">
          <cell r="A178">
            <v>172</v>
          </cell>
          <cell r="B178" t="str">
            <v>Malvern Hills</v>
          </cell>
          <cell r="C178" t="str">
            <v>E1851</v>
          </cell>
          <cell r="D178">
            <v>7068678</v>
          </cell>
          <cell r="E178">
            <v>1224344</v>
          </cell>
          <cell r="F178">
            <v>3112121</v>
          </cell>
          <cell r="G178">
            <v>1161022.2116198905</v>
          </cell>
          <cell r="H178">
            <v>0</v>
          </cell>
          <cell r="I178">
            <v>0</v>
          </cell>
          <cell r="J178">
            <v>0</v>
          </cell>
          <cell r="K178">
            <v>28553.9</v>
          </cell>
          <cell r="L178">
            <v>146.38</v>
          </cell>
          <cell r="M178">
            <v>1554</v>
          </cell>
        </row>
        <row r="179">
          <cell r="A179">
            <v>173</v>
          </cell>
          <cell r="B179" t="str">
            <v>Manchester</v>
          </cell>
          <cell r="C179" t="str">
            <v>E4203</v>
          </cell>
          <cell r="D179">
            <v>512135837</v>
          </cell>
          <cell r="E179">
            <v>0</v>
          </cell>
          <cell r="F179">
            <v>130556671</v>
          </cell>
          <cell r="G179">
            <v>293437474.07912827</v>
          </cell>
          <cell r="H179">
            <v>0</v>
          </cell>
          <cell r="I179">
            <v>0</v>
          </cell>
          <cell r="J179">
            <v>0</v>
          </cell>
          <cell r="K179">
            <v>112861.8</v>
          </cell>
          <cell r="L179">
            <v>931.8</v>
          </cell>
          <cell r="M179">
            <v>47361</v>
          </cell>
        </row>
        <row r="180">
          <cell r="A180">
            <v>174</v>
          </cell>
          <cell r="B180" t="str">
            <v>Mansfield</v>
          </cell>
          <cell r="C180" t="str">
            <v>E3035</v>
          </cell>
          <cell r="D180">
            <v>12148450</v>
          </cell>
          <cell r="E180">
            <v>25000</v>
          </cell>
          <cell r="F180">
            <v>4169755</v>
          </cell>
          <cell r="G180">
            <v>3995781.1110889204</v>
          </cell>
          <cell r="H180">
            <v>0</v>
          </cell>
          <cell r="I180">
            <v>0</v>
          </cell>
          <cell r="J180">
            <v>-151</v>
          </cell>
          <cell r="K180">
            <v>28977.9</v>
          </cell>
          <cell r="L180">
            <v>146.93</v>
          </cell>
          <cell r="M180">
            <v>2200</v>
          </cell>
        </row>
        <row r="181">
          <cell r="A181">
            <v>175</v>
          </cell>
          <cell r="B181" t="str">
            <v xml:space="preserve">Medway </v>
          </cell>
          <cell r="C181" t="str">
            <v>E2201</v>
          </cell>
          <cell r="D181">
            <v>233198473</v>
          </cell>
          <cell r="E181">
            <v>122306</v>
          </cell>
          <cell r="F181">
            <v>75312968</v>
          </cell>
          <cell r="G181">
            <v>100235137.50199725</v>
          </cell>
          <cell r="H181">
            <v>0</v>
          </cell>
          <cell r="I181">
            <v>0</v>
          </cell>
          <cell r="J181">
            <v>0</v>
          </cell>
          <cell r="K181">
            <v>82735.3</v>
          </cell>
          <cell r="L181">
            <v>686.26</v>
          </cell>
          <cell r="M181">
            <v>40500</v>
          </cell>
        </row>
        <row r="182">
          <cell r="A182">
            <v>176</v>
          </cell>
          <cell r="B182" t="str">
            <v>Melton</v>
          </cell>
          <cell r="C182" t="str">
            <v>E2436</v>
          </cell>
          <cell r="D182">
            <v>4588245</v>
          </cell>
          <cell r="E182">
            <v>227154</v>
          </cell>
          <cell r="F182">
            <v>2014977</v>
          </cell>
          <cell r="G182">
            <v>824251.90608507663</v>
          </cell>
          <cell r="H182">
            <v>0</v>
          </cell>
          <cell r="I182">
            <v>-10</v>
          </cell>
          <cell r="J182">
            <v>14</v>
          </cell>
          <cell r="K182">
            <v>17302.8</v>
          </cell>
          <cell r="L182">
            <v>119.1</v>
          </cell>
          <cell r="M182">
            <v>1269</v>
          </cell>
        </row>
        <row r="183">
          <cell r="A183">
            <v>177</v>
          </cell>
          <cell r="B183" t="str">
            <v>Mendip</v>
          </cell>
          <cell r="C183" t="str">
            <v>E3331</v>
          </cell>
          <cell r="D183">
            <v>10205763</v>
          </cell>
          <cell r="E183">
            <v>1159390</v>
          </cell>
          <cell r="F183">
            <v>4258613</v>
          </cell>
          <cell r="G183">
            <v>2300630.7450117464</v>
          </cell>
          <cell r="H183">
            <v>0</v>
          </cell>
          <cell r="I183">
            <v>0</v>
          </cell>
          <cell r="J183">
            <v>-32</v>
          </cell>
          <cell r="K183">
            <v>37604.800000000003</v>
          </cell>
          <cell r="L183">
            <v>134.85</v>
          </cell>
          <cell r="M183">
            <v>458</v>
          </cell>
        </row>
        <row r="184">
          <cell r="A184">
            <v>178</v>
          </cell>
          <cell r="B184" t="str">
            <v>Merton</v>
          </cell>
          <cell r="C184" t="str">
            <v>E5044</v>
          </cell>
          <cell r="D184">
            <v>166843000</v>
          </cell>
          <cell r="E184">
            <v>0</v>
          </cell>
          <cell r="F184">
            <v>56247405</v>
          </cell>
          <cell r="G184">
            <v>55472327.474275306</v>
          </cell>
          <cell r="H184">
            <v>0</v>
          </cell>
          <cell r="I184">
            <v>0</v>
          </cell>
          <cell r="J184">
            <v>0</v>
          </cell>
          <cell r="K184">
            <v>73457.2</v>
          </cell>
          <cell r="L184">
            <v>801.11</v>
          </cell>
          <cell r="M184">
            <v>3010</v>
          </cell>
        </row>
        <row r="185">
          <cell r="A185">
            <v>179</v>
          </cell>
          <cell r="B185" t="str">
            <v>Mid Bedfordshire</v>
          </cell>
          <cell r="C185" t="str">
            <v>E0233</v>
          </cell>
          <cell r="D185">
            <v>10090300</v>
          </cell>
          <cell r="E185">
            <v>2350847</v>
          </cell>
          <cell r="F185">
            <v>5346090</v>
          </cell>
          <cell r="G185">
            <v>1320231.5775819118</v>
          </cell>
          <cell r="H185">
            <v>0</v>
          </cell>
          <cell r="I185">
            <v>0</v>
          </cell>
          <cell r="J185">
            <v>-110</v>
          </cell>
          <cell r="K185">
            <v>45295</v>
          </cell>
          <cell r="L185">
            <v>127.76</v>
          </cell>
          <cell r="M185">
            <v>5318</v>
          </cell>
        </row>
        <row r="186">
          <cell r="A186">
            <v>180</v>
          </cell>
          <cell r="B186" t="str">
            <v>Mid Devon</v>
          </cell>
          <cell r="C186" t="str">
            <v>E1133</v>
          </cell>
          <cell r="D186">
            <v>7524000</v>
          </cell>
          <cell r="E186">
            <v>433039</v>
          </cell>
          <cell r="F186">
            <v>2899603</v>
          </cell>
          <cell r="G186">
            <v>1705355.6987875043</v>
          </cell>
          <cell r="H186">
            <v>0</v>
          </cell>
          <cell r="I186">
            <v>0</v>
          </cell>
          <cell r="J186">
            <v>-100</v>
          </cell>
          <cell r="K186">
            <v>25867.7</v>
          </cell>
          <cell r="L186">
            <v>136.53</v>
          </cell>
          <cell r="M186">
            <v>1100</v>
          </cell>
        </row>
        <row r="187">
          <cell r="A187">
            <v>181</v>
          </cell>
          <cell r="B187" t="str">
            <v>Mid Suffolk</v>
          </cell>
          <cell r="C187" t="str">
            <v>E3534</v>
          </cell>
          <cell r="D187">
            <v>7657940</v>
          </cell>
          <cell r="E187">
            <v>991778</v>
          </cell>
          <cell r="F187">
            <v>3551618</v>
          </cell>
          <cell r="G187">
            <v>1176098.9402045533</v>
          </cell>
          <cell r="H187">
            <v>0</v>
          </cell>
          <cell r="I187">
            <v>-1</v>
          </cell>
          <cell r="J187">
            <v>-20</v>
          </cell>
          <cell r="K187">
            <v>31643.4</v>
          </cell>
          <cell r="L187">
            <v>126.58</v>
          </cell>
          <cell r="M187">
            <v>3121</v>
          </cell>
        </row>
        <row r="188">
          <cell r="A188">
            <v>182</v>
          </cell>
          <cell r="B188" t="str">
            <v>Mid Sussex</v>
          </cell>
          <cell r="C188" t="str">
            <v>E3836</v>
          </cell>
          <cell r="D188">
            <v>11319214</v>
          </cell>
          <cell r="E188">
            <v>1986793</v>
          </cell>
          <cell r="F188">
            <v>5323182</v>
          </cell>
          <cell r="G188">
            <v>1042124.4832371901</v>
          </cell>
          <cell r="H188">
            <v>0</v>
          </cell>
          <cell r="I188">
            <v>-3</v>
          </cell>
          <cell r="J188">
            <v>23</v>
          </cell>
          <cell r="K188">
            <v>53601.5</v>
          </cell>
          <cell r="L188">
            <v>134.03</v>
          </cell>
          <cell r="M188">
            <v>4562</v>
          </cell>
        </row>
        <row r="189">
          <cell r="A189">
            <v>183</v>
          </cell>
          <cell r="B189" t="str">
            <v>Middlesbrough</v>
          </cell>
          <cell r="C189" t="str">
            <v>E0702</v>
          </cell>
          <cell r="D189">
            <v>153941000</v>
          </cell>
          <cell r="E189">
            <v>8400</v>
          </cell>
          <cell r="F189">
            <v>44257809</v>
          </cell>
          <cell r="G189">
            <v>81741537.49481906</v>
          </cell>
          <cell r="H189">
            <v>0</v>
          </cell>
          <cell r="I189">
            <v>-22</v>
          </cell>
          <cell r="J189">
            <v>147</v>
          </cell>
          <cell r="K189">
            <v>40070</v>
          </cell>
          <cell r="L189">
            <v>810.72</v>
          </cell>
          <cell r="M189">
            <v>5087</v>
          </cell>
        </row>
        <row r="190">
          <cell r="A190">
            <v>184</v>
          </cell>
          <cell r="B190" t="str">
            <v>Milton Keynes</v>
          </cell>
          <cell r="C190" t="str">
            <v>E0401</v>
          </cell>
          <cell r="D190">
            <v>191377000</v>
          </cell>
          <cell r="E190">
            <v>2955821</v>
          </cell>
          <cell r="F190">
            <v>64529538</v>
          </cell>
          <cell r="G190">
            <v>73975631.353544265</v>
          </cell>
          <cell r="H190">
            <v>0</v>
          </cell>
          <cell r="I190">
            <v>0</v>
          </cell>
          <cell r="J190">
            <v>110</v>
          </cell>
          <cell r="K190">
            <v>72140.7</v>
          </cell>
          <cell r="L190">
            <v>788.97</v>
          </cell>
          <cell r="M190">
            <v>3951</v>
          </cell>
        </row>
        <row r="191">
          <cell r="A191">
            <v>185</v>
          </cell>
          <cell r="B191" t="str">
            <v>Mole Valley</v>
          </cell>
          <cell r="C191" t="str">
            <v>E3634</v>
          </cell>
          <cell r="D191">
            <v>7178360</v>
          </cell>
          <cell r="E191">
            <v>85974</v>
          </cell>
          <cell r="F191">
            <v>3357258</v>
          </cell>
          <cell r="G191">
            <v>221352.26932719344</v>
          </cell>
          <cell r="H191">
            <v>0</v>
          </cell>
          <cell r="I191">
            <v>0</v>
          </cell>
          <cell r="J191">
            <v>0</v>
          </cell>
          <cell r="K191">
            <v>38832.1</v>
          </cell>
          <cell r="L191">
            <v>97.9</v>
          </cell>
          <cell r="M191">
            <v>5125</v>
          </cell>
        </row>
        <row r="192">
          <cell r="A192">
            <v>186</v>
          </cell>
          <cell r="B192" t="str">
            <v>New Forest</v>
          </cell>
          <cell r="C192" t="str">
            <v>E1738</v>
          </cell>
          <cell r="D192">
            <v>17367735</v>
          </cell>
          <cell r="E192">
            <v>2656237</v>
          </cell>
          <cell r="F192">
            <v>7243374</v>
          </cell>
          <cell r="G192">
            <v>2756711.0450274646</v>
          </cell>
          <cell r="H192">
            <v>0</v>
          </cell>
          <cell r="I192">
            <v>-18</v>
          </cell>
          <cell r="J192">
            <v>-118</v>
          </cell>
          <cell r="K192">
            <v>69807.600000000006</v>
          </cell>
          <cell r="L192">
            <v>149.16999999999999</v>
          </cell>
          <cell r="M192">
            <v>3693</v>
          </cell>
        </row>
        <row r="193">
          <cell r="A193">
            <v>187</v>
          </cell>
          <cell r="B193" t="str">
            <v>Newark and Sherwood</v>
          </cell>
          <cell r="C193" t="str">
            <v>E3036</v>
          </cell>
          <cell r="D193">
            <v>12009310</v>
          </cell>
          <cell r="E193">
            <v>1631031</v>
          </cell>
          <cell r="F193">
            <v>4448518</v>
          </cell>
          <cell r="G193">
            <v>3432061.6411613305</v>
          </cell>
          <cell r="H193">
            <v>0</v>
          </cell>
          <cell r="I193">
            <v>-18</v>
          </cell>
          <cell r="J193">
            <v>-42</v>
          </cell>
          <cell r="K193">
            <v>35360.1</v>
          </cell>
          <cell r="L193">
            <v>171</v>
          </cell>
          <cell r="M193">
            <v>4239</v>
          </cell>
        </row>
        <row r="194">
          <cell r="A194">
            <v>188</v>
          </cell>
          <cell r="B194" t="str">
            <v>Newcastle upon Tyne</v>
          </cell>
          <cell r="C194" t="str">
            <v>E4502</v>
          </cell>
          <cell r="D194">
            <v>283120000</v>
          </cell>
          <cell r="E194">
            <v>46975</v>
          </cell>
          <cell r="F194">
            <v>80340282</v>
          </cell>
          <cell r="G194">
            <v>132376956.78217492</v>
          </cell>
          <cell r="H194">
            <v>0</v>
          </cell>
          <cell r="I194">
            <v>0</v>
          </cell>
          <cell r="J194">
            <v>0</v>
          </cell>
          <cell r="K194">
            <v>76268.3</v>
          </cell>
          <cell r="L194">
            <v>943.86</v>
          </cell>
          <cell r="M194">
            <v>8207</v>
          </cell>
        </row>
        <row r="195">
          <cell r="A195">
            <v>189</v>
          </cell>
          <cell r="B195" t="str">
            <v>Newcastle-under-Lyme</v>
          </cell>
          <cell r="C195" t="str">
            <v>E3434</v>
          </cell>
          <cell r="D195">
            <v>12427500</v>
          </cell>
          <cell r="E195">
            <v>89760</v>
          </cell>
          <cell r="F195">
            <v>5216628</v>
          </cell>
          <cell r="G195">
            <v>2748975.6996450792</v>
          </cell>
          <cell r="H195">
            <v>0</v>
          </cell>
          <cell r="I195">
            <v>-60</v>
          </cell>
          <cell r="J195">
            <v>-36</v>
          </cell>
          <cell r="K195">
            <v>38249.199999999997</v>
          </cell>
          <cell r="L195">
            <v>126.72</v>
          </cell>
          <cell r="M195">
            <v>7169</v>
          </cell>
        </row>
        <row r="196">
          <cell r="A196">
            <v>190</v>
          </cell>
          <cell r="B196" t="str">
            <v>Newham</v>
          </cell>
          <cell r="C196" t="str">
            <v>E5045</v>
          </cell>
          <cell r="D196">
            <v>348215204</v>
          </cell>
          <cell r="E196">
            <v>0</v>
          </cell>
          <cell r="F196">
            <v>70953844</v>
          </cell>
          <cell r="G196">
            <v>243200073.85500225</v>
          </cell>
          <cell r="H196">
            <v>0</v>
          </cell>
          <cell r="I196">
            <v>0</v>
          </cell>
          <cell r="J196">
            <v>-1930</v>
          </cell>
          <cell r="K196">
            <v>69212.899999999994</v>
          </cell>
          <cell r="L196">
            <v>676.78</v>
          </cell>
          <cell r="M196">
            <v>34248</v>
          </cell>
        </row>
        <row r="197">
          <cell r="A197">
            <v>191</v>
          </cell>
          <cell r="B197" t="str">
            <v>North Cornwall</v>
          </cell>
          <cell r="C197" t="str">
            <v>E0834</v>
          </cell>
          <cell r="D197">
            <v>9799461</v>
          </cell>
          <cell r="E197">
            <v>1366412</v>
          </cell>
          <cell r="F197">
            <v>3431992</v>
          </cell>
          <cell r="G197">
            <v>3316667.2383269351</v>
          </cell>
          <cell r="H197">
            <v>0</v>
          </cell>
          <cell r="I197">
            <v>-9</v>
          </cell>
          <cell r="J197">
            <v>-115</v>
          </cell>
          <cell r="K197">
            <v>29274.9</v>
          </cell>
          <cell r="L197">
            <v>156.30000000000001</v>
          </cell>
          <cell r="M197">
            <v>4515</v>
          </cell>
        </row>
        <row r="198">
          <cell r="A198">
            <v>192</v>
          </cell>
          <cell r="B198" t="str">
            <v>North Devon</v>
          </cell>
          <cell r="C198" t="str">
            <v>E1134</v>
          </cell>
          <cell r="D198">
            <v>10419373</v>
          </cell>
          <cell r="E198">
            <v>680394</v>
          </cell>
          <cell r="F198">
            <v>3727274</v>
          </cell>
          <cell r="G198">
            <v>3397230.2790802424</v>
          </cell>
          <cell r="H198">
            <v>0</v>
          </cell>
          <cell r="I198">
            <v>-2</v>
          </cell>
          <cell r="J198">
            <v>-62</v>
          </cell>
          <cell r="K198">
            <v>31900.5</v>
          </cell>
          <cell r="L198">
            <v>132.02000000000001</v>
          </cell>
          <cell r="M198">
            <v>2145</v>
          </cell>
        </row>
        <row r="199">
          <cell r="A199">
            <v>193</v>
          </cell>
          <cell r="B199" t="str">
            <v>North Dorset</v>
          </cell>
          <cell r="C199" t="str">
            <v>E1234</v>
          </cell>
          <cell r="D199">
            <v>5165219</v>
          </cell>
          <cell r="E199">
            <v>847313</v>
          </cell>
          <cell r="F199">
            <v>2637695</v>
          </cell>
          <cell r="G199">
            <v>1394193.2564978953</v>
          </cell>
          <cell r="H199">
            <v>0</v>
          </cell>
          <cell r="I199">
            <v>0</v>
          </cell>
          <cell r="J199">
            <v>-28</v>
          </cell>
          <cell r="K199">
            <v>23398</v>
          </cell>
          <cell r="L199">
            <v>92.57</v>
          </cell>
          <cell r="M199">
            <v>3598.25</v>
          </cell>
        </row>
        <row r="200">
          <cell r="A200">
            <v>194</v>
          </cell>
          <cell r="B200" t="str">
            <v>North East Derbyshire</v>
          </cell>
          <cell r="C200" t="str">
            <v>E1038</v>
          </cell>
          <cell r="D200">
            <v>9180000</v>
          </cell>
          <cell r="E200">
            <v>1581067</v>
          </cell>
          <cell r="F200">
            <v>4152732</v>
          </cell>
          <cell r="G200">
            <v>1234454.8303686089</v>
          </cell>
          <cell r="H200">
            <v>0</v>
          </cell>
          <cell r="I200">
            <v>-85</v>
          </cell>
          <cell r="J200">
            <v>-71</v>
          </cell>
          <cell r="K200">
            <v>31722.6</v>
          </cell>
          <cell r="L200">
            <v>170.89</v>
          </cell>
          <cell r="M200">
            <v>2065</v>
          </cell>
        </row>
        <row r="201">
          <cell r="A201">
            <v>195</v>
          </cell>
          <cell r="B201" t="str">
            <v>North East Lincolnshire</v>
          </cell>
          <cell r="C201" t="str">
            <v>E2003</v>
          </cell>
          <cell r="D201">
            <v>158428000</v>
          </cell>
          <cell r="E201">
            <v>432041</v>
          </cell>
          <cell r="F201">
            <v>47741128</v>
          </cell>
          <cell r="G201">
            <v>72835590.096795902</v>
          </cell>
          <cell r="H201">
            <v>0</v>
          </cell>
          <cell r="I201">
            <v>0</v>
          </cell>
          <cell r="J201">
            <v>-270</v>
          </cell>
          <cell r="K201">
            <v>46290.3</v>
          </cell>
          <cell r="L201">
            <v>898.55</v>
          </cell>
          <cell r="M201">
            <v>7629</v>
          </cell>
        </row>
        <row r="202">
          <cell r="A202">
            <v>196</v>
          </cell>
          <cell r="B202" t="str">
            <v>North Hertfordshire</v>
          </cell>
          <cell r="C202" t="str">
            <v>E1935</v>
          </cell>
          <cell r="D202">
            <v>12163300</v>
          </cell>
          <cell r="E202">
            <v>493634</v>
          </cell>
          <cell r="F202">
            <v>4949677</v>
          </cell>
          <cell r="G202">
            <v>1918705.3500371238</v>
          </cell>
          <cell r="H202">
            <v>0</v>
          </cell>
          <cell r="I202">
            <v>0</v>
          </cell>
          <cell r="J202">
            <v>0</v>
          </cell>
          <cell r="K202">
            <v>45677.7</v>
          </cell>
          <cell r="L202">
            <v>131.15</v>
          </cell>
          <cell r="M202">
            <v>1366</v>
          </cell>
        </row>
        <row r="203">
          <cell r="A203">
            <v>197</v>
          </cell>
          <cell r="B203" t="str">
            <v>North Kesteven</v>
          </cell>
          <cell r="C203" t="str">
            <v>E2534</v>
          </cell>
          <cell r="D203">
            <v>8262700</v>
          </cell>
          <cell r="E203">
            <v>1097100</v>
          </cell>
          <cell r="F203">
            <v>3886075</v>
          </cell>
          <cell r="G203">
            <v>1528570.2843664328</v>
          </cell>
          <cell r="H203">
            <v>0</v>
          </cell>
          <cell r="I203">
            <v>0</v>
          </cell>
          <cell r="J203">
            <v>-62</v>
          </cell>
          <cell r="K203">
            <v>30795.5</v>
          </cell>
          <cell r="L203">
            <v>130.6</v>
          </cell>
          <cell r="M203">
            <v>1099</v>
          </cell>
        </row>
        <row r="204">
          <cell r="A204">
            <v>198</v>
          </cell>
          <cell r="B204" t="str">
            <v>North Lincolnshire</v>
          </cell>
          <cell r="C204" t="str">
            <v>E2004</v>
          </cell>
          <cell r="D204">
            <v>146594753</v>
          </cell>
          <cell r="E204">
            <v>659567</v>
          </cell>
          <cell r="F204">
            <v>46920057</v>
          </cell>
          <cell r="G204">
            <v>57666038.016593903</v>
          </cell>
          <cell r="H204">
            <v>0</v>
          </cell>
          <cell r="I204">
            <v>4</v>
          </cell>
          <cell r="J204">
            <v>-613</v>
          </cell>
          <cell r="K204">
            <v>47031.8</v>
          </cell>
          <cell r="L204">
            <v>984.43</v>
          </cell>
          <cell r="M204">
            <v>8362.27</v>
          </cell>
        </row>
        <row r="205">
          <cell r="A205">
            <v>199</v>
          </cell>
          <cell r="B205" t="str">
            <v>North Norfolk</v>
          </cell>
          <cell r="C205" t="str">
            <v>E2635</v>
          </cell>
          <cell r="D205">
            <v>10767909</v>
          </cell>
          <cell r="E205">
            <v>766856</v>
          </cell>
          <cell r="F205">
            <v>4275384</v>
          </cell>
          <cell r="G205">
            <v>3144967.4296924393</v>
          </cell>
          <cell r="H205">
            <v>0</v>
          </cell>
          <cell r="I205">
            <v>0</v>
          </cell>
          <cell r="J205">
            <v>-67</v>
          </cell>
          <cell r="K205">
            <v>37893.5</v>
          </cell>
          <cell r="L205">
            <v>111.99</v>
          </cell>
          <cell r="M205">
            <v>1988</v>
          </cell>
        </row>
        <row r="206">
          <cell r="A206">
            <v>200</v>
          </cell>
          <cell r="B206" t="str">
            <v>North Shropshire</v>
          </cell>
          <cell r="C206" t="str">
            <v>E3232</v>
          </cell>
          <cell r="D206">
            <v>5821359</v>
          </cell>
          <cell r="E206">
            <v>875697</v>
          </cell>
          <cell r="F206">
            <v>2354981</v>
          </cell>
          <cell r="G206">
            <v>1393939.2910489058</v>
          </cell>
          <cell r="H206">
            <v>0</v>
          </cell>
          <cell r="I206">
            <v>-1</v>
          </cell>
          <cell r="J206">
            <v>-33</v>
          </cell>
          <cell r="K206">
            <v>20365.8</v>
          </cell>
          <cell r="L206">
            <v>150.30000000000001</v>
          </cell>
          <cell r="M206">
            <v>2084</v>
          </cell>
        </row>
        <row r="207">
          <cell r="A207">
            <v>201</v>
          </cell>
          <cell r="B207" t="str">
            <v>North Somerset</v>
          </cell>
          <cell r="C207" t="str">
            <v>E0104</v>
          </cell>
          <cell r="D207">
            <v>148398000</v>
          </cell>
          <cell r="E207">
            <v>1639441</v>
          </cell>
          <cell r="F207">
            <v>58778047</v>
          </cell>
          <cell r="G207">
            <v>40022295.825096816</v>
          </cell>
          <cell r="H207">
            <v>0</v>
          </cell>
          <cell r="I207">
            <v>0</v>
          </cell>
          <cell r="J207">
            <v>-200</v>
          </cell>
          <cell r="K207">
            <v>70258.899999999994</v>
          </cell>
          <cell r="L207">
            <v>744.96</v>
          </cell>
          <cell r="M207">
            <v>7223</v>
          </cell>
        </row>
        <row r="208">
          <cell r="A208">
            <v>202</v>
          </cell>
          <cell r="B208" t="str">
            <v>North Tyneside</v>
          </cell>
          <cell r="C208" t="str">
            <v>E4503</v>
          </cell>
          <cell r="D208">
            <v>190450607</v>
          </cell>
          <cell r="E208">
            <v>0</v>
          </cell>
          <cell r="F208">
            <v>57642587</v>
          </cell>
          <cell r="G208">
            <v>78904305.515205264</v>
          </cell>
          <cell r="H208">
            <v>0</v>
          </cell>
          <cell r="I208">
            <v>0</v>
          </cell>
          <cell r="J208">
            <v>-820</v>
          </cell>
          <cell r="K208">
            <v>61354</v>
          </cell>
          <cell r="L208">
            <v>903.54</v>
          </cell>
          <cell r="M208">
            <v>9125</v>
          </cell>
        </row>
        <row r="209">
          <cell r="A209">
            <v>203</v>
          </cell>
          <cell r="B209" t="str">
            <v>North Warwickshire</v>
          </cell>
          <cell r="C209" t="str">
            <v>E3731</v>
          </cell>
          <cell r="D209">
            <v>6801520</v>
          </cell>
          <cell r="E209">
            <v>479146</v>
          </cell>
          <cell r="F209">
            <v>2598857</v>
          </cell>
          <cell r="G209">
            <v>1063256.6539022475</v>
          </cell>
          <cell r="H209">
            <v>0</v>
          </cell>
          <cell r="I209">
            <v>-1</v>
          </cell>
          <cell r="J209">
            <v>-26</v>
          </cell>
          <cell r="K209">
            <v>20937.2</v>
          </cell>
          <cell r="L209">
            <v>178.24</v>
          </cell>
          <cell r="M209">
            <v>3326</v>
          </cell>
        </row>
        <row r="210">
          <cell r="A210">
            <v>204</v>
          </cell>
          <cell r="B210" t="str">
            <v>North West Leicestershire</v>
          </cell>
          <cell r="C210" t="str">
            <v>E2437</v>
          </cell>
          <cell r="D210">
            <v>8533030</v>
          </cell>
          <cell r="E210">
            <v>751372</v>
          </cell>
          <cell r="F210">
            <v>3647243</v>
          </cell>
          <cell r="G210">
            <v>1370740.8308746608</v>
          </cell>
          <cell r="H210">
            <v>0</v>
          </cell>
          <cell r="I210">
            <v>-42</v>
          </cell>
          <cell r="J210">
            <v>-2</v>
          </cell>
          <cell r="K210">
            <v>29330.799999999999</v>
          </cell>
          <cell r="L210">
            <v>149.61000000000001</v>
          </cell>
          <cell r="M210">
            <v>2223</v>
          </cell>
        </row>
        <row r="211">
          <cell r="A211">
            <v>205</v>
          </cell>
          <cell r="B211" t="str">
            <v>North Wiltshire</v>
          </cell>
          <cell r="C211" t="str">
            <v>E3932</v>
          </cell>
          <cell r="D211">
            <v>11177713</v>
          </cell>
          <cell r="E211">
            <v>2555349</v>
          </cell>
          <cell r="F211">
            <v>5279804</v>
          </cell>
          <cell r="G211">
            <v>1636533.5043432489</v>
          </cell>
          <cell r="H211">
            <v>0</v>
          </cell>
          <cell r="I211">
            <v>0</v>
          </cell>
          <cell r="J211">
            <v>66</v>
          </cell>
          <cell r="K211">
            <v>46728.6</v>
          </cell>
          <cell r="L211">
            <v>147.38</v>
          </cell>
          <cell r="M211">
            <v>1681</v>
          </cell>
        </row>
        <row r="212">
          <cell r="A212">
            <v>206</v>
          </cell>
          <cell r="B212" t="str">
            <v>Northampton</v>
          </cell>
          <cell r="C212" t="str">
            <v>E2835</v>
          </cell>
          <cell r="D212">
            <v>23508236</v>
          </cell>
          <cell r="E212">
            <v>412083</v>
          </cell>
          <cell r="F212">
            <v>8210133.0000000009</v>
          </cell>
          <cell r="G212">
            <v>7275638.485446644</v>
          </cell>
          <cell r="H212">
            <v>0</v>
          </cell>
          <cell r="I212">
            <v>15</v>
          </cell>
          <cell r="J212">
            <v>-33</v>
          </cell>
          <cell r="K212">
            <v>62180.800000000003</v>
          </cell>
          <cell r="L212">
            <v>144.84</v>
          </cell>
          <cell r="M212">
            <v>3626</v>
          </cell>
        </row>
        <row r="213">
          <cell r="A213">
            <v>207</v>
          </cell>
          <cell r="B213" t="str">
            <v>Norwich</v>
          </cell>
          <cell r="C213" t="str">
            <v>E2636</v>
          </cell>
          <cell r="D213">
            <v>19061000</v>
          </cell>
          <cell r="E213">
            <v>0</v>
          </cell>
          <cell r="F213">
            <v>5204271</v>
          </cell>
          <cell r="G213">
            <v>8217032.2503498169</v>
          </cell>
          <cell r="H213">
            <v>0</v>
          </cell>
          <cell r="I213">
            <v>-6</v>
          </cell>
          <cell r="J213">
            <v>-172</v>
          </cell>
          <cell r="K213">
            <v>38125.800000000003</v>
          </cell>
          <cell r="L213">
            <v>158.91999999999999</v>
          </cell>
          <cell r="M213">
            <v>7163</v>
          </cell>
        </row>
        <row r="214">
          <cell r="A214">
            <v>208</v>
          </cell>
          <cell r="B214" t="str">
            <v>Nottingham</v>
          </cell>
          <cell r="C214" t="str">
            <v>E3001</v>
          </cell>
          <cell r="D214">
            <v>284147161</v>
          </cell>
          <cell r="E214">
            <v>0</v>
          </cell>
          <cell r="F214">
            <v>87030677</v>
          </cell>
          <cell r="G214">
            <v>138617814.37782454</v>
          </cell>
          <cell r="H214">
            <v>0</v>
          </cell>
          <cell r="I214">
            <v>-150</v>
          </cell>
          <cell r="J214">
            <v>552</v>
          </cell>
          <cell r="K214">
            <v>73949.100000000006</v>
          </cell>
          <cell r="L214">
            <v>912.37</v>
          </cell>
          <cell r="M214">
            <v>10700</v>
          </cell>
        </row>
        <row r="215">
          <cell r="A215">
            <v>209</v>
          </cell>
          <cell r="B215" t="str">
            <v>Nuneaton and Bedworth</v>
          </cell>
          <cell r="C215" t="str">
            <v>E3732</v>
          </cell>
          <cell r="D215">
            <v>13634000</v>
          </cell>
          <cell r="E215">
            <v>0</v>
          </cell>
          <cell r="F215">
            <v>4970357</v>
          </cell>
          <cell r="G215">
            <v>3285233.6212573689</v>
          </cell>
          <cell r="H215">
            <v>0</v>
          </cell>
          <cell r="I215">
            <v>-41</v>
          </cell>
          <cell r="J215">
            <v>-90</v>
          </cell>
          <cell r="K215">
            <v>36540.300000000003</v>
          </cell>
          <cell r="L215">
            <v>151.78</v>
          </cell>
          <cell r="M215">
            <v>5282</v>
          </cell>
        </row>
        <row r="216">
          <cell r="A216">
            <v>210</v>
          </cell>
          <cell r="B216" t="str">
            <v>Oadby and Wigston</v>
          </cell>
          <cell r="C216" t="str">
            <v>E2438</v>
          </cell>
          <cell r="D216">
            <v>4978000</v>
          </cell>
          <cell r="E216">
            <v>0</v>
          </cell>
          <cell r="F216">
            <v>2272597</v>
          </cell>
          <cell r="G216">
            <v>417124.2777487234</v>
          </cell>
          <cell r="H216">
            <v>0</v>
          </cell>
          <cell r="I216">
            <v>0</v>
          </cell>
          <cell r="J216">
            <v>0</v>
          </cell>
          <cell r="K216">
            <v>17639</v>
          </cell>
          <cell r="L216">
            <v>137.35</v>
          </cell>
          <cell r="M216">
            <v>680</v>
          </cell>
        </row>
        <row r="217">
          <cell r="A217">
            <v>211</v>
          </cell>
          <cell r="B217" t="str">
            <v>Oldham</v>
          </cell>
          <cell r="C217" t="str">
            <v>E4204</v>
          </cell>
          <cell r="D217">
            <v>234657028</v>
          </cell>
          <cell r="E217">
            <v>211233</v>
          </cell>
          <cell r="F217">
            <v>64788691</v>
          </cell>
          <cell r="G217">
            <v>113621528.36904652</v>
          </cell>
          <cell r="H217">
            <v>0</v>
          </cell>
          <cell r="I217">
            <v>-15</v>
          </cell>
          <cell r="J217">
            <v>-823</v>
          </cell>
          <cell r="K217">
            <v>62720.3</v>
          </cell>
          <cell r="L217">
            <v>963.36</v>
          </cell>
          <cell r="M217">
            <v>16722</v>
          </cell>
        </row>
        <row r="218">
          <cell r="A218">
            <v>212</v>
          </cell>
          <cell r="B218" t="str">
            <v>Oswestry</v>
          </cell>
          <cell r="C218" t="str">
            <v>E3233</v>
          </cell>
          <cell r="D218">
            <v>3930419</v>
          </cell>
          <cell r="E218">
            <v>290055</v>
          </cell>
          <cell r="F218">
            <v>1480738</v>
          </cell>
          <cell r="G218">
            <v>980819.77030748129</v>
          </cell>
          <cell r="H218">
            <v>0</v>
          </cell>
          <cell r="I218">
            <v>-68</v>
          </cell>
          <cell r="J218">
            <v>-22</v>
          </cell>
          <cell r="K218">
            <v>12097.7</v>
          </cell>
          <cell r="L218">
            <v>151.41</v>
          </cell>
          <cell r="M218">
            <v>2114</v>
          </cell>
        </row>
        <row r="219">
          <cell r="A219">
            <v>213</v>
          </cell>
          <cell r="B219" t="str">
            <v>Oxford</v>
          </cell>
          <cell r="C219" t="str">
            <v>E3132</v>
          </cell>
          <cell r="D219">
            <v>22830720</v>
          </cell>
          <cell r="E219">
            <v>115000</v>
          </cell>
          <cell r="F219">
            <v>6266108</v>
          </cell>
          <cell r="G219">
            <v>9088358.2339360062</v>
          </cell>
          <cell r="H219">
            <v>0</v>
          </cell>
          <cell r="I219">
            <v>0</v>
          </cell>
          <cell r="J219">
            <v>-111</v>
          </cell>
          <cell r="K219">
            <v>43202.5</v>
          </cell>
          <cell r="L219">
            <v>191.46</v>
          </cell>
          <cell r="M219">
            <v>1895</v>
          </cell>
        </row>
        <row r="220">
          <cell r="A220">
            <v>214</v>
          </cell>
          <cell r="B220" t="str">
            <v>Pendle</v>
          </cell>
          <cell r="C220" t="str">
            <v>E2338</v>
          </cell>
          <cell r="D220">
            <v>11854450</v>
          </cell>
          <cell r="E220">
            <v>116706</v>
          </cell>
          <cell r="F220">
            <v>3486677</v>
          </cell>
          <cell r="G220">
            <v>4281069.8539153552</v>
          </cell>
          <cell r="H220">
            <v>0</v>
          </cell>
          <cell r="I220">
            <v>-100</v>
          </cell>
          <cell r="J220">
            <v>-64</v>
          </cell>
          <cell r="K220">
            <v>25992.5</v>
          </cell>
          <cell r="L220">
            <v>176.07</v>
          </cell>
          <cell r="M220">
            <v>655</v>
          </cell>
        </row>
        <row r="221">
          <cell r="A221">
            <v>215</v>
          </cell>
          <cell r="B221" t="str">
            <v>Penwith</v>
          </cell>
          <cell r="C221" t="str">
            <v>E0835</v>
          </cell>
          <cell r="D221">
            <v>8043000</v>
          </cell>
          <cell r="E221">
            <v>523013</v>
          </cell>
          <cell r="F221">
            <v>2541566</v>
          </cell>
          <cell r="G221">
            <v>3040918.7937066206</v>
          </cell>
          <cell r="H221">
            <v>0</v>
          </cell>
          <cell r="I221">
            <v>-167</v>
          </cell>
          <cell r="J221">
            <v>-12</v>
          </cell>
          <cell r="K221">
            <v>23256.1</v>
          </cell>
          <cell r="L221">
            <v>130.58000000000001</v>
          </cell>
          <cell r="M221">
            <v>6540</v>
          </cell>
        </row>
        <row r="222">
          <cell r="A222">
            <v>216</v>
          </cell>
          <cell r="B222" t="str">
            <v>Peterborough</v>
          </cell>
          <cell r="C222" t="str">
            <v>E0501</v>
          </cell>
          <cell r="D222">
            <v>158177752</v>
          </cell>
          <cell r="E222">
            <v>266248</v>
          </cell>
          <cell r="F222">
            <v>48129975</v>
          </cell>
          <cell r="G222">
            <v>69839943.282669559</v>
          </cell>
          <cell r="H222">
            <v>0</v>
          </cell>
          <cell r="I222">
            <v>-10</v>
          </cell>
          <cell r="J222">
            <v>-5</v>
          </cell>
          <cell r="K222">
            <v>49280.3</v>
          </cell>
          <cell r="L222">
            <v>792.82</v>
          </cell>
          <cell r="M222">
            <v>13868</v>
          </cell>
        </row>
        <row r="223">
          <cell r="A223">
            <v>217</v>
          </cell>
          <cell r="B223" t="str">
            <v>Plymouth</v>
          </cell>
          <cell r="C223" t="str">
            <v>E1101</v>
          </cell>
          <cell r="D223">
            <v>234121000</v>
          </cell>
          <cell r="E223">
            <v>0</v>
          </cell>
          <cell r="F223">
            <v>78205018</v>
          </cell>
          <cell r="G223">
            <v>98529750.109652758</v>
          </cell>
          <cell r="H223">
            <v>0</v>
          </cell>
          <cell r="I223">
            <v>-209</v>
          </cell>
          <cell r="J223">
            <v>-491</v>
          </cell>
          <cell r="K223">
            <v>73597.8</v>
          </cell>
          <cell r="L223">
            <v>727.81</v>
          </cell>
          <cell r="M223">
            <v>8066</v>
          </cell>
        </row>
        <row r="224">
          <cell r="A224">
            <v>218</v>
          </cell>
          <cell r="B224" t="str">
            <v>Poole</v>
          </cell>
          <cell r="C224" t="str">
            <v>E1201</v>
          </cell>
          <cell r="D224">
            <v>111395000</v>
          </cell>
          <cell r="E224">
            <v>0</v>
          </cell>
          <cell r="F224">
            <v>43358292</v>
          </cell>
          <cell r="G224">
            <v>25087432.523068607</v>
          </cell>
          <cell r="H224">
            <v>0</v>
          </cell>
          <cell r="I224">
            <v>0</v>
          </cell>
          <cell r="J224">
            <v>0</v>
          </cell>
          <cell r="K224">
            <v>54156.2</v>
          </cell>
          <cell r="L224">
            <v>744.3</v>
          </cell>
          <cell r="M224">
            <v>4959</v>
          </cell>
        </row>
        <row r="225">
          <cell r="A225">
            <v>219</v>
          </cell>
          <cell r="B225" t="str">
            <v>Portsmouth</v>
          </cell>
          <cell r="C225" t="str">
            <v>E1701</v>
          </cell>
          <cell r="D225">
            <v>174196123</v>
          </cell>
          <cell r="E225">
            <v>113100</v>
          </cell>
          <cell r="F225">
            <v>58166474</v>
          </cell>
          <cell r="G225">
            <v>81744008.564960092</v>
          </cell>
          <cell r="H225">
            <v>0</v>
          </cell>
          <cell r="I225">
            <v>-161.69999999999999</v>
          </cell>
          <cell r="J225">
            <v>-153.9</v>
          </cell>
          <cell r="K225">
            <v>57145.599999999999</v>
          </cell>
          <cell r="L225">
            <v>685.19</v>
          </cell>
          <cell r="M225">
            <v>7607</v>
          </cell>
        </row>
        <row r="226">
          <cell r="A226">
            <v>220</v>
          </cell>
          <cell r="B226" t="str">
            <v>Preston</v>
          </cell>
          <cell r="C226" t="str">
            <v>E2339</v>
          </cell>
          <cell r="D226">
            <v>20899326</v>
          </cell>
          <cell r="E226">
            <v>26693</v>
          </cell>
          <cell r="F226">
            <v>5705052</v>
          </cell>
          <cell r="G226">
            <v>8476056.2039760891</v>
          </cell>
          <cell r="H226">
            <v>0</v>
          </cell>
          <cell r="I226">
            <v>0</v>
          </cell>
          <cell r="J226">
            <v>-180</v>
          </cell>
          <cell r="K226">
            <v>39341.800000000003</v>
          </cell>
          <cell r="L226">
            <v>185.7</v>
          </cell>
          <cell r="M226">
            <v>3803</v>
          </cell>
        </row>
        <row r="227">
          <cell r="A227">
            <v>221</v>
          </cell>
          <cell r="B227" t="str">
            <v>Purbeck</v>
          </cell>
          <cell r="C227" t="str">
            <v>E1236</v>
          </cell>
          <cell r="D227">
            <v>4539780</v>
          </cell>
          <cell r="E227">
            <v>504738</v>
          </cell>
          <cell r="F227">
            <v>1968110</v>
          </cell>
          <cell r="G227">
            <v>1039216.9670049547</v>
          </cell>
          <cell r="H227">
            <v>0</v>
          </cell>
          <cell r="I227">
            <v>0</v>
          </cell>
          <cell r="J227">
            <v>1</v>
          </cell>
          <cell r="K227">
            <v>18107.599999999999</v>
          </cell>
          <cell r="L227">
            <v>116.41</v>
          </cell>
          <cell r="M227">
            <v>874</v>
          </cell>
        </row>
        <row r="228">
          <cell r="A228">
            <v>222</v>
          </cell>
          <cell r="B228" t="str">
            <v>Reading</v>
          </cell>
          <cell r="C228" t="str">
            <v>E0303</v>
          </cell>
          <cell r="D228">
            <v>126244000</v>
          </cell>
          <cell r="E228">
            <v>0</v>
          </cell>
          <cell r="F228">
            <v>45440039</v>
          </cell>
          <cell r="G228">
            <v>36796634.237718396</v>
          </cell>
          <cell r="H228">
            <v>0</v>
          </cell>
          <cell r="I228">
            <v>0</v>
          </cell>
          <cell r="J228">
            <v>-700</v>
          </cell>
          <cell r="K228">
            <v>49375.4</v>
          </cell>
          <cell r="L228">
            <v>897.06</v>
          </cell>
          <cell r="M228">
            <v>8843</v>
          </cell>
        </row>
        <row r="229">
          <cell r="A229">
            <v>223</v>
          </cell>
          <cell r="B229" t="str">
            <v>Redbridge</v>
          </cell>
          <cell r="C229" t="str">
            <v>E5046</v>
          </cell>
          <cell r="D229">
            <v>243008000</v>
          </cell>
          <cell r="E229">
            <v>0</v>
          </cell>
          <cell r="F229">
            <v>69202259</v>
          </cell>
          <cell r="G229">
            <v>106727992.60417989</v>
          </cell>
          <cell r="H229">
            <v>0</v>
          </cell>
          <cell r="I229">
            <v>-40</v>
          </cell>
          <cell r="J229">
            <v>-90</v>
          </cell>
          <cell r="K229">
            <v>88441.600000000006</v>
          </cell>
          <cell r="L229">
            <v>719.12</v>
          </cell>
          <cell r="M229">
            <v>12800</v>
          </cell>
        </row>
        <row r="230">
          <cell r="A230">
            <v>224</v>
          </cell>
          <cell r="B230" t="str">
            <v>Redcar and Cleveland</v>
          </cell>
          <cell r="C230" t="str">
            <v>E0703</v>
          </cell>
          <cell r="D230">
            <v>149994200</v>
          </cell>
          <cell r="E230">
            <v>376143</v>
          </cell>
          <cell r="F230">
            <v>41955490</v>
          </cell>
          <cell r="G230">
            <v>69143816.307654887</v>
          </cell>
          <cell r="H230">
            <v>0</v>
          </cell>
          <cell r="I230">
            <v>0</v>
          </cell>
          <cell r="J230">
            <v>-1290</v>
          </cell>
          <cell r="K230">
            <v>42080.2</v>
          </cell>
          <cell r="L230">
            <v>1011.48</v>
          </cell>
          <cell r="M230">
            <v>9160</v>
          </cell>
        </row>
        <row r="231">
          <cell r="A231">
            <v>225</v>
          </cell>
          <cell r="B231" t="str">
            <v>Redditch</v>
          </cell>
          <cell r="C231" t="str">
            <v>E1835</v>
          </cell>
          <cell r="D231">
            <v>9200000</v>
          </cell>
          <cell r="E231">
            <v>3700</v>
          </cell>
          <cell r="F231">
            <v>3242172</v>
          </cell>
          <cell r="G231">
            <v>2055439.904978079</v>
          </cell>
          <cell r="H231">
            <v>0</v>
          </cell>
          <cell r="I231">
            <v>-19</v>
          </cell>
          <cell r="J231">
            <v>-54</v>
          </cell>
          <cell r="K231">
            <v>25932.400000000001</v>
          </cell>
          <cell r="L231">
            <v>154.41</v>
          </cell>
          <cell r="M231">
            <v>1161</v>
          </cell>
        </row>
        <row r="232">
          <cell r="A232">
            <v>226</v>
          </cell>
          <cell r="B232" t="str">
            <v>Reigate and Banstead</v>
          </cell>
          <cell r="C232" t="str">
            <v>E3635</v>
          </cell>
          <cell r="D232">
            <v>12933600</v>
          </cell>
          <cell r="E232">
            <v>169426</v>
          </cell>
          <cell r="F232">
            <v>5137606</v>
          </cell>
          <cell r="G232">
            <v>857870.7862563961</v>
          </cell>
          <cell r="H232">
            <v>0</v>
          </cell>
          <cell r="I232">
            <v>0</v>
          </cell>
          <cell r="J232">
            <v>0</v>
          </cell>
          <cell r="K232">
            <v>54732.1</v>
          </cell>
          <cell r="L232">
            <v>132.74</v>
          </cell>
          <cell r="M232">
            <v>1898</v>
          </cell>
        </row>
        <row r="233">
          <cell r="A233">
            <v>227</v>
          </cell>
          <cell r="B233" t="str">
            <v>Restormel</v>
          </cell>
          <cell r="C233" t="str">
            <v>E0836</v>
          </cell>
          <cell r="D233">
            <v>11090455</v>
          </cell>
          <cell r="E233">
            <v>521518</v>
          </cell>
          <cell r="F233">
            <v>3941222</v>
          </cell>
          <cell r="G233">
            <v>3830703.0813201661</v>
          </cell>
          <cell r="H233">
            <v>0</v>
          </cell>
          <cell r="I233">
            <v>0</v>
          </cell>
          <cell r="J233">
            <v>-71</v>
          </cell>
          <cell r="K233">
            <v>31467.1</v>
          </cell>
          <cell r="L233">
            <v>130.25</v>
          </cell>
          <cell r="M233">
            <v>5389</v>
          </cell>
        </row>
        <row r="234">
          <cell r="A234">
            <v>228</v>
          </cell>
          <cell r="B234" t="str">
            <v>Ribble Valley</v>
          </cell>
          <cell r="C234" t="str">
            <v>E2340</v>
          </cell>
          <cell r="D234">
            <v>4874115</v>
          </cell>
          <cell r="E234">
            <v>227008</v>
          </cell>
          <cell r="F234">
            <v>2307190</v>
          </cell>
          <cell r="G234">
            <v>444144.19923469814</v>
          </cell>
          <cell r="H234">
            <v>0</v>
          </cell>
          <cell r="I234">
            <v>0</v>
          </cell>
          <cell r="J234">
            <v>-25</v>
          </cell>
          <cell r="K234">
            <v>21162.5</v>
          </cell>
          <cell r="L234">
            <v>115.24</v>
          </cell>
          <cell r="M234">
            <v>2705</v>
          </cell>
        </row>
        <row r="235">
          <cell r="A235">
            <v>229</v>
          </cell>
          <cell r="B235" t="str">
            <v>Richmond upon Thames</v>
          </cell>
          <cell r="C235" t="str">
            <v>E5047</v>
          </cell>
          <cell r="D235">
            <v>147819100</v>
          </cell>
          <cell r="E235">
            <v>0</v>
          </cell>
          <cell r="F235">
            <v>57801407</v>
          </cell>
          <cell r="G235">
            <v>22602871.344954792</v>
          </cell>
          <cell r="H235">
            <v>0</v>
          </cell>
          <cell r="I235">
            <v>0</v>
          </cell>
          <cell r="J235">
            <v>0</v>
          </cell>
          <cell r="K235">
            <v>83975.2</v>
          </cell>
          <cell r="L235">
            <v>847.76</v>
          </cell>
          <cell r="M235">
            <v>6700</v>
          </cell>
        </row>
        <row r="236">
          <cell r="A236">
            <v>230</v>
          </cell>
          <cell r="B236" t="str">
            <v>Richmondshire</v>
          </cell>
          <cell r="C236" t="str">
            <v>E2734</v>
          </cell>
          <cell r="D236">
            <v>5655120</v>
          </cell>
          <cell r="E236">
            <v>281075</v>
          </cell>
          <cell r="F236">
            <v>2157132</v>
          </cell>
          <cell r="G236">
            <v>1267382.5652608378</v>
          </cell>
          <cell r="H236">
            <v>0</v>
          </cell>
          <cell r="I236">
            <v>0</v>
          </cell>
          <cell r="J236">
            <v>-150</v>
          </cell>
          <cell r="K236">
            <v>16020.1</v>
          </cell>
          <cell r="L236">
            <v>150.96</v>
          </cell>
          <cell r="M236">
            <v>2327</v>
          </cell>
        </row>
        <row r="237">
          <cell r="A237">
            <v>231</v>
          </cell>
          <cell r="B237" t="str">
            <v>Rochdale</v>
          </cell>
          <cell r="C237" t="str">
            <v>E4205</v>
          </cell>
          <cell r="D237">
            <v>211900418</v>
          </cell>
          <cell r="E237">
            <v>0</v>
          </cell>
          <cell r="F237">
            <v>62613880</v>
          </cell>
          <cell r="G237">
            <v>99603009.127904639</v>
          </cell>
          <cell r="H237">
            <v>0</v>
          </cell>
          <cell r="I237">
            <v>-123</v>
          </cell>
          <cell r="J237">
            <v>-200</v>
          </cell>
          <cell r="K237">
            <v>61686.2</v>
          </cell>
          <cell r="L237">
            <v>875.96</v>
          </cell>
          <cell r="M237">
            <v>6632</v>
          </cell>
        </row>
        <row r="238">
          <cell r="A238">
            <v>232</v>
          </cell>
          <cell r="B238" t="str">
            <v>Rochford</v>
          </cell>
          <cell r="C238" t="str">
            <v>E1540</v>
          </cell>
          <cell r="D238">
            <v>7021300</v>
          </cell>
          <cell r="E238">
            <v>624273</v>
          </cell>
          <cell r="F238">
            <v>3329852</v>
          </cell>
          <cell r="G238">
            <v>169544.72973544331</v>
          </cell>
          <cell r="H238">
            <v>0</v>
          </cell>
          <cell r="I238">
            <v>0</v>
          </cell>
          <cell r="J238">
            <v>-28</v>
          </cell>
          <cell r="K238">
            <v>30750</v>
          </cell>
          <cell r="L238">
            <v>139.34</v>
          </cell>
          <cell r="M238">
            <v>652</v>
          </cell>
        </row>
        <row r="239">
          <cell r="A239">
            <v>233</v>
          </cell>
          <cell r="B239" t="str">
            <v>Rossendale</v>
          </cell>
          <cell r="C239" t="str">
            <v>E2341</v>
          </cell>
          <cell r="D239">
            <v>8023465</v>
          </cell>
          <cell r="E239">
            <v>34208</v>
          </cell>
          <cell r="F239">
            <v>2693305</v>
          </cell>
          <cell r="G239">
            <v>2103406.2099583484</v>
          </cell>
          <cell r="H239">
            <v>0</v>
          </cell>
          <cell r="I239">
            <v>0</v>
          </cell>
          <cell r="J239">
            <v>0</v>
          </cell>
          <cell r="K239">
            <v>20748.2</v>
          </cell>
          <cell r="L239">
            <v>166.19</v>
          </cell>
          <cell r="M239">
            <v>953</v>
          </cell>
        </row>
        <row r="240">
          <cell r="A240">
            <v>234</v>
          </cell>
          <cell r="B240" t="str">
            <v>Rother</v>
          </cell>
          <cell r="C240" t="str">
            <v>E1436</v>
          </cell>
          <cell r="D240">
            <v>10011160</v>
          </cell>
          <cell r="E240">
            <v>537569</v>
          </cell>
          <cell r="F240">
            <v>3868337</v>
          </cell>
          <cell r="G240">
            <v>2646425.4105013851</v>
          </cell>
          <cell r="H240">
            <v>0</v>
          </cell>
          <cell r="I240">
            <v>-29</v>
          </cell>
          <cell r="J240">
            <v>-64</v>
          </cell>
          <cell r="K240">
            <v>36946.800000000003</v>
          </cell>
          <cell r="L240">
            <v>112.82</v>
          </cell>
          <cell r="M240">
            <v>4668</v>
          </cell>
        </row>
        <row r="241">
          <cell r="A241">
            <v>235</v>
          </cell>
          <cell r="B241" t="str">
            <v>Rotherham</v>
          </cell>
          <cell r="C241" t="str">
            <v>E4403</v>
          </cell>
          <cell r="D241">
            <v>249093455</v>
          </cell>
          <cell r="E241">
            <v>1285400</v>
          </cell>
          <cell r="F241">
            <v>75208596</v>
          </cell>
          <cell r="G241">
            <v>115359800.856428</v>
          </cell>
          <cell r="H241">
            <v>0</v>
          </cell>
          <cell r="I241">
            <v>-122</v>
          </cell>
          <cell r="J241">
            <v>-1128</v>
          </cell>
          <cell r="K241">
            <v>73782.5</v>
          </cell>
          <cell r="L241">
            <v>842.12</v>
          </cell>
          <cell r="M241">
            <v>10039</v>
          </cell>
        </row>
        <row r="242">
          <cell r="A242">
            <v>236</v>
          </cell>
          <cell r="B242" t="str">
            <v>Rugby</v>
          </cell>
          <cell r="C242" t="str">
            <v>E3733</v>
          </cell>
          <cell r="D242">
            <v>9462800</v>
          </cell>
          <cell r="E242">
            <v>334108</v>
          </cell>
          <cell r="F242">
            <v>3721936</v>
          </cell>
          <cell r="G242">
            <v>1854322.6195183303</v>
          </cell>
          <cell r="H242">
            <v>0</v>
          </cell>
          <cell r="I242">
            <v>-15</v>
          </cell>
          <cell r="J242">
            <v>-25</v>
          </cell>
          <cell r="K242">
            <v>31228.3</v>
          </cell>
          <cell r="L242">
            <v>138.97</v>
          </cell>
          <cell r="M242">
            <v>7634</v>
          </cell>
        </row>
        <row r="243">
          <cell r="A243">
            <v>237</v>
          </cell>
          <cell r="B243" t="str">
            <v>Runnymede</v>
          </cell>
          <cell r="C243" t="str">
            <v>E3636</v>
          </cell>
          <cell r="D243">
            <v>6287600</v>
          </cell>
          <cell r="E243">
            <v>0</v>
          </cell>
          <cell r="F243">
            <v>3232336</v>
          </cell>
          <cell r="G243">
            <v>1533373.1568529094</v>
          </cell>
          <cell r="H243">
            <v>0</v>
          </cell>
          <cell r="I243">
            <v>0</v>
          </cell>
          <cell r="J243">
            <v>-9</v>
          </cell>
          <cell r="K243">
            <v>32811</v>
          </cell>
          <cell r="L243">
            <v>49.95</v>
          </cell>
          <cell r="M243">
            <v>7409</v>
          </cell>
        </row>
        <row r="244">
          <cell r="A244">
            <v>238</v>
          </cell>
          <cell r="B244" t="str">
            <v>Rushcliffe</v>
          </cell>
          <cell r="C244" t="str">
            <v>E3038</v>
          </cell>
          <cell r="D244">
            <v>8126222</v>
          </cell>
          <cell r="E244">
            <v>616613</v>
          </cell>
          <cell r="F244">
            <v>4523379</v>
          </cell>
          <cell r="G244">
            <v>354866.32659526938</v>
          </cell>
          <cell r="H244">
            <v>0</v>
          </cell>
          <cell r="I244">
            <v>0</v>
          </cell>
          <cell r="J244">
            <v>-63</v>
          </cell>
          <cell r="K244">
            <v>39923.300000000003</v>
          </cell>
          <cell r="L244">
            <v>99.49</v>
          </cell>
          <cell r="M244">
            <v>4100</v>
          </cell>
        </row>
        <row r="245">
          <cell r="A245">
            <v>239</v>
          </cell>
          <cell r="B245" t="str">
            <v>Rushmoor</v>
          </cell>
          <cell r="C245" t="str">
            <v>E1740</v>
          </cell>
          <cell r="D245">
            <v>9737000</v>
          </cell>
          <cell r="E245">
            <v>0</v>
          </cell>
          <cell r="F245">
            <v>3630010</v>
          </cell>
          <cell r="G245">
            <v>2674444.7480409676</v>
          </cell>
          <cell r="H245">
            <v>0</v>
          </cell>
          <cell r="I245">
            <v>0.1</v>
          </cell>
          <cell r="J245">
            <v>-11</v>
          </cell>
          <cell r="K245">
            <v>27541.200000000001</v>
          </cell>
          <cell r="L245">
            <v>123.87</v>
          </cell>
          <cell r="M245">
            <v>4446</v>
          </cell>
        </row>
        <row r="246">
          <cell r="A246">
            <v>240</v>
          </cell>
          <cell r="B246" t="str">
            <v>Rutland</v>
          </cell>
          <cell r="C246" t="str">
            <v>E2402</v>
          </cell>
          <cell r="D246">
            <v>29137980</v>
          </cell>
          <cell r="E246">
            <v>320352</v>
          </cell>
          <cell r="F246">
            <v>11622035</v>
          </cell>
          <cell r="G246">
            <v>5645973.5352880573</v>
          </cell>
          <cell r="H246">
            <v>0</v>
          </cell>
          <cell r="I246">
            <v>0</v>
          </cell>
          <cell r="J246">
            <v>-250</v>
          </cell>
          <cell r="K246">
            <v>12517.7</v>
          </cell>
          <cell r="L246">
            <v>1012.69</v>
          </cell>
          <cell r="M246">
            <v>750</v>
          </cell>
        </row>
        <row r="247">
          <cell r="A247">
            <v>241</v>
          </cell>
          <cell r="B247" t="str">
            <v>Ryedale</v>
          </cell>
          <cell r="C247" t="str">
            <v>E2755</v>
          </cell>
          <cell r="D247">
            <v>6191980</v>
          </cell>
          <cell r="E247">
            <v>371761</v>
          </cell>
          <cell r="F247">
            <v>2049906</v>
          </cell>
          <cell r="G247">
            <v>1595675.5310031299</v>
          </cell>
          <cell r="H247">
            <v>0</v>
          </cell>
          <cell r="I247">
            <v>0</v>
          </cell>
          <cell r="J247">
            <v>-30</v>
          </cell>
          <cell r="K247">
            <v>20067.3</v>
          </cell>
          <cell r="L247">
            <v>153.65</v>
          </cell>
          <cell r="M247">
            <v>2078</v>
          </cell>
        </row>
        <row r="248">
          <cell r="A248">
            <v>242</v>
          </cell>
          <cell r="B248" t="str">
            <v>Salford</v>
          </cell>
          <cell r="C248" t="str">
            <v>E4206</v>
          </cell>
          <cell r="D248">
            <v>240330000</v>
          </cell>
          <cell r="E248">
            <v>0</v>
          </cell>
          <cell r="F248">
            <v>66616281</v>
          </cell>
          <cell r="G248">
            <v>119091466.44305165</v>
          </cell>
          <cell r="H248">
            <v>0</v>
          </cell>
          <cell r="I248">
            <v>0</v>
          </cell>
          <cell r="J248">
            <v>501</v>
          </cell>
          <cell r="K248">
            <v>64991.6</v>
          </cell>
          <cell r="L248">
            <v>989.34</v>
          </cell>
          <cell r="M248">
            <v>9731</v>
          </cell>
        </row>
        <row r="249">
          <cell r="A249">
            <v>243</v>
          </cell>
          <cell r="B249" t="str">
            <v>Salisbury</v>
          </cell>
          <cell r="C249" t="str">
            <v>E3933</v>
          </cell>
          <cell r="D249">
            <v>10957515.199999999</v>
          </cell>
          <cell r="E249">
            <v>609659.07999999996</v>
          </cell>
          <cell r="F249">
            <v>4825512</v>
          </cell>
          <cell r="G249">
            <v>1900467.1023165854</v>
          </cell>
          <cell r="H249">
            <v>0</v>
          </cell>
          <cell r="I249">
            <v>-5</v>
          </cell>
          <cell r="J249">
            <v>0</v>
          </cell>
          <cell r="K249">
            <v>42159.4</v>
          </cell>
          <cell r="L249">
            <v>114.18</v>
          </cell>
          <cell r="M249">
            <v>2445</v>
          </cell>
        </row>
        <row r="250">
          <cell r="A250">
            <v>244</v>
          </cell>
          <cell r="B250" t="str">
            <v>Sandwell</v>
          </cell>
          <cell r="C250" t="str">
            <v>E4604</v>
          </cell>
          <cell r="D250">
            <v>309584000</v>
          </cell>
          <cell r="E250">
            <v>0</v>
          </cell>
          <cell r="F250">
            <v>85672460</v>
          </cell>
          <cell r="G250">
            <v>158040750.62569121</v>
          </cell>
          <cell r="H250">
            <v>0</v>
          </cell>
          <cell r="I250">
            <v>-330</v>
          </cell>
          <cell r="J250">
            <v>0</v>
          </cell>
          <cell r="K250">
            <v>81601.8</v>
          </cell>
          <cell r="L250">
            <v>876.03</v>
          </cell>
          <cell r="M250">
            <v>36250</v>
          </cell>
        </row>
        <row r="251">
          <cell r="A251">
            <v>245</v>
          </cell>
          <cell r="B251" t="str">
            <v>Scarborough</v>
          </cell>
          <cell r="C251" t="str">
            <v>E2736</v>
          </cell>
          <cell r="D251">
            <v>15105000</v>
          </cell>
          <cell r="E251">
            <v>279000</v>
          </cell>
          <cell r="F251">
            <v>4554021</v>
          </cell>
          <cell r="G251">
            <v>5847367.1030281223</v>
          </cell>
          <cell r="H251">
            <v>0</v>
          </cell>
          <cell r="I251">
            <v>-3</v>
          </cell>
          <cell r="J251">
            <v>0</v>
          </cell>
          <cell r="K251">
            <v>38594.1</v>
          </cell>
          <cell r="L251">
            <v>140.1</v>
          </cell>
          <cell r="M251">
            <v>7929</v>
          </cell>
        </row>
        <row r="252">
          <cell r="A252">
            <v>246</v>
          </cell>
          <cell r="B252" t="str">
            <v>Sedgefield</v>
          </cell>
          <cell r="C252" t="str">
            <v>E1336</v>
          </cell>
          <cell r="D252">
            <v>10723000</v>
          </cell>
          <cell r="E252">
            <v>3490573</v>
          </cell>
          <cell r="F252">
            <v>3754469</v>
          </cell>
          <cell r="G252">
            <v>3565768.6509843562</v>
          </cell>
          <cell r="H252">
            <v>0</v>
          </cell>
          <cell r="I252">
            <v>0</v>
          </cell>
          <cell r="J252">
            <v>-69</v>
          </cell>
          <cell r="K252">
            <v>25828.2</v>
          </cell>
          <cell r="L252">
            <v>278.16000000000003</v>
          </cell>
          <cell r="M252">
            <v>6630</v>
          </cell>
        </row>
        <row r="253">
          <cell r="A253">
            <v>247</v>
          </cell>
          <cell r="B253" t="str">
            <v>Sedgemoor</v>
          </cell>
          <cell r="C253" t="str">
            <v>E3332</v>
          </cell>
          <cell r="D253">
            <v>10979611</v>
          </cell>
          <cell r="E253">
            <v>610647</v>
          </cell>
          <cell r="F253">
            <v>4438094</v>
          </cell>
          <cell r="G253">
            <v>3082560.9920712803</v>
          </cell>
          <cell r="H253">
            <v>0</v>
          </cell>
          <cell r="I253">
            <v>0</v>
          </cell>
          <cell r="J253">
            <v>-108</v>
          </cell>
          <cell r="K253">
            <v>37554</v>
          </cell>
          <cell r="L253">
            <v>112.87</v>
          </cell>
          <cell r="M253">
            <v>2650.06</v>
          </cell>
        </row>
        <row r="254">
          <cell r="A254">
            <v>248</v>
          </cell>
          <cell r="B254" t="str">
            <v>Sefton</v>
          </cell>
          <cell r="C254" t="str">
            <v>E4304</v>
          </cell>
          <cell r="D254">
            <v>274387850</v>
          </cell>
          <cell r="E254">
            <v>614956</v>
          </cell>
          <cell r="F254">
            <v>85097124</v>
          </cell>
          <cell r="G254">
            <v>107807285.68488921</v>
          </cell>
          <cell r="H254">
            <v>0</v>
          </cell>
          <cell r="I254">
            <v>-111</v>
          </cell>
          <cell r="J254">
            <v>-1200</v>
          </cell>
          <cell r="K254">
            <v>92405.1</v>
          </cell>
          <cell r="L254">
            <v>872.14</v>
          </cell>
          <cell r="M254">
            <v>4021</v>
          </cell>
        </row>
        <row r="255">
          <cell r="A255">
            <v>249</v>
          </cell>
          <cell r="B255" t="str">
            <v>Selby</v>
          </cell>
          <cell r="C255" t="str">
            <v>E2757</v>
          </cell>
          <cell r="D255">
            <v>7841537</v>
          </cell>
          <cell r="E255">
            <v>814918</v>
          </cell>
          <cell r="F255">
            <v>3060295</v>
          </cell>
          <cell r="G255">
            <v>1943779.8293527218</v>
          </cell>
          <cell r="H255">
            <v>0</v>
          </cell>
          <cell r="I255">
            <v>0</v>
          </cell>
          <cell r="J255">
            <v>-24</v>
          </cell>
          <cell r="K255">
            <v>26803.1</v>
          </cell>
          <cell r="L255">
            <v>145.13</v>
          </cell>
          <cell r="M255">
            <v>4071</v>
          </cell>
        </row>
        <row r="256">
          <cell r="A256">
            <v>250</v>
          </cell>
          <cell r="B256" t="str">
            <v>Sevenoaks</v>
          </cell>
          <cell r="C256" t="str">
            <v>E2239</v>
          </cell>
          <cell r="D256">
            <v>10903000</v>
          </cell>
          <cell r="E256">
            <v>2027930</v>
          </cell>
          <cell r="F256">
            <v>4743715</v>
          </cell>
          <cell r="G256">
            <v>1542743.5328612286</v>
          </cell>
          <cell r="H256">
            <v>0</v>
          </cell>
          <cell r="I256">
            <v>0</v>
          </cell>
          <cell r="J256">
            <v>0</v>
          </cell>
          <cell r="K256">
            <v>48318.3</v>
          </cell>
          <cell r="L256">
            <v>141.41999999999999</v>
          </cell>
          <cell r="M256">
            <v>24900</v>
          </cell>
        </row>
        <row r="257">
          <cell r="A257">
            <v>251</v>
          </cell>
          <cell r="B257" t="str">
            <v>Sheffield</v>
          </cell>
          <cell r="C257" t="str">
            <v>E4404</v>
          </cell>
          <cell r="D257">
            <v>510525006</v>
          </cell>
          <cell r="E257">
            <v>320770</v>
          </cell>
          <cell r="F257">
            <v>157453397</v>
          </cell>
          <cell r="G257">
            <v>229242627.09709904</v>
          </cell>
          <cell r="H257">
            <v>0</v>
          </cell>
          <cell r="I257">
            <v>-220</v>
          </cell>
          <cell r="J257">
            <v>-332</v>
          </cell>
          <cell r="K257">
            <v>148301.5</v>
          </cell>
          <cell r="L257">
            <v>903.9</v>
          </cell>
          <cell r="M257">
            <v>12547</v>
          </cell>
        </row>
        <row r="258">
          <cell r="A258">
            <v>252</v>
          </cell>
          <cell r="B258" t="str">
            <v>Shepway</v>
          </cell>
          <cell r="C258" t="str">
            <v>E2240</v>
          </cell>
          <cell r="D258">
            <v>13866200</v>
          </cell>
          <cell r="E258">
            <v>379654</v>
          </cell>
          <cell r="F258">
            <v>4313088</v>
          </cell>
          <cell r="G258">
            <v>4733185.8602305604</v>
          </cell>
          <cell r="H258">
            <v>0</v>
          </cell>
          <cell r="I258">
            <v>0</v>
          </cell>
          <cell r="J258">
            <v>-45</v>
          </cell>
          <cell r="K258">
            <v>37049.4</v>
          </cell>
          <cell r="L258">
            <v>144.99</v>
          </cell>
          <cell r="M258">
            <v>3831</v>
          </cell>
        </row>
        <row r="259">
          <cell r="A259">
            <v>253</v>
          </cell>
          <cell r="B259" t="str">
            <v>Shrewsbury and Atcham</v>
          </cell>
          <cell r="C259" t="str">
            <v>E3234</v>
          </cell>
          <cell r="D259">
            <v>9668280</v>
          </cell>
          <cell r="E259">
            <v>219249</v>
          </cell>
          <cell r="F259">
            <v>4149748</v>
          </cell>
          <cell r="G259">
            <v>1864064.8724023618</v>
          </cell>
          <cell r="H259">
            <v>0</v>
          </cell>
          <cell r="I259">
            <v>0</v>
          </cell>
          <cell r="J259">
            <v>-12</v>
          </cell>
          <cell r="K259">
            <v>33743.300000000003</v>
          </cell>
          <cell r="L259">
            <v>121.17</v>
          </cell>
          <cell r="M259">
            <v>1171</v>
          </cell>
        </row>
        <row r="260">
          <cell r="A260">
            <v>254</v>
          </cell>
          <cell r="B260" t="str">
            <v>Slough</v>
          </cell>
          <cell r="C260" t="str">
            <v>E0304</v>
          </cell>
          <cell r="D260">
            <v>122100564</v>
          </cell>
          <cell r="E260">
            <v>196535</v>
          </cell>
          <cell r="F260">
            <v>34189316</v>
          </cell>
          <cell r="G260">
            <v>61715835.065663308</v>
          </cell>
          <cell r="H260">
            <v>0</v>
          </cell>
          <cell r="I260">
            <v>30</v>
          </cell>
          <cell r="J260">
            <v>-30</v>
          </cell>
          <cell r="K260">
            <v>38462</v>
          </cell>
          <cell r="L260">
            <v>700.87</v>
          </cell>
          <cell r="M260">
            <v>5233</v>
          </cell>
        </row>
        <row r="261">
          <cell r="A261">
            <v>255</v>
          </cell>
          <cell r="B261" t="str">
            <v>Solihull</v>
          </cell>
          <cell r="C261" t="str">
            <v>E4605</v>
          </cell>
          <cell r="D261">
            <v>174507250</v>
          </cell>
          <cell r="E261">
            <v>810299</v>
          </cell>
          <cell r="F261">
            <v>60839161</v>
          </cell>
          <cell r="G261">
            <v>59263978.884171143</v>
          </cell>
          <cell r="H261">
            <v>0</v>
          </cell>
          <cell r="I261">
            <v>-103</v>
          </cell>
          <cell r="J261">
            <v>63</v>
          </cell>
          <cell r="K261">
            <v>76820.2</v>
          </cell>
          <cell r="L261">
            <v>763.87</v>
          </cell>
          <cell r="M261">
            <v>17735</v>
          </cell>
        </row>
        <row r="262">
          <cell r="A262">
            <v>256</v>
          </cell>
          <cell r="B262" t="str">
            <v>South Bedfordshire</v>
          </cell>
          <cell r="C262" t="str">
            <v>E0234</v>
          </cell>
          <cell r="D262">
            <v>11652352</v>
          </cell>
          <cell r="E262">
            <v>2395733</v>
          </cell>
          <cell r="F262">
            <v>4697479</v>
          </cell>
          <cell r="G262">
            <v>2215027.3045057016</v>
          </cell>
          <cell r="H262">
            <v>0</v>
          </cell>
          <cell r="I262">
            <v>-15</v>
          </cell>
          <cell r="J262">
            <v>-87</v>
          </cell>
          <cell r="K262">
            <v>40980.6</v>
          </cell>
          <cell r="L262">
            <v>177.89</v>
          </cell>
          <cell r="M262">
            <v>3712</v>
          </cell>
        </row>
        <row r="263">
          <cell r="A263">
            <v>257</v>
          </cell>
          <cell r="B263" t="str">
            <v>South Bucks</v>
          </cell>
          <cell r="C263" t="str">
            <v>E0434</v>
          </cell>
          <cell r="D263">
            <v>5752127</v>
          </cell>
          <cell r="E263">
            <v>691318</v>
          </cell>
          <cell r="F263">
            <v>2707974</v>
          </cell>
          <cell r="G263">
            <v>345934.30082806887</v>
          </cell>
          <cell r="H263">
            <v>0</v>
          </cell>
          <cell r="I263">
            <v>0</v>
          </cell>
          <cell r="J263">
            <v>27</v>
          </cell>
          <cell r="K263">
            <v>30658.400000000001</v>
          </cell>
          <cell r="L263">
            <v>113.79</v>
          </cell>
          <cell r="M263">
            <v>7015</v>
          </cell>
        </row>
        <row r="264">
          <cell r="A264">
            <v>258</v>
          </cell>
          <cell r="B264" t="str">
            <v>South Cambridgeshire</v>
          </cell>
          <cell r="C264" t="str">
            <v>E0536</v>
          </cell>
          <cell r="D264">
            <v>8236620</v>
          </cell>
          <cell r="E264">
            <v>1748714</v>
          </cell>
          <cell r="F264">
            <v>5603500</v>
          </cell>
          <cell r="G264">
            <v>188692.79162818487</v>
          </cell>
          <cell r="H264">
            <v>0</v>
          </cell>
          <cell r="I264">
            <v>-3</v>
          </cell>
          <cell r="J264">
            <v>-12</v>
          </cell>
          <cell r="K264">
            <v>51752.3</v>
          </cell>
          <cell r="L264">
            <v>83.18</v>
          </cell>
          <cell r="M264">
            <v>13215</v>
          </cell>
        </row>
        <row r="265">
          <cell r="A265">
            <v>259</v>
          </cell>
          <cell r="B265" t="str">
            <v>South Derbyshire</v>
          </cell>
          <cell r="C265" t="str">
            <v>E1039</v>
          </cell>
          <cell r="D265">
            <v>7686480</v>
          </cell>
          <cell r="E265">
            <v>208868.7</v>
          </cell>
          <cell r="F265">
            <v>3459566</v>
          </cell>
          <cell r="G265">
            <v>1267698.8382567873</v>
          </cell>
          <cell r="H265">
            <v>0</v>
          </cell>
          <cell r="I265">
            <v>-15</v>
          </cell>
          <cell r="J265">
            <v>-20</v>
          </cell>
          <cell r="K265">
            <v>27697</v>
          </cell>
          <cell r="L265">
            <v>119.67</v>
          </cell>
          <cell r="M265">
            <v>1502</v>
          </cell>
        </row>
        <row r="266">
          <cell r="A266">
            <v>260</v>
          </cell>
          <cell r="B266" t="str">
            <v>South Gloucestershire</v>
          </cell>
          <cell r="C266" t="str">
            <v>E0103</v>
          </cell>
          <cell r="D266">
            <v>198524701</v>
          </cell>
          <cell r="E266">
            <v>2740773</v>
          </cell>
          <cell r="F266">
            <v>76277087</v>
          </cell>
          <cell r="G266">
            <v>52376049.613343693</v>
          </cell>
          <cell r="H266">
            <v>0</v>
          </cell>
          <cell r="I266">
            <v>-7</v>
          </cell>
          <cell r="J266">
            <v>-1278</v>
          </cell>
          <cell r="K266">
            <v>86212</v>
          </cell>
          <cell r="L266">
            <v>833.28</v>
          </cell>
          <cell r="M266">
            <v>7800</v>
          </cell>
        </row>
        <row r="267">
          <cell r="A267">
            <v>261</v>
          </cell>
          <cell r="B267" t="str">
            <v>South Hams</v>
          </cell>
          <cell r="C267" t="str">
            <v>E1136</v>
          </cell>
          <cell r="D267">
            <v>8172698</v>
          </cell>
          <cell r="E267">
            <v>775731</v>
          </cell>
          <cell r="F267">
            <v>3443383</v>
          </cell>
          <cell r="G267">
            <v>1886530.7882845751</v>
          </cell>
          <cell r="H267">
            <v>0</v>
          </cell>
          <cell r="I267">
            <v>0</v>
          </cell>
          <cell r="J267">
            <v>-50</v>
          </cell>
          <cell r="K267">
            <v>35044.199999999997</v>
          </cell>
          <cell r="L267">
            <v>113.86</v>
          </cell>
          <cell r="M267">
            <v>8750</v>
          </cell>
        </row>
        <row r="268">
          <cell r="A268">
            <v>262</v>
          </cell>
          <cell r="B268" t="str">
            <v>South Holland</v>
          </cell>
          <cell r="C268" t="str">
            <v>E2535</v>
          </cell>
          <cell r="D268">
            <v>8439200</v>
          </cell>
          <cell r="E268">
            <v>288894</v>
          </cell>
          <cell r="F268">
            <v>3159240</v>
          </cell>
          <cell r="G268">
            <v>2709315.7056730078</v>
          </cell>
          <cell r="H268">
            <v>0</v>
          </cell>
          <cell r="I268">
            <v>0</v>
          </cell>
          <cell r="J268">
            <v>-35</v>
          </cell>
          <cell r="K268">
            <v>24817.9</v>
          </cell>
          <cell r="L268">
            <v>122.24</v>
          </cell>
          <cell r="M268">
            <v>3473</v>
          </cell>
        </row>
        <row r="269">
          <cell r="A269">
            <v>263</v>
          </cell>
          <cell r="B269" t="str">
            <v>South Kesteven</v>
          </cell>
          <cell r="C269" t="str">
            <v>E2536</v>
          </cell>
          <cell r="D269">
            <v>10575000</v>
          </cell>
          <cell r="E269">
            <v>580000</v>
          </cell>
          <cell r="F269">
            <v>5188466</v>
          </cell>
          <cell r="G269">
            <v>2313469.7424855484</v>
          </cell>
          <cell r="H269">
            <v>0</v>
          </cell>
          <cell r="I269">
            <v>0</v>
          </cell>
          <cell r="J269">
            <v>1</v>
          </cell>
          <cell r="K269">
            <v>41813.9</v>
          </cell>
          <cell r="L269">
            <v>92.3</v>
          </cell>
          <cell r="M269">
            <v>8670</v>
          </cell>
        </row>
        <row r="270">
          <cell r="A270">
            <v>264</v>
          </cell>
          <cell r="B270" t="str">
            <v>South Lakeland</v>
          </cell>
          <cell r="C270" t="str">
            <v>E0936</v>
          </cell>
          <cell r="D270">
            <v>11266000</v>
          </cell>
          <cell r="E270">
            <v>574614</v>
          </cell>
          <cell r="F270">
            <v>4373405</v>
          </cell>
          <cell r="G270">
            <v>2095951.0835661367</v>
          </cell>
          <cell r="H270">
            <v>0</v>
          </cell>
          <cell r="I270">
            <v>-68</v>
          </cell>
          <cell r="J270">
            <v>-93</v>
          </cell>
          <cell r="K270">
            <v>43209.3</v>
          </cell>
          <cell r="L270">
            <v>128.13999999999999</v>
          </cell>
          <cell r="M270">
            <v>1219</v>
          </cell>
        </row>
        <row r="271">
          <cell r="A271">
            <v>265</v>
          </cell>
          <cell r="B271" t="str">
            <v>South Norfolk</v>
          </cell>
          <cell r="C271" t="str">
            <v>E2637</v>
          </cell>
          <cell r="D271">
            <v>9542785</v>
          </cell>
          <cell r="E271">
            <v>1155323</v>
          </cell>
          <cell r="F271">
            <v>4641828</v>
          </cell>
          <cell r="G271">
            <v>1032121.6883721442</v>
          </cell>
          <cell r="H271">
            <v>0</v>
          </cell>
          <cell r="I271">
            <v>-16</v>
          </cell>
          <cell r="J271">
            <v>-19</v>
          </cell>
          <cell r="K271">
            <v>41178.300000000003</v>
          </cell>
          <cell r="L271">
            <v>125.16</v>
          </cell>
          <cell r="M271">
            <v>2664</v>
          </cell>
        </row>
        <row r="272">
          <cell r="A272">
            <v>266</v>
          </cell>
          <cell r="B272" t="str">
            <v>South Northamptonshire</v>
          </cell>
          <cell r="C272" t="str">
            <v>E2836</v>
          </cell>
          <cell r="D272">
            <v>7014542</v>
          </cell>
          <cell r="E272">
            <v>953381</v>
          </cell>
          <cell r="F272">
            <v>3349145</v>
          </cell>
          <cell r="G272">
            <v>451410.49306398304</v>
          </cell>
          <cell r="H272">
            <v>0</v>
          </cell>
          <cell r="I272">
            <v>-3</v>
          </cell>
          <cell r="J272">
            <v>-95</v>
          </cell>
          <cell r="K272">
            <v>30055.4</v>
          </cell>
          <cell r="L272">
            <v>142.69999999999999</v>
          </cell>
          <cell r="M272">
            <v>8721</v>
          </cell>
        </row>
        <row r="273">
          <cell r="A273">
            <v>267</v>
          </cell>
          <cell r="B273" t="str">
            <v>South Oxfordshire</v>
          </cell>
          <cell r="C273" t="str">
            <v>E3133</v>
          </cell>
          <cell r="D273">
            <v>12184780</v>
          </cell>
          <cell r="E273">
            <v>2351898</v>
          </cell>
          <cell r="F273">
            <v>5394932</v>
          </cell>
          <cell r="G273">
            <v>1656020.1527718946</v>
          </cell>
          <cell r="H273">
            <v>0</v>
          </cell>
          <cell r="I273">
            <v>-29</v>
          </cell>
          <cell r="J273">
            <v>-168</v>
          </cell>
          <cell r="K273">
            <v>53570.2</v>
          </cell>
          <cell r="L273">
            <v>140.49</v>
          </cell>
          <cell r="M273">
            <v>3419</v>
          </cell>
        </row>
        <row r="274">
          <cell r="A274">
            <v>268</v>
          </cell>
          <cell r="B274" t="str">
            <v>South Ribble</v>
          </cell>
          <cell r="C274" t="str">
            <v>E2342</v>
          </cell>
          <cell r="D274">
            <v>9344200</v>
          </cell>
          <cell r="E274">
            <v>113800</v>
          </cell>
          <cell r="F274">
            <v>4408671</v>
          </cell>
          <cell r="G274">
            <v>1347716.6227401095</v>
          </cell>
          <cell r="H274">
            <v>0</v>
          </cell>
          <cell r="I274">
            <v>0</v>
          </cell>
          <cell r="J274">
            <v>0</v>
          </cell>
          <cell r="K274">
            <v>34713.1</v>
          </cell>
          <cell r="L274">
            <v>111.76</v>
          </cell>
          <cell r="M274">
            <v>4864</v>
          </cell>
        </row>
        <row r="275">
          <cell r="A275">
            <v>269</v>
          </cell>
          <cell r="B275" t="str">
            <v>South Shropshire</v>
          </cell>
          <cell r="C275" t="str">
            <v>E3235</v>
          </cell>
          <cell r="D275">
            <v>4863200</v>
          </cell>
          <cell r="E275">
            <v>409050</v>
          </cell>
          <cell r="F275">
            <v>1768874</v>
          </cell>
          <cell r="G275">
            <v>1236764.946528319</v>
          </cell>
          <cell r="H275">
            <v>0</v>
          </cell>
          <cell r="I275">
            <v>-13</v>
          </cell>
          <cell r="J275">
            <v>13</v>
          </cell>
          <cell r="K275">
            <v>15917.5</v>
          </cell>
          <cell r="L275">
            <v>152.29</v>
          </cell>
          <cell r="M275">
            <v>1050</v>
          </cell>
        </row>
        <row r="276">
          <cell r="A276">
            <v>270</v>
          </cell>
          <cell r="B276" t="str">
            <v>South Somerset</v>
          </cell>
          <cell r="C276" t="str">
            <v>E3334</v>
          </cell>
          <cell r="D276">
            <v>14948453</v>
          </cell>
          <cell r="E276">
            <v>1852825</v>
          </cell>
          <cell r="F276">
            <v>6549494</v>
          </cell>
          <cell r="G276">
            <v>3350275.4568556813</v>
          </cell>
          <cell r="H276">
            <v>0</v>
          </cell>
          <cell r="I276">
            <v>0</v>
          </cell>
          <cell r="J276">
            <v>0</v>
          </cell>
          <cell r="K276">
            <v>55416.4</v>
          </cell>
          <cell r="L276">
            <v>138.99</v>
          </cell>
          <cell r="M276">
            <v>4292</v>
          </cell>
        </row>
        <row r="277">
          <cell r="A277">
            <v>271</v>
          </cell>
          <cell r="B277" t="str">
            <v>South Staffordshire</v>
          </cell>
          <cell r="C277" t="str">
            <v>E3435</v>
          </cell>
          <cell r="D277">
            <v>6165530</v>
          </cell>
          <cell r="E277">
            <v>1320549.05</v>
          </cell>
          <cell r="F277">
            <v>4300982</v>
          </cell>
          <cell r="G277">
            <v>886649.37133935688</v>
          </cell>
          <cell r="H277">
            <v>0</v>
          </cell>
          <cell r="I277">
            <v>-10</v>
          </cell>
          <cell r="J277">
            <v>-42</v>
          </cell>
          <cell r="K277">
            <v>38298</v>
          </cell>
          <cell r="L277">
            <v>64.31</v>
          </cell>
          <cell r="M277">
            <v>1352</v>
          </cell>
        </row>
        <row r="278">
          <cell r="A278">
            <v>272</v>
          </cell>
          <cell r="B278" t="str">
            <v>South Tyneside</v>
          </cell>
          <cell r="C278" t="str">
            <v>E4504</v>
          </cell>
          <cell r="D278">
            <v>160880000</v>
          </cell>
          <cell r="E278">
            <v>0</v>
          </cell>
          <cell r="F278">
            <v>45357965</v>
          </cell>
          <cell r="G278">
            <v>80686556.006800771</v>
          </cell>
          <cell r="H278">
            <v>0</v>
          </cell>
          <cell r="I278">
            <v>-1</v>
          </cell>
          <cell r="J278">
            <v>0</v>
          </cell>
          <cell r="K278">
            <v>44467.199999999997</v>
          </cell>
          <cell r="L278">
            <v>866.15</v>
          </cell>
          <cell r="M278">
            <v>12170</v>
          </cell>
        </row>
        <row r="279">
          <cell r="A279">
            <v>273</v>
          </cell>
          <cell r="B279" t="str">
            <v>Southampton</v>
          </cell>
          <cell r="C279" t="str">
            <v>E1702</v>
          </cell>
          <cell r="D279">
            <v>200795800</v>
          </cell>
          <cell r="E279">
            <v>0</v>
          </cell>
          <cell r="F279">
            <v>66107074.999999993</v>
          </cell>
          <cell r="G279">
            <v>92050935.299539238</v>
          </cell>
          <cell r="H279">
            <v>0</v>
          </cell>
          <cell r="I279">
            <v>-9</v>
          </cell>
          <cell r="J279">
            <v>-1104</v>
          </cell>
          <cell r="K279">
            <v>63661.1</v>
          </cell>
          <cell r="L279">
            <v>772.86</v>
          </cell>
          <cell r="M279">
            <v>5789</v>
          </cell>
        </row>
        <row r="280">
          <cell r="A280">
            <v>274</v>
          </cell>
          <cell r="B280" t="str">
            <v>Southend-on-Sea</v>
          </cell>
          <cell r="C280" t="str">
            <v>E1501</v>
          </cell>
          <cell r="D280">
            <v>160198122</v>
          </cell>
          <cell r="E280">
            <v>91878</v>
          </cell>
          <cell r="F280">
            <v>54418284</v>
          </cell>
          <cell r="G280">
            <v>66132738.991695419</v>
          </cell>
          <cell r="H280">
            <v>0</v>
          </cell>
          <cell r="I280">
            <v>-27</v>
          </cell>
          <cell r="J280">
            <v>-256</v>
          </cell>
          <cell r="K280">
            <v>60007.3</v>
          </cell>
          <cell r="L280">
            <v>700.91</v>
          </cell>
          <cell r="M280">
            <v>15710</v>
          </cell>
        </row>
        <row r="281">
          <cell r="A281">
            <v>275</v>
          </cell>
          <cell r="B281" t="str">
            <v>Southwark</v>
          </cell>
          <cell r="C281" t="str">
            <v>E5019</v>
          </cell>
          <cell r="D281">
            <v>328279000</v>
          </cell>
          <cell r="E281">
            <v>0</v>
          </cell>
          <cell r="F281">
            <v>70711827</v>
          </cell>
          <cell r="G281">
            <v>212810925.25056159</v>
          </cell>
          <cell r="H281">
            <v>0</v>
          </cell>
          <cell r="I281">
            <v>0</v>
          </cell>
          <cell r="J281">
            <v>4202</v>
          </cell>
          <cell r="K281">
            <v>87498.2</v>
          </cell>
          <cell r="L281">
            <v>748.62</v>
          </cell>
          <cell r="M281">
            <v>33232</v>
          </cell>
        </row>
        <row r="282">
          <cell r="A282">
            <v>276</v>
          </cell>
          <cell r="B282" t="str">
            <v>Spelthorne</v>
          </cell>
          <cell r="C282" t="str">
            <v>E3637</v>
          </cell>
          <cell r="D282">
            <v>9482060</v>
          </cell>
          <cell r="E282">
            <v>0</v>
          </cell>
          <cell r="F282">
            <v>3746693</v>
          </cell>
          <cell r="G282">
            <v>1738487.4816116188</v>
          </cell>
          <cell r="H282">
            <v>0</v>
          </cell>
          <cell r="I282">
            <v>-47</v>
          </cell>
          <cell r="J282">
            <v>-7</v>
          </cell>
          <cell r="K282">
            <v>38876.5</v>
          </cell>
          <cell r="L282">
            <v>105.57</v>
          </cell>
          <cell r="M282">
            <v>17010</v>
          </cell>
        </row>
        <row r="283">
          <cell r="A283">
            <v>277</v>
          </cell>
          <cell r="B283" t="str">
            <v>St Albans</v>
          </cell>
          <cell r="C283" t="str">
            <v>E1936</v>
          </cell>
          <cell r="D283">
            <v>13422000</v>
          </cell>
          <cell r="E283">
            <v>1218356</v>
          </cell>
          <cell r="F283">
            <v>5671341</v>
          </cell>
          <cell r="G283">
            <v>1155743.5166941641</v>
          </cell>
          <cell r="H283">
            <v>0</v>
          </cell>
          <cell r="I283">
            <v>-5</v>
          </cell>
          <cell r="J283">
            <v>-176</v>
          </cell>
          <cell r="K283">
            <v>58066.8</v>
          </cell>
          <cell r="L283">
            <v>136.11000000000001</v>
          </cell>
          <cell r="M283">
            <v>604</v>
          </cell>
        </row>
        <row r="284">
          <cell r="A284">
            <v>278</v>
          </cell>
          <cell r="B284" t="str">
            <v>St Edmundsbury</v>
          </cell>
          <cell r="C284" t="str">
            <v>E3535</v>
          </cell>
          <cell r="D284">
            <v>9558220</v>
          </cell>
          <cell r="E284">
            <v>375933</v>
          </cell>
          <cell r="F284">
            <v>4114482</v>
          </cell>
          <cell r="G284">
            <v>1702691.5028369487</v>
          </cell>
          <cell r="H284">
            <v>0</v>
          </cell>
          <cell r="I284">
            <v>9</v>
          </cell>
          <cell r="J284">
            <v>-26</v>
          </cell>
          <cell r="K284">
            <v>34734.5</v>
          </cell>
          <cell r="L284">
            <v>122.68</v>
          </cell>
          <cell r="M284">
            <v>8846</v>
          </cell>
        </row>
        <row r="285">
          <cell r="A285">
            <v>279</v>
          </cell>
          <cell r="B285" t="str">
            <v>St Helens</v>
          </cell>
          <cell r="C285" t="str">
            <v>E4303</v>
          </cell>
          <cell r="D285">
            <v>177420830</v>
          </cell>
          <cell r="E285">
            <v>219825</v>
          </cell>
          <cell r="F285">
            <v>53162275</v>
          </cell>
          <cell r="G285">
            <v>74671822.594723672</v>
          </cell>
          <cell r="H285">
            <v>0</v>
          </cell>
          <cell r="I285">
            <v>27</v>
          </cell>
          <cell r="J285">
            <v>-140</v>
          </cell>
          <cell r="K285">
            <v>53461.2</v>
          </cell>
          <cell r="L285">
            <v>943.09</v>
          </cell>
          <cell r="M285">
            <v>4042</v>
          </cell>
        </row>
        <row r="286">
          <cell r="A286">
            <v>280</v>
          </cell>
          <cell r="B286" t="str">
            <v>Stafford</v>
          </cell>
          <cell r="C286" t="str">
            <v>E3436</v>
          </cell>
          <cell r="D286">
            <v>12061387</v>
          </cell>
          <cell r="E286">
            <v>388804</v>
          </cell>
          <cell r="F286">
            <v>5306369</v>
          </cell>
          <cell r="G286">
            <v>2181411.1591370418</v>
          </cell>
          <cell r="H286">
            <v>0</v>
          </cell>
          <cell r="I286">
            <v>0</v>
          </cell>
          <cell r="J286">
            <v>-42</v>
          </cell>
          <cell r="K286">
            <v>42804.2</v>
          </cell>
          <cell r="L286">
            <v>120.25</v>
          </cell>
          <cell r="M286">
            <v>2812</v>
          </cell>
        </row>
        <row r="287">
          <cell r="A287">
            <v>281</v>
          </cell>
          <cell r="B287" t="str">
            <v>Staffordshire Moorlands</v>
          </cell>
          <cell r="C287" t="str">
            <v>E3437</v>
          </cell>
          <cell r="D287">
            <v>9030430</v>
          </cell>
          <cell r="E287">
            <v>709220</v>
          </cell>
          <cell r="F287">
            <v>3990064</v>
          </cell>
          <cell r="G287">
            <v>1067945.6233123052</v>
          </cell>
          <cell r="H287">
            <v>0</v>
          </cell>
          <cell r="I287">
            <v>0</v>
          </cell>
          <cell r="J287">
            <v>-161</v>
          </cell>
          <cell r="K287">
            <v>33187.5</v>
          </cell>
          <cell r="L287">
            <v>143.83000000000001</v>
          </cell>
          <cell r="M287">
            <v>900</v>
          </cell>
        </row>
        <row r="288">
          <cell r="A288">
            <v>282</v>
          </cell>
          <cell r="B288" t="str">
            <v>Stevenage</v>
          </cell>
          <cell r="C288" t="str">
            <v>E1937</v>
          </cell>
          <cell r="D288">
            <v>9718169</v>
          </cell>
          <cell r="E288">
            <v>0</v>
          </cell>
          <cell r="F288">
            <v>3361545</v>
          </cell>
          <cell r="G288">
            <v>2982262.1126257773</v>
          </cell>
          <cell r="H288">
            <v>0</v>
          </cell>
          <cell r="I288">
            <v>0</v>
          </cell>
          <cell r="J288">
            <v>-87</v>
          </cell>
          <cell r="K288">
            <v>27888.3</v>
          </cell>
          <cell r="L288">
            <v>127.53</v>
          </cell>
          <cell r="M288">
            <v>9845</v>
          </cell>
        </row>
        <row r="289">
          <cell r="A289">
            <v>283</v>
          </cell>
          <cell r="B289" t="str">
            <v>Stockport</v>
          </cell>
          <cell r="C289" t="str">
            <v>E4207</v>
          </cell>
          <cell r="D289">
            <v>248947562</v>
          </cell>
          <cell r="E289">
            <v>0</v>
          </cell>
          <cell r="F289">
            <v>86464326</v>
          </cell>
          <cell r="G289">
            <v>77232031.644866735</v>
          </cell>
          <cell r="H289">
            <v>0</v>
          </cell>
          <cell r="I289">
            <v>0</v>
          </cell>
          <cell r="J289">
            <v>-450</v>
          </cell>
          <cell r="K289">
            <v>99655.4</v>
          </cell>
          <cell r="L289">
            <v>923.12</v>
          </cell>
          <cell r="M289">
            <v>8890</v>
          </cell>
        </row>
        <row r="290">
          <cell r="A290">
            <v>284</v>
          </cell>
          <cell r="B290" t="str">
            <v>Stockton-on-Tees</v>
          </cell>
          <cell r="C290" t="str">
            <v>E0704</v>
          </cell>
          <cell r="D290">
            <v>180297380</v>
          </cell>
          <cell r="E290">
            <v>231302</v>
          </cell>
          <cell r="F290">
            <v>56641234</v>
          </cell>
          <cell r="G290">
            <v>78920213.695549712</v>
          </cell>
          <cell r="H290">
            <v>0</v>
          </cell>
          <cell r="I290">
            <v>-468</v>
          </cell>
          <cell r="J290">
            <v>-321</v>
          </cell>
          <cell r="K290">
            <v>55706.3</v>
          </cell>
          <cell r="L290">
            <v>883.39</v>
          </cell>
          <cell r="M290">
            <v>8865</v>
          </cell>
        </row>
        <row r="291">
          <cell r="A291">
            <v>285</v>
          </cell>
          <cell r="B291" t="str">
            <v>Stoke-on-Trent</v>
          </cell>
          <cell r="C291" t="str">
            <v>E3401</v>
          </cell>
          <cell r="D291">
            <v>224484000</v>
          </cell>
          <cell r="E291">
            <v>0</v>
          </cell>
          <cell r="F291">
            <v>76604715</v>
          </cell>
          <cell r="G291">
            <v>102073861.45244692</v>
          </cell>
          <cell r="H291">
            <v>0</v>
          </cell>
          <cell r="I291">
            <v>-250</v>
          </cell>
          <cell r="J291">
            <v>0</v>
          </cell>
          <cell r="K291">
            <v>68267.7</v>
          </cell>
          <cell r="L291">
            <v>758.68</v>
          </cell>
          <cell r="M291">
            <v>4488</v>
          </cell>
        </row>
        <row r="292">
          <cell r="A292">
            <v>286</v>
          </cell>
          <cell r="B292" t="str">
            <v>Stratford-on-Avon</v>
          </cell>
          <cell r="C292" t="str">
            <v>E3734</v>
          </cell>
          <cell r="D292">
            <v>9009514</v>
          </cell>
          <cell r="E292">
            <v>1405417</v>
          </cell>
          <cell r="F292">
            <v>4858928</v>
          </cell>
          <cell r="G292">
            <v>1297991.7843045446</v>
          </cell>
          <cell r="H292">
            <v>0</v>
          </cell>
          <cell r="I292">
            <v>-2</v>
          </cell>
          <cell r="J292">
            <v>16</v>
          </cell>
          <cell r="K292">
            <v>47355.199999999997</v>
          </cell>
          <cell r="L292">
            <v>92.93</v>
          </cell>
          <cell r="M292">
            <v>3954.45</v>
          </cell>
        </row>
        <row r="293">
          <cell r="A293">
            <v>287</v>
          </cell>
          <cell r="B293" t="str">
            <v>Stroud</v>
          </cell>
          <cell r="C293" t="str">
            <v>E1635</v>
          </cell>
          <cell r="D293">
            <v>11435500</v>
          </cell>
          <cell r="E293">
            <v>1335498</v>
          </cell>
          <cell r="F293">
            <v>4606268</v>
          </cell>
          <cell r="G293">
            <v>911682.17557776824</v>
          </cell>
          <cell r="H293">
            <v>0</v>
          </cell>
          <cell r="I293">
            <v>-12</v>
          </cell>
          <cell r="J293">
            <v>-42</v>
          </cell>
          <cell r="K293">
            <v>40925.800000000003</v>
          </cell>
          <cell r="L293">
            <v>181.48</v>
          </cell>
          <cell r="M293">
            <v>4861</v>
          </cell>
        </row>
        <row r="294">
          <cell r="A294">
            <v>288</v>
          </cell>
          <cell r="B294" t="str">
            <v>Suffolk Coastal</v>
          </cell>
          <cell r="C294" t="str">
            <v>E3536</v>
          </cell>
          <cell r="D294">
            <v>11586200</v>
          </cell>
          <cell r="E294">
            <v>1014090</v>
          </cell>
          <cell r="F294">
            <v>5152738</v>
          </cell>
          <cell r="G294">
            <v>2259281.5764914481</v>
          </cell>
          <cell r="H294">
            <v>0</v>
          </cell>
          <cell r="I294">
            <v>-1</v>
          </cell>
          <cell r="J294">
            <v>-58</v>
          </cell>
          <cell r="K294">
            <v>44541.9</v>
          </cell>
          <cell r="L294">
            <v>120.29</v>
          </cell>
          <cell r="M294">
            <v>13463</v>
          </cell>
        </row>
        <row r="295">
          <cell r="A295">
            <v>289</v>
          </cell>
          <cell r="B295" t="str">
            <v>Sunderland</v>
          </cell>
          <cell r="C295" t="str">
            <v>E4505</v>
          </cell>
          <cell r="D295">
            <v>288004026</v>
          </cell>
          <cell r="E295">
            <v>42974</v>
          </cell>
          <cell r="F295">
            <v>85984038</v>
          </cell>
          <cell r="G295">
            <v>142289413.46392453</v>
          </cell>
          <cell r="H295">
            <v>0</v>
          </cell>
          <cell r="I295">
            <v>0</v>
          </cell>
          <cell r="J295">
            <v>-883</v>
          </cell>
          <cell r="K295">
            <v>80723.600000000006</v>
          </cell>
          <cell r="L295">
            <v>805.5</v>
          </cell>
          <cell r="M295">
            <v>7574</v>
          </cell>
        </row>
        <row r="296">
          <cell r="A296">
            <v>290</v>
          </cell>
          <cell r="B296" t="str">
            <v>Surrey Heath</v>
          </cell>
          <cell r="C296" t="str">
            <v>E3638</v>
          </cell>
          <cell r="D296">
            <v>8237000</v>
          </cell>
          <cell r="E296">
            <v>303478</v>
          </cell>
          <cell r="F296">
            <v>3601680</v>
          </cell>
          <cell r="G296">
            <v>952425.06749994948</v>
          </cell>
          <cell r="H296">
            <v>0</v>
          </cell>
          <cell r="I296">
            <v>0</v>
          </cell>
          <cell r="J296">
            <v>0</v>
          </cell>
          <cell r="K296">
            <v>35641.9</v>
          </cell>
          <cell r="L296">
            <v>114.46</v>
          </cell>
          <cell r="M296">
            <v>12411</v>
          </cell>
        </row>
        <row r="297">
          <cell r="A297">
            <v>291</v>
          </cell>
          <cell r="B297" t="str">
            <v>Sutton</v>
          </cell>
          <cell r="C297" t="str">
            <v>E5048</v>
          </cell>
          <cell r="D297">
            <v>167000000</v>
          </cell>
          <cell r="E297">
            <v>0</v>
          </cell>
          <cell r="F297">
            <v>52946558</v>
          </cell>
          <cell r="G297">
            <v>60604373.621780261</v>
          </cell>
          <cell r="H297">
            <v>0</v>
          </cell>
          <cell r="I297">
            <v>0</v>
          </cell>
          <cell r="J297">
            <v>-359</v>
          </cell>
          <cell r="K297">
            <v>71658.899999999994</v>
          </cell>
          <cell r="L297">
            <v>721.76</v>
          </cell>
          <cell r="M297">
            <v>9344</v>
          </cell>
        </row>
        <row r="298">
          <cell r="A298">
            <v>292</v>
          </cell>
          <cell r="B298" t="str">
            <v>Swale</v>
          </cell>
          <cell r="C298" t="str">
            <v>E2241</v>
          </cell>
          <cell r="D298">
            <v>14463100</v>
          </cell>
          <cell r="E298">
            <v>378724</v>
          </cell>
          <cell r="F298">
            <v>5105325</v>
          </cell>
          <cell r="G298">
            <v>5091576.8264440978</v>
          </cell>
          <cell r="H298">
            <v>0</v>
          </cell>
          <cell r="I298">
            <v>-8</v>
          </cell>
          <cell r="J298">
            <v>-56</v>
          </cell>
          <cell r="K298">
            <v>42567</v>
          </cell>
          <cell r="L298">
            <v>119.06</v>
          </cell>
          <cell r="M298">
            <v>6688</v>
          </cell>
        </row>
        <row r="299">
          <cell r="A299">
            <v>293</v>
          </cell>
          <cell r="B299" t="str">
            <v>Swindon</v>
          </cell>
          <cell r="C299" t="str">
            <v>E3901</v>
          </cell>
          <cell r="D299">
            <v>149605500</v>
          </cell>
          <cell r="E299">
            <v>1106699</v>
          </cell>
          <cell r="F299">
            <v>55831238</v>
          </cell>
          <cell r="G299">
            <v>52772555.726581827</v>
          </cell>
          <cell r="H299">
            <v>0</v>
          </cell>
          <cell r="I299">
            <v>85</v>
          </cell>
          <cell r="J299">
            <v>-1068</v>
          </cell>
          <cell r="K299">
            <v>62661.8</v>
          </cell>
          <cell r="L299">
            <v>709.83</v>
          </cell>
          <cell r="M299">
            <v>6500</v>
          </cell>
        </row>
        <row r="300">
          <cell r="A300">
            <v>294</v>
          </cell>
          <cell r="B300" t="str">
            <v>Tameside</v>
          </cell>
          <cell r="C300" t="str">
            <v>E4208</v>
          </cell>
          <cell r="D300">
            <v>215496000</v>
          </cell>
          <cell r="E300">
            <v>20000</v>
          </cell>
          <cell r="F300">
            <v>65140665</v>
          </cell>
          <cell r="G300">
            <v>97913555.726405591</v>
          </cell>
          <cell r="H300">
            <v>0</v>
          </cell>
          <cell r="I300">
            <v>-100</v>
          </cell>
          <cell r="J300">
            <v>-472</v>
          </cell>
          <cell r="K300">
            <v>64810.1</v>
          </cell>
          <cell r="L300">
            <v>892.54</v>
          </cell>
          <cell r="M300">
            <v>21266</v>
          </cell>
        </row>
        <row r="301">
          <cell r="A301">
            <v>295</v>
          </cell>
          <cell r="B301" t="str">
            <v>Tamworth</v>
          </cell>
          <cell r="C301" t="str">
            <v>E3439</v>
          </cell>
          <cell r="D301">
            <v>6837140</v>
          </cell>
          <cell r="E301">
            <v>0</v>
          </cell>
          <cell r="F301">
            <v>3099554</v>
          </cell>
          <cell r="G301">
            <v>1824246.5752168279</v>
          </cell>
          <cell r="H301">
            <v>0</v>
          </cell>
          <cell r="I301">
            <v>0</v>
          </cell>
          <cell r="J301">
            <v>-10</v>
          </cell>
          <cell r="K301">
            <v>22334.1</v>
          </cell>
          <cell r="L301">
            <v>93.52</v>
          </cell>
          <cell r="M301">
            <v>4375</v>
          </cell>
        </row>
        <row r="302">
          <cell r="A302">
            <v>296</v>
          </cell>
          <cell r="B302" t="str">
            <v>Tandridge</v>
          </cell>
          <cell r="C302" t="str">
            <v>E3639</v>
          </cell>
          <cell r="D302">
            <v>7713600</v>
          </cell>
          <cell r="E302">
            <v>332390</v>
          </cell>
          <cell r="F302">
            <v>3414885</v>
          </cell>
          <cell r="G302">
            <v>273497.64992377779</v>
          </cell>
          <cell r="H302">
            <v>0</v>
          </cell>
          <cell r="I302">
            <v>0</v>
          </cell>
          <cell r="J302">
            <v>-30</v>
          </cell>
          <cell r="K302">
            <v>35724.199999999997</v>
          </cell>
          <cell r="L302">
            <v>125.1</v>
          </cell>
          <cell r="M302">
            <v>1834</v>
          </cell>
        </row>
        <row r="303">
          <cell r="A303">
            <v>297</v>
          </cell>
          <cell r="B303" t="str">
            <v>Taunton Deane</v>
          </cell>
          <cell r="C303" t="str">
            <v>E3333</v>
          </cell>
          <cell r="D303">
            <v>10259420</v>
          </cell>
          <cell r="E303">
            <v>253726</v>
          </cell>
          <cell r="F303">
            <v>4238941</v>
          </cell>
          <cell r="G303">
            <v>2673651.3138163155</v>
          </cell>
          <cell r="H303">
            <v>0</v>
          </cell>
          <cell r="I303">
            <v>103</v>
          </cell>
          <cell r="J303">
            <v>-39</v>
          </cell>
          <cell r="K303">
            <v>37269.4</v>
          </cell>
          <cell r="L303">
            <v>104.71</v>
          </cell>
          <cell r="M303">
            <v>1475</v>
          </cell>
        </row>
        <row r="304">
          <cell r="A304">
            <v>298</v>
          </cell>
          <cell r="B304" t="str">
            <v>Teesdale</v>
          </cell>
          <cell r="C304" t="str">
            <v>E1337</v>
          </cell>
          <cell r="D304">
            <v>3011114</v>
          </cell>
          <cell r="E304">
            <v>118989</v>
          </cell>
          <cell r="F304">
            <v>1080542</v>
          </cell>
          <cell r="G304">
            <v>831138.40332256909</v>
          </cell>
          <cell r="H304">
            <v>0</v>
          </cell>
          <cell r="I304">
            <v>0</v>
          </cell>
          <cell r="J304">
            <v>-8</v>
          </cell>
          <cell r="K304">
            <v>8852</v>
          </cell>
          <cell r="L304">
            <v>150.32</v>
          </cell>
          <cell r="M304">
            <v>121</v>
          </cell>
        </row>
        <row r="305">
          <cell r="A305">
            <v>299</v>
          </cell>
          <cell r="B305" t="str">
            <v>Teignbridge</v>
          </cell>
          <cell r="C305" t="str">
            <v>E1137</v>
          </cell>
          <cell r="D305">
            <v>12804581</v>
          </cell>
          <cell r="E305">
            <v>869203</v>
          </cell>
          <cell r="F305">
            <v>5101080</v>
          </cell>
          <cell r="G305">
            <v>2993122.6007677745</v>
          </cell>
          <cell r="H305">
            <v>0</v>
          </cell>
          <cell r="I305">
            <v>0</v>
          </cell>
          <cell r="J305">
            <v>-143</v>
          </cell>
          <cell r="K305">
            <v>46026.5</v>
          </cell>
          <cell r="L305">
            <v>124.72</v>
          </cell>
          <cell r="M305">
            <v>1437</v>
          </cell>
        </row>
        <row r="306">
          <cell r="A306">
            <v>300</v>
          </cell>
          <cell r="B306" t="str">
            <v>Telford and the Wrekin</v>
          </cell>
          <cell r="C306" t="str">
            <v>E3201</v>
          </cell>
          <cell r="D306">
            <v>137839993</v>
          </cell>
          <cell r="E306">
            <v>2019766</v>
          </cell>
          <cell r="F306">
            <v>46537671</v>
          </cell>
          <cell r="G306">
            <v>59736977.65256644</v>
          </cell>
          <cell r="H306">
            <v>0</v>
          </cell>
          <cell r="I306">
            <v>-20</v>
          </cell>
          <cell r="J306">
            <v>-850</v>
          </cell>
          <cell r="K306">
            <v>48143.199999999997</v>
          </cell>
          <cell r="L306">
            <v>821.39</v>
          </cell>
          <cell r="M306">
            <v>3000</v>
          </cell>
        </row>
        <row r="307">
          <cell r="A307">
            <v>301</v>
          </cell>
          <cell r="B307" t="str">
            <v>Tendring</v>
          </cell>
          <cell r="C307" t="str">
            <v>E1542</v>
          </cell>
          <cell r="D307">
            <v>14920710</v>
          </cell>
          <cell r="E307">
            <v>761079</v>
          </cell>
          <cell r="F307">
            <v>5755239</v>
          </cell>
          <cell r="G307">
            <v>4684220.8680281071</v>
          </cell>
          <cell r="H307">
            <v>0</v>
          </cell>
          <cell r="I307">
            <v>-1</v>
          </cell>
          <cell r="J307">
            <v>-99</v>
          </cell>
          <cell r="K307">
            <v>49325.2</v>
          </cell>
          <cell r="L307">
            <v>114.63</v>
          </cell>
          <cell r="M307">
            <v>2596</v>
          </cell>
        </row>
        <row r="308">
          <cell r="A308">
            <v>302</v>
          </cell>
          <cell r="B308" t="str">
            <v>Test Valley</v>
          </cell>
          <cell r="C308" t="str">
            <v>E1742</v>
          </cell>
          <cell r="D308">
            <v>9494000</v>
          </cell>
          <cell r="E308">
            <v>620647</v>
          </cell>
          <cell r="F308">
            <v>4747709</v>
          </cell>
          <cell r="G308">
            <v>1234931.2862466055</v>
          </cell>
          <cell r="H308">
            <v>0</v>
          </cell>
          <cell r="I308">
            <v>-2</v>
          </cell>
          <cell r="J308">
            <v>-52</v>
          </cell>
          <cell r="K308">
            <v>43151.1</v>
          </cell>
          <cell r="L308">
            <v>97.38</v>
          </cell>
          <cell r="M308">
            <v>1210</v>
          </cell>
        </row>
        <row r="309">
          <cell r="A309">
            <v>303</v>
          </cell>
          <cell r="B309" t="str">
            <v>Tewkesbury</v>
          </cell>
          <cell r="C309" t="str">
            <v>E1636</v>
          </cell>
          <cell r="D309">
            <v>6197810</v>
          </cell>
          <cell r="E309">
            <v>700778</v>
          </cell>
          <cell r="F309">
            <v>3204930</v>
          </cell>
          <cell r="G309">
            <v>1168717.487516057</v>
          </cell>
          <cell r="H309">
            <v>0</v>
          </cell>
          <cell r="I309">
            <v>0</v>
          </cell>
          <cell r="J309">
            <v>-68</v>
          </cell>
          <cell r="K309">
            <v>29100.400000000001</v>
          </cell>
          <cell r="L309">
            <v>89.01</v>
          </cell>
          <cell r="M309">
            <v>1283</v>
          </cell>
        </row>
        <row r="310">
          <cell r="A310">
            <v>304</v>
          </cell>
          <cell r="B310" t="str">
            <v>Thanet</v>
          </cell>
          <cell r="C310" t="str">
            <v>E2242</v>
          </cell>
          <cell r="D310">
            <v>17873940</v>
          </cell>
          <cell r="E310">
            <v>308123</v>
          </cell>
          <cell r="F310">
            <v>5364416</v>
          </cell>
          <cell r="G310">
            <v>7189931.1589233847</v>
          </cell>
          <cell r="H310">
            <v>0</v>
          </cell>
          <cell r="I310">
            <v>-20</v>
          </cell>
          <cell r="J310">
            <v>71</v>
          </cell>
          <cell r="K310">
            <v>44453.8</v>
          </cell>
          <cell r="L310">
            <v>137.41999999999999</v>
          </cell>
          <cell r="M310">
            <v>1076</v>
          </cell>
        </row>
        <row r="311">
          <cell r="A311">
            <v>305</v>
          </cell>
          <cell r="B311" t="str">
            <v>Three Rivers</v>
          </cell>
          <cell r="C311" t="str">
            <v>E1938</v>
          </cell>
          <cell r="D311">
            <v>9175020</v>
          </cell>
          <cell r="E311">
            <v>690500</v>
          </cell>
          <cell r="F311">
            <v>3798688</v>
          </cell>
          <cell r="G311">
            <v>1251594.6336217988</v>
          </cell>
          <cell r="H311">
            <v>0</v>
          </cell>
          <cell r="I311">
            <v>-3</v>
          </cell>
          <cell r="J311">
            <v>3</v>
          </cell>
          <cell r="K311">
            <v>36470.699999999997</v>
          </cell>
          <cell r="L311">
            <v>135.85</v>
          </cell>
          <cell r="M311">
            <v>3824</v>
          </cell>
        </row>
        <row r="312">
          <cell r="A312">
            <v>306</v>
          </cell>
          <cell r="B312" t="str">
            <v>Thurrock</v>
          </cell>
          <cell r="C312" t="str">
            <v>E1502</v>
          </cell>
          <cell r="D312">
            <v>128217040</v>
          </cell>
          <cell r="E312">
            <v>0</v>
          </cell>
          <cell r="F312">
            <v>41773064</v>
          </cell>
          <cell r="G312">
            <v>57914700.9171836</v>
          </cell>
          <cell r="H312">
            <v>0</v>
          </cell>
          <cell r="I312">
            <v>-24</v>
          </cell>
          <cell r="J312">
            <v>-214</v>
          </cell>
          <cell r="K312">
            <v>47921.8</v>
          </cell>
          <cell r="L312">
            <v>698.4</v>
          </cell>
          <cell r="M312">
            <v>19084</v>
          </cell>
        </row>
        <row r="313">
          <cell r="A313">
            <v>307</v>
          </cell>
          <cell r="B313" t="str">
            <v>Tonbridge and Malling</v>
          </cell>
          <cell r="C313" t="str">
            <v>E2243</v>
          </cell>
          <cell r="D313">
            <v>10667500</v>
          </cell>
          <cell r="E313">
            <v>1059307</v>
          </cell>
          <cell r="F313">
            <v>4531953</v>
          </cell>
          <cell r="G313">
            <v>1898802.9529244769</v>
          </cell>
          <cell r="H313">
            <v>0</v>
          </cell>
          <cell r="I313">
            <v>-5</v>
          </cell>
          <cell r="J313">
            <v>-52</v>
          </cell>
          <cell r="K313">
            <v>43560.3</v>
          </cell>
          <cell r="L313">
            <v>125.58</v>
          </cell>
          <cell r="M313">
            <v>28954</v>
          </cell>
        </row>
        <row r="314">
          <cell r="A314">
            <v>308</v>
          </cell>
          <cell r="B314" t="str">
            <v>Torbay</v>
          </cell>
          <cell r="C314" t="str">
            <v>E1102</v>
          </cell>
          <cell r="D314">
            <v>119425000</v>
          </cell>
          <cell r="E314">
            <v>0</v>
          </cell>
          <cell r="F314">
            <v>38805951</v>
          </cell>
          <cell r="G314">
            <v>43612189.415079877</v>
          </cell>
          <cell r="H314">
            <v>0</v>
          </cell>
          <cell r="I314">
            <v>-60</v>
          </cell>
          <cell r="J314">
            <v>-953</v>
          </cell>
          <cell r="K314">
            <v>46507</v>
          </cell>
          <cell r="L314">
            <v>787.03</v>
          </cell>
          <cell r="M314">
            <v>9379</v>
          </cell>
        </row>
        <row r="315">
          <cell r="A315">
            <v>309</v>
          </cell>
          <cell r="B315" t="str">
            <v>Torridge</v>
          </cell>
          <cell r="C315" t="str">
            <v>E1139</v>
          </cell>
          <cell r="D315">
            <v>6233499</v>
          </cell>
          <cell r="E315">
            <v>283007</v>
          </cell>
          <cell r="F315">
            <v>2389112</v>
          </cell>
          <cell r="G315">
            <v>1998638.2128992463</v>
          </cell>
          <cell r="H315">
            <v>0</v>
          </cell>
          <cell r="I315">
            <v>-10</v>
          </cell>
          <cell r="J315">
            <v>-59</v>
          </cell>
          <cell r="K315">
            <v>20758.900000000001</v>
          </cell>
          <cell r="L315">
            <v>111.75</v>
          </cell>
          <cell r="M315">
            <v>3824</v>
          </cell>
        </row>
        <row r="316">
          <cell r="A316">
            <v>310</v>
          </cell>
          <cell r="B316" t="str">
            <v>Tower Hamlets</v>
          </cell>
          <cell r="C316" t="str">
            <v>E5020</v>
          </cell>
          <cell r="D316">
            <v>330828000</v>
          </cell>
          <cell r="E316">
            <v>0</v>
          </cell>
          <cell r="F316">
            <v>55315774</v>
          </cell>
          <cell r="G316">
            <v>241133628.40419886</v>
          </cell>
          <cell r="H316">
            <v>0</v>
          </cell>
          <cell r="I316">
            <v>-1200</v>
          </cell>
          <cell r="J316">
            <v>-520</v>
          </cell>
          <cell r="K316">
            <v>67692</v>
          </cell>
          <cell r="L316">
            <v>629.67999999999995</v>
          </cell>
          <cell r="M316">
            <v>41040</v>
          </cell>
        </row>
        <row r="317">
          <cell r="A317">
            <v>311</v>
          </cell>
          <cell r="B317" t="str">
            <v>Trafford</v>
          </cell>
          <cell r="C317" t="str">
            <v>E4209</v>
          </cell>
          <cell r="D317">
            <v>188800621</v>
          </cell>
          <cell r="E317">
            <v>0</v>
          </cell>
          <cell r="F317">
            <v>65361948</v>
          </cell>
          <cell r="G317">
            <v>71831457.852092788</v>
          </cell>
          <cell r="H317">
            <v>0</v>
          </cell>
          <cell r="I317">
            <v>-82</v>
          </cell>
          <cell r="J317">
            <v>-715</v>
          </cell>
          <cell r="K317">
            <v>75078.5</v>
          </cell>
          <cell r="L317">
            <v>675.66</v>
          </cell>
          <cell r="M317">
            <v>14460</v>
          </cell>
        </row>
        <row r="318">
          <cell r="A318">
            <v>312</v>
          </cell>
          <cell r="B318" t="str">
            <v>Tunbridge Wells</v>
          </cell>
          <cell r="C318" t="str">
            <v>E2244</v>
          </cell>
          <cell r="D318">
            <v>10682979</v>
          </cell>
          <cell r="E318">
            <v>906621</v>
          </cell>
          <cell r="F318">
            <v>4351758</v>
          </cell>
          <cell r="G318">
            <v>2786464.2659516078</v>
          </cell>
          <cell r="H318">
            <v>0</v>
          </cell>
          <cell r="I318">
            <v>-2</v>
          </cell>
          <cell r="J318">
            <v>1</v>
          </cell>
          <cell r="K318">
            <v>42699</v>
          </cell>
          <cell r="L318">
            <v>110.28</v>
          </cell>
          <cell r="M318">
            <v>35126</v>
          </cell>
        </row>
        <row r="319">
          <cell r="A319">
            <v>313</v>
          </cell>
          <cell r="B319" t="str">
            <v>Tynedale</v>
          </cell>
          <cell r="C319" t="str">
            <v>E2935</v>
          </cell>
          <cell r="D319">
            <v>6425477</v>
          </cell>
          <cell r="E319">
            <v>565385</v>
          </cell>
          <cell r="F319">
            <v>2480912</v>
          </cell>
          <cell r="G319">
            <v>1461082.6245268073</v>
          </cell>
          <cell r="H319">
            <v>0</v>
          </cell>
          <cell r="I319">
            <v>-4</v>
          </cell>
          <cell r="J319">
            <v>-21</v>
          </cell>
          <cell r="K319">
            <v>21613.8</v>
          </cell>
          <cell r="L319">
            <v>149.97999999999999</v>
          </cell>
          <cell r="M319">
            <v>1723</v>
          </cell>
        </row>
        <row r="320">
          <cell r="A320">
            <v>314</v>
          </cell>
          <cell r="B320" t="str">
            <v>Uttlesford</v>
          </cell>
          <cell r="C320" t="str">
            <v>E1544</v>
          </cell>
          <cell r="D320">
            <v>6399242</v>
          </cell>
          <cell r="E320">
            <v>1036318</v>
          </cell>
          <cell r="F320">
            <v>2952943</v>
          </cell>
          <cell r="G320">
            <v>753592.34987122868</v>
          </cell>
          <cell r="H320">
            <v>0</v>
          </cell>
          <cell r="I320">
            <v>0</v>
          </cell>
          <cell r="J320">
            <v>0</v>
          </cell>
          <cell r="K320">
            <v>29353.200000000001</v>
          </cell>
          <cell r="L320">
            <v>130.36000000000001</v>
          </cell>
          <cell r="M320">
            <v>3204.58</v>
          </cell>
        </row>
        <row r="321">
          <cell r="A321">
            <v>315</v>
          </cell>
          <cell r="B321" t="str">
            <v>Vale of White Horse</v>
          </cell>
          <cell r="C321" t="str">
            <v>E3134</v>
          </cell>
          <cell r="D321">
            <v>9127195</v>
          </cell>
          <cell r="E321">
            <v>1484508</v>
          </cell>
          <cell r="F321">
            <v>4874900</v>
          </cell>
          <cell r="G321">
            <v>999670.5926258507</v>
          </cell>
          <cell r="H321">
            <v>0</v>
          </cell>
          <cell r="I321">
            <v>3</v>
          </cell>
          <cell r="J321">
            <v>-4</v>
          </cell>
          <cell r="K321">
            <v>45317</v>
          </cell>
          <cell r="L321">
            <v>106.52</v>
          </cell>
          <cell r="M321">
            <v>7150</v>
          </cell>
        </row>
        <row r="322">
          <cell r="A322">
            <v>316</v>
          </cell>
          <cell r="B322" t="str">
            <v>Vale Royal</v>
          </cell>
          <cell r="C322" t="str">
            <v>E0637</v>
          </cell>
          <cell r="D322">
            <v>11334994</v>
          </cell>
          <cell r="E322">
            <v>1008226</v>
          </cell>
          <cell r="F322">
            <v>5027648</v>
          </cell>
          <cell r="G322">
            <v>1395575.9350849376</v>
          </cell>
          <cell r="H322">
            <v>0</v>
          </cell>
          <cell r="I322">
            <v>-200</v>
          </cell>
          <cell r="J322">
            <v>0</v>
          </cell>
          <cell r="K322">
            <v>44731.5</v>
          </cell>
          <cell r="L322">
            <v>133.4</v>
          </cell>
          <cell r="M322">
            <v>4575</v>
          </cell>
        </row>
        <row r="323">
          <cell r="A323">
            <v>317</v>
          </cell>
          <cell r="B323" t="str">
            <v>Wakefield</v>
          </cell>
          <cell r="C323" t="str">
            <v>E4705</v>
          </cell>
          <cell r="D323">
            <v>284621481</v>
          </cell>
          <cell r="E323">
            <v>1315699</v>
          </cell>
          <cell r="F323">
            <v>95161193</v>
          </cell>
          <cell r="G323">
            <v>122065364.42548609</v>
          </cell>
          <cell r="H323">
            <v>0</v>
          </cell>
          <cell r="I323">
            <v>-279</v>
          </cell>
          <cell r="J323">
            <v>-1724</v>
          </cell>
          <cell r="K323">
            <v>96015.8</v>
          </cell>
          <cell r="L323">
            <v>745.46</v>
          </cell>
          <cell r="M323">
            <v>18234</v>
          </cell>
        </row>
        <row r="324">
          <cell r="A324">
            <v>318</v>
          </cell>
          <cell r="B324" t="str">
            <v>Walsall</v>
          </cell>
          <cell r="C324" t="str">
            <v>E4606</v>
          </cell>
          <cell r="D324">
            <v>265164437</v>
          </cell>
          <cell r="E324">
            <v>0</v>
          </cell>
          <cell r="F324">
            <v>77493305</v>
          </cell>
          <cell r="G324">
            <v>124275540.02518938</v>
          </cell>
          <cell r="H324">
            <v>0</v>
          </cell>
          <cell r="I324">
            <v>0</v>
          </cell>
          <cell r="J324">
            <v>-194</v>
          </cell>
          <cell r="K324">
            <v>76180.5</v>
          </cell>
          <cell r="L324">
            <v>835.91</v>
          </cell>
          <cell r="M324">
            <v>2788</v>
          </cell>
        </row>
        <row r="325">
          <cell r="A325">
            <v>319</v>
          </cell>
          <cell r="B325" t="str">
            <v>Waltham Forest</v>
          </cell>
          <cell r="C325" t="str">
            <v>E5049</v>
          </cell>
          <cell r="D325">
            <v>257390000</v>
          </cell>
          <cell r="E325">
            <v>0</v>
          </cell>
          <cell r="F325">
            <v>64808042</v>
          </cell>
          <cell r="G325">
            <v>139094559.27469757</v>
          </cell>
          <cell r="H325">
            <v>0</v>
          </cell>
          <cell r="I325">
            <v>0</v>
          </cell>
          <cell r="J325">
            <v>-2036</v>
          </cell>
          <cell r="K325">
            <v>75507.399999999994</v>
          </cell>
          <cell r="L325">
            <v>777.22</v>
          </cell>
          <cell r="M325">
            <v>3500</v>
          </cell>
        </row>
        <row r="326">
          <cell r="A326">
            <v>320</v>
          </cell>
          <cell r="B326" t="str">
            <v>Wandsworth</v>
          </cell>
          <cell r="C326" t="str">
            <v>E5021</v>
          </cell>
          <cell r="D326">
            <v>241377000</v>
          </cell>
          <cell r="E326">
            <v>0</v>
          </cell>
          <cell r="F326">
            <v>80303627</v>
          </cell>
          <cell r="G326">
            <v>124644106.60020016</v>
          </cell>
          <cell r="H326">
            <v>0</v>
          </cell>
          <cell r="I326">
            <v>0</v>
          </cell>
          <cell r="J326">
            <v>-1079</v>
          </cell>
          <cell r="K326">
            <v>116816.2</v>
          </cell>
          <cell r="L326">
            <v>304.92</v>
          </cell>
          <cell r="M326">
            <v>36661</v>
          </cell>
        </row>
        <row r="327">
          <cell r="A327">
            <v>321</v>
          </cell>
          <cell r="B327" t="str">
            <v>Wansbeck</v>
          </cell>
          <cell r="C327" t="str">
            <v>E2936</v>
          </cell>
          <cell r="D327">
            <v>8153000</v>
          </cell>
          <cell r="E327">
            <v>0</v>
          </cell>
          <cell r="F327">
            <v>2593266</v>
          </cell>
          <cell r="G327">
            <v>3002492.416687401</v>
          </cell>
          <cell r="H327">
            <v>0</v>
          </cell>
          <cell r="I327">
            <v>-75</v>
          </cell>
          <cell r="J327">
            <v>0</v>
          </cell>
          <cell r="K327">
            <v>17665.8</v>
          </cell>
          <cell r="L327">
            <v>152.41</v>
          </cell>
          <cell r="M327">
            <v>2276</v>
          </cell>
        </row>
        <row r="328">
          <cell r="A328">
            <v>322</v>
          </cell>
          <cell r="B328" t="str">
            <v>Warrington</v>
          </cell>
          <cell r="C328" t="str">
            <v>E0602</v>
          </cell>
          <cell r="D328">
            <v>162700000</v>
          </cell>
          <cell r="E328">
            <v>1036421</v>
          </cell>
          <cell r="F328">
            <v>58709445</v>
          </cell>
          <cell r="G328">
            <v>56919255.417211175</v>
          </cell>
          <cell r="H328">
            <v>0</v>
          </cell>
          <cell r="I328">
            <v>0</v>
          </cell>
          <cell r="J328">
            <v>0</v>
          </cell>
          <cell r="K328">
            <v>64294.400000000001</v>
          </cell>
          <cell r="L328">
            <v>758.37</v>
          </cell>
          <cell r="M328">
            <v>12755</v>
          </cell>
        </row>
        <row r="329">
          <cell r="A329">
            <v>323</v>
          </cell>
          <cell r="B329" t="str">
            <v>Warwick</v>
          </cell>
          <cell r="C329" t="str">
            <v>E3735</v>
          </cell>
          <cell r="D329">
            <v>12380470</v>
          </cell>
          <cell r="E329">
            <v>552427</v>
          </cell>
          <cell r="F329">
            <v>5285016</v>
          </cell>
          <cell r="G329">
            <v>2840515.6251278701</v>
          </cell>
          <cell r="H329">
            <v>0</v>
          </cell>
          <cell r="I329">
            <v>-1</v>
          </cell>
          <cell r="J329">
            <v>-22</v>
          </cell>
          <cell r="K329">
            <v>48859.6</v>
          </cell>
          <cell r="L329">
            <v>101.3</v>
          </cell>
          <cell r="M329">
            <v>7806</v>
          </cell>
        </row>
        <row r="330">
          <cell r="A330">
            <v>324</v>
          </cell>
          <cell r="B330" t="str">
            <v>Watford</v>
          </cell>
          <cell r="C330" t="str">
            <v>E1939</v>
          </cell>
          <cell r="D330">
            <v>12854646</v>
          </cell>
          <cell r="E330">
            <v>0</v>
          </cell>
          <cell r="F330">
            <v>3440777</v>
          </cell>
          <cell r="G330">
            <v>3767139.1726239095</v>
          </cell>
          <cell r="H330">
            <v>0</v>
          </cell>
          <cell r="I330">
            <v>66</v>
          </cell>
          <cell r="J330">
            <v>-25</v>
          </cell>
          <cell r="K330">
            <v>30867.200000000001</v>
          </cell>
          <cell r="L330">
            <v>197.76</v>
          </cell>
          <cell r="M330">
            <v>3217</v>
          </cell>
        </row>
        <row r="331">
          <cell r="A331">
            <v>325</v>
          </cell>
          <cell r="B331" t="str">
            <v>Waveney</v>
          </cell>
          <cell r="C331" t="str">
            <v>E3537</v>
          </cell>
          <cell r="D331">
            <v>12237284</v>
          </cell>
          <cell r="E331">
            <v>177850</v>
          </cell>
          <cell r="F331">
            <v>4627662</v>
          </cell>
          <cell r="G331">
            <v>4159615.2297328473</v>
          </cell>
          <cell r="H331">
            <v>0</v>
          </cell>
          <cell r="I331">
            <v>-60</v>
          </cell>
          <cell r="J331">
            <v>-60</v>
          </cell>
          <cell r="K331">
            <v>37692.6</v>
          </cell>
          <cell r="L331">
            <v>100.14</v>
          </cell>
          <cell r="M331">
            <v>3375</v>
          </cell>
        </row>
        <row r="332">
          <cell r="A332">
            <v>326</v>
          </cell>
          <cell r="B332" t="str">
            <v>Waverley</v>
          </cell>
          <cell r="C332" t="str">
            <v>E3640</v>
          </cell>
          <cell r="D332">
            <v>10965000</v>
          </cell>
          <cell r="E332">
            <v>1405903</v>
          </cell>
          <cell r="F332">
            <v>4866494</v>
          </cell>
          <cell r="G332">
            <v>578529.55883597536</v>
          </cell>
          <cell r="H332">
            <v>0</v>
          </cell>
          <cell r="I332">
            <v>0</v>
          </cell>
          <cell r="J332">
            <v>-50</v>
          </cell>
          <cell r="K332">
            <v>52973.5</v>
          </cell>
          <cell r="L332">
            <v>134.72999999999999</v>
          </cell>
          <cell r="M332">
            <v>5095</v>
          </cell>
        </row>
        <row r="333">
          <cell r="A333">
            <v>327</v>
          </cell>
          <cell r="B333" t="str">
            <v>Wealden</v>
          </cell>
          <cell r="C333" t="str">
            <v>E1437</v>
          </cell>
          <cell r="D333">
            <v>14153940</v>
          </cell>
          <cell r="E333">
            <v>2872200</v>
          </cell>
          <cell r="F333">
            <v>6026015</v>
          </cell>
          <cell r="G333">
            <v>1243046.1283141775</v>
          </cell>
          <cell r="H333">
            <v>0</v>
          </cell>
          <cell r="I333">
            <v>-4</v>
          </cell>
          <cell r="J333">
            <v>-157</v>
          </cell>
          <cell r="K333">
            <v>60816.9</v>
          </cell>
          <cell r="L333">
            <v>163.28</v>
          </cell>
          <cell r="M333">
            <v>1380</v>
          </cell>
        </row>
        <row r="334">
          <cell r="A334">
            <v>328</v>
          </cell>
          <cell r="B334" t="str">
            <v>Wear Valley</v>
          </cell>
          <cell r="C334" t="str">
            <v>E1338</v>
          </cell>
          <cell r="D334">
            <v>8575305</v>
          </cell>
          <cell r="E334">
            <v>37178</v>
          </cell>
          <cell r="F334">
            <v>2606675</v>
          </cell>
          <cell r="G334">
            <v>3048832.1822980973</v>
          </cell>
          <cell r="H334">
            <v>0</v>
          </cell>
          <cell r="I334">
            <v>0</v>
          </cell>
          <cell r="J334">
            <v>-29</v>
          </cell>
          <cell r="K334">
            <v>18581.7</v>
          </cell>
          <cell r="L334">
            <v>168.07</v>
          </cell>
          <cell r="M334">
            <v>1082</v>
          </cell>
        </row>
        <row r="335">
          <cell r="A335">
            <v>329</v>
          </cell>
          <cell r="B335" t="str">
            <v>Wellingborough</v>
          </cell>
          <cell r="C335" t="str">
            <v>E2837</v>
          </cell>
          <cell r="D335">
            <v>5974656</v>
          </cell>
          <cell r="E335">
            <v>0</v>
          </cell>
          <cell r="F335">
            <v>2911876</v>
          </cell>
          <cell r="G335">
            <v>1805516.1541970591</v>
          </cell>
          <cell r="H335">
            <v>0</v>
          </cell>
          <cell r="I335">
            <v>0</v>
          </cell>
          <cell r="J335">
            <v>-14</v>
          </cell>
          <cell r="K335">
            <v>22974.799999999999</v>
          </cell>
          <cell r="L335">
            <v>64.98</v>
          </cell>
          <cell r="M335">
            <v>6106</v>
          </cell>
        </row>
        <row r="336">
          <cell r="A336">
            <v>330</v>
          </cell>
          <cell r="B336" t="str">
            <v>Welwyn Hatfield</v>
          </cell>
          <cell r="C336" t="str">
            <v>E1940</v>
          </cell>
          <cell r="D336">
            <v>10694652</v>
          </cell>
          <cell r="E336">
            <v>933906</v>
          </cell>
          <cell r="F336">
            <v>4044833</v>
          </cell>
          <cell r="G336">
            <v>1989502.2614460639</v>
          </cell>
          <cell r="H336">
            <v>0</v>
          </cell>
          <cell r="I336">
            <v>0</v>
          </cell>
          <cell r="J336">
            <v>-41</v>
          </cell>
          <cell r="K336">
            <v>38965.1</v>
          </cell>
          <cell r="L336">
            <v>150.09</v>
          </cell>
          <cell r="M336">
            <v>7139</v>
          </cell>
        </row>
        <row r="337">
          <cell r="A337">
            <v>331</v>
          </cell>
          <cell r="B337" t="str">
            <v>West Berkshire</v>
          </cell>
          <cell r="C337" t="str">
            <v>E0302</v>
          </cell>
          <cell r="D337">
            <v>127096701</v>
          </cell>
          <cell r="E337">
            <v>2037010</v>
          </cell>
          <cell r="F337">
            <v>44385784</v>
          </cell>
          <cell r="G337">
            <v>32628592.830403194</v>
          </cell>
          <cell r="H337">
            <v>0</v>
          </cell>
          <cell r="I337">
            <v>0</v>
          </cell>
          <cell r="J337">
            <v>-756</v>
          </cell>
          <cell r="K337">
            <v>56219.199999999997</v>
          </cell>
          <cell r="L337">
            <v>875.22</v>
          </cell>
          <cell r="M337">
            <v>8163</v>
          </cell>
        </row>
        <row r="338">
          <cell r="A338">
            <v>332</v>
          </cell>
          <cell r="B338" t="str">
            <v>West Devon</v>
          </cell>
          <cell r="C338" t="str">
            <v>E1140</v>
          </cell>
          <cell r="D338">
            <v>5668700</v>
          </cell>
          <cell r="E338">
            <v>367035</v>
          </cell>
          <cell r="F338">
            <v>2045241</v>
          </cell>
          <cell r="G338">
            <v>1489283.2625368454</v>
          </cell>
          <cell r="H338">
            <v>0</v>
          </cell>
          <cell r="I338">
            <v>-53</v>
          </cell>
          <cell r="J338">
            <v>-101</v>
          </cell>
          <cell r="K338">
            <v>18540.599999999999</v>
          </cell>
          <cell r="L338">
            <v>144.80000000000001</v>
          </cell>
          <cell r="M338">
            <v>2003</v>
          </cell>
        </row>
        <row r="339">
          <cell r="A339">
            <v>333</v>
          </cell>
          <cell r="B339" t="str">
            <v>West Dorset</v>
          </cell>
          <cell r="C339" t="str">
            <v>E1237</v>
          </cell>
          <cell r="D339">
            <v>9882000</v>
          </cell>
          <cell r="E339">
            <v>1516712</v>
          </cell>
          <cell r="F339">
            <v>3877122</v>
          </cell>
          <cell r="G339">
            <v>3268382.1483160108</v>
          </cell>
          <cell r="H339">
            <v>0</v>
          </cell>
          <cell r="I339">
            <v>0</v>
          </cell>
          <cell r="J339">
            <v>0</v>
          </cell>
          <cell r="K339">
            <v>38990.699999999997</v>
          </cell>
          <cell r="L339">
            <v>116.47</v>
          </cell>
          <cell r="M339">
            <v>1907</v>
          </cell>
        </row>
        <row r="340">
          <cell r="A340">
            <v>334</v>
          </cell>
          <cell r="B340" t="str">
            <v>West Lancashire</v>
          </cell>
          <cell r="C340" t="str">
            <v>E2343</v>
          </cell>
          <cell r="D340">
            <v>12215860</v>
          </cell>
          <cell r="E340">
            <v>227207</v>
          </cell>
          <cell r="F340">
            <v>4633463</v>
          </cell>
          <cell r="G340">
            <v>2759803.877256324</v>
          </cell>
          <cell r="H340">
            <v>0</v>
          </cell>
          <cell r="I340">
            <v>-28</v>
          </cell>
          <cell r="J340">
            <v>16</v>
          </cell>
          <cell r="K340">
            <v>36524.699999999997</v>
          </cell>
          <cell r="L340">
            <v>146.63999999999999</v>
          </cell>
          <cell r="M340">
            <v>1878</v>
          </cell>
        </row>
        <row r="341">
          <cell r="A341">
            <v>335</v>
          </cell>
          <cell r="B341" t="str">
            <v>West Lindsey</v>
          </cell>
          <cell r="C341" t="str">
            <v>E2537</v>
          </cell>
          <cell r="D341">
            <v>8215000</v>
          </cell>
          <cell r="E341">
            <v>493806</v>
          </cell>
          <cell r="F341">
            <v>3261423</v>
          </cell>
          <cell r="G341">
            <v>2064577.4231862756</v>
          </cell>
          <cell r="H341">
            <v>0</v>
          </cell>
          <cell r="I341">
            <v>0</v>
          </cell>
          <cell r="J341">
            <v>-85</v>
          </cell>
          <cell r="K341">
            <v>26536.7</v>
          </cell>
          <cell r="L341">
            <v>135.93</v>
          </cell>
          <cell r="M341">
            <v>3123</v>
          </cell>
        </row>
        <row r="342">
          <cell r="A342">
            <v>336</v>
          </cell>
          <cell r="B342" t="str">
            <v>West Oxfordshire</v>
          </cell>
          <cell r="C342" t="str">
            <v>E3135</v>
          </cell>
          <cell r="D342">
            <v>6446529</v>
          </cell>
          <cell r="E342">
            <v>1397082</v>
          </cell>
          <cell r="F342">
            <v>4170260</v>
          </cell>
          <cell r="G342">
            <v>891016.62729018915</v>
          </cell>
          <cell r="H342">
            <v>0</v>
          </cell>
          <cell r="I342">
            <v>0</v>
          </cell>
          <cell r="J342">
            <v>-3</v>
          </cell>
          <cell r="K342">
            <v>36632.800000000003</v>
          </cell>
          <cell r="L342">
            <v>77.319999999999993</v>
          </cell>
          <cell r="M342">
            <v>12146</v>
          </cell>
        </row>
        <row r="343">
          <cell r="A343">
            <v>337</v>
          </cell>
          <cell r="B343" t="str">
            <v>West Somerset</v>
          </cell>
          <cell r="C343" t="str">
            <v>E3335</v>
          </cell>
          <cell r="D343">
            <v>4525533</v>
          </cell>
          <cell r="E343">
            <v>461489</v>
          </cell>
          <cell r="F343">
            <v>1375571</v>
          </cell>
          <cell r="G343">
            <v>1848902.4968640474</v>
          </cell>
          <cell r="H343">
            <v>0</v>
          </cell>
          <cell r="I343">
            <v>-16</v>
          </cell>
          <cell r="J343">
            <v>-28</v>
          </cell>
          <cell r="K343">
            <v>13702</v>
          </cell>
          <cell r="L343">
            <v>134.06</v>
          </cell>
          <cell r="M343">
            <v>-191516</v>
          </cell>
        </row>
        <row r="344">
          <cell r="A344">
            <v>338</v>
          </cell>
          <cell r="B344" t="str">
            <v>West Wiltshire</v>
          </cell>
          <cell r="C344" t="str">
            <v>E3935</v>
          </cell>
          <cell r="D344">
            <v>10270000</v>
          </cell>
          <cell r="E344">
            <v>1510175</v>
          </cell>
          <cell r="F344">
            <v>4733417</v>
          </cell>
          <cell r="G344">
            <v>1089422.4134796592</v>
          </cell>
          <cell r="H344">
            <v>0</v>
          </cell>
          <cell r="I344">
            <v>-5</v>
          </cell>
          <cell r="J344">
            <v>-48</v>
          </cell>
          <cell r="K344">
            <v>42703.9</v>
          </cell>
          <cell r="L344">
            <v>141.63</v>
          </cell>
          <cell r="M344">
            <v>1512</v>
          </cell>
        </row>
        <row r="345">
          <cell r="A345">
            <v>339</v>
          </cell>
          <cell r="B345" t="str">
            <v>Westminster</v>
          </cell>
          <cell r="C345" t="str">
            <v>E5022</v>
          </cell>
          <cell r="D345">
            <v>227819966</v>
          </cell>
          <cell r="E345">
            <v>0</v>
          </cell>
          <cell r="F345">
            <v>72456006</v>
          </cell>
          <cell r="G345">
            <v>132661323.25076245</v>
          </cell>
          <cell r="H345">
            <v>0</v>
          </cell>
          <cell r="I345">
            <v>-11</v>
          </cell>
          <cell r="J345">
            <v>-201</v>
          </cell>
          <cell r="K345">
            <v>118683.8</v>
          </cell>
          <cell r="L345">
            <v>259.27999999999997</v>
          </cell>
          <cell r="M345">
            <v>33270</v>
          </cell>
        </row>
        <row r="346">
          <cell r="A346">
            <v>340</v>
          </cell>
          <cell r="B346" t="str">
            <v>Weymouth and Portland</v>
          </cell>
          <cell r="C346" t="str">
            <v>E1238</v>
          </cell>
          <cell r="D346">
            <v>7015190</v>
          </cell>
          <cell r="E346">
            <v>21000</v>
          </cell>
          <cell r="F346">
            <v>2644883</v>
          </cell>
          <cell r="G346">
            <v>1983891.9453130329</v>
          </cell>
          <cell r="H346">
            <v>0</v>
          </cell>
          <cell r="I346">
            <v>-6</v>
          </cell>
          <cell r="J346">
            <v>19</v>
          </cell>
          <cell r="K346">
            <v>21663.4</v>
          </cell>
          <cell r="L346">
            <v>120.05</v>
          </cell>
          <cell r="M346">
            <v>797</v>
          </cell>
        </row>
        <row r="347">
          <cell r="A347">
            <v>341</v>
          </cell>
          <cell r="B347" t="str">
            <v>Wigan</v>
          </cell>
          <cell r="C347" t="str">
            <v>E4210</v>
          </cell>
          <cell r="D347">
            <v>280329722</v>
          </cell>
          <cell r="E347">
            <v>46100</v>
          </cell>
          <cell r="F347">
            <v>92661735</v>
          </cell>
          <cell r="G347">
            <v>113760793.83262734</v>
          </cell>
          <cell r="H347">
            <v>0</v>
          </cell>
          <cell r="I347">
            <v>46</v>
          </cell>
          <cell r="J347">
            <v>-260</v>
          </cell>
          <cell r="K347">
            <v>93064.7</v>
          </cell>
          <cell r="L347">
            <v>865.41</v>
          </cell>
          <cell r="M347">
            <v>8341</v>
          </cell>
        </row>
        <row r="348">
          <cell r="A348">
            <v>342</v>
          </cell>
          <cell r="B348" t="str">
            <v>Winchester</v>
          </cell>
          <cell r="C348" t="str">
            <v>E1743</v>
          </cell>
          <cell r="D348">
            <v>10578530</v>
          </cell>
          <cell r="E348">
            <v>1024955</v>
          </cell>
          <cell r="F348">
            <v>4693234</v>
          </cell>
          <cell r="G348">
            <v>1635813.2347502164</v>
          </cell>
          <cell r="H348">
            <v>0</v>
          </cell>
          <cell r="I348">
            <v>-6</v>
          </cell>
          <cell r="J348">
            <v>-37</v>
          </cell>
          <cell r="K348">
            <v>44226.8</v>
          </cell>
          <cell r="L348">
            <v>123.01</v>
          </cell>
          <cell r="M348">
            <v>10497</v>
          </cell>
        </row>
        <row r="349">
          <cell r="A349">
            <v>343</v>
          </cell>
          <cell r="B349" t="str">
            <v>Windsor and Maidenhead</v>
          </cell>
          <cell r="C349" t="str">
            <v>E0305</v>
          </cell>
          <cell r="D349">
            <v>115181000</v>
          </cell>
          <cell r="E349">
            <v>635423</v>
          </cell>
          <cell r="F349">
            <v>43858502</v>
          </cell>
          <cell r="G349">
            <v>21939200.831081919</v>
          </cell>
          <cell r="H349">
            <v>0</v>
          </cell>
          <cell r="I349">
            <v>0</v>
          </cell>
          <cell r="J349">
            <v>-49</v>
          </cell>
          <cell r="K349">
            <v>61257.4</v>
          </cell>
          <cell r="L349">
            <v>794.54</v>
          </cell>
          <cell r="M349">
            <v>13914</v>
          </cell>
        </row>
        <row r="350">
          <cell r="A350">
            <v>344</v>
          </cell>
          <cell r="B350" t="str">
            <v>Wirral</v>
          </cell>
          <cell r="C350" t="str">
            <v>E4305</v>
          </cell>
          <cell r="D350">
            <v>336700000</v>
          </cell>
          <cell r="E350">
            <v>0</v>
          </cell>
          <cell r="F350">
            <v>97265907</v>
          </cell>
          <cell r="G350">
            <v>134382768.86089405</v>
          </cell>
          <cell r="H350">
            <v>0</v>
          </cell>
          <cell r="I350">
            <v>0</v>
          </cell>
          <cell r="J350">
            <v>-4952</v>
          </cell>
          <cell r="K350">
            <v>105623.8</v>
          </cell>
          <cell r="L350">
            <v>952.7</v>
          </cell>
          <cell r="M350">
            <v>25170</v>
          </cell>
        </row>
        <row r="351">
          <cell r="A351">
            <v>345</v>
          </cell>
          <cell r="B351" t="str">
            <v>Woking</v>
          </cell>
          <cell r="C351" t="str">
            <v>E3641</v>
          </cell>
          <cell r="D351">
            <v>11345000</v>
          </cell>
          <cell r="E351">
            <v>51000</v>
          </cell>
          <cell r="F351">
            <v>3943197</v>
          </cell>
          <cell r="G351">
            <v>2039183.2907499743</v>
          </cell>
          <cell r="H351">
            <v>0</v>
          </cell>
          <cell r="I351">
            <v>-5</v>
          </cell>
          <cell r="J351">
            <v>-53</v>
          </cell>
          <cell r="K351">
            <v>38556.9</v>
          </cell>
          <cell r="L351">
            <v>145.97</v>
          </cell>
          <cell r="M351">
            <v>1000</v>
          </cell>
        </row>
        <row r="352">
          <cell r="A352">
            <v>346</v>
          </cell>
          <cell r="B352" t="str">
            <v>Wokingham</v>
          </cell>
          <cell r="C352" t="str">
            <v>E0306</v>
          </cell>
          <cell r="D352">
            <v>119681018</v>
          </cell>
          <cell r="E352">
            <v>2221977</v>
          </cell>
          <cell r="F352">
            <v>44906605</v>
          </cell>
          <cell r="G352">
            <v>19384961.713953745</v>
          </cell>
          <cell r="H352">
            <v>0</v>
          </cell>
          <cell r="I352">
            <v>-58</v>
          </cell>
          <cell r="J352">
            <v>-305</v>
          </cell>
          <cell r="K352">
            <v>61092.2</v>
          </cell>
          <cell r="L352">
            <v>883.56</v>
          </cell>
          <cell r="M352">
            <v>7806</v>
          </cell>
        </row>
        <row r="353">
          <cell r="A353">
            <v>347</v>
          </cell>
          <cell r="B353" t="str">
            <v>Wolverhampton</v>
          </cell>
          <cell r="C353" t="str">
            <v>E4607</v>
          </cell>
          <cell r="D353">
            <v>262350410</v>
          </cell>
          <cell r="E353">
            <v>0</v>
          </cell>
          <cell r="F353">
            <v>71437577</v>
          </cell>
          <cell r="G353">
            <v>124944161.15428238</v>
          </cell>
          <cell r="H353">
            <v>0</v>
          </cell>
          <cell r="I353">
            <v>-32</v>
          </cell>
          <cell r="J353">
            <v>-40</v>
          </cell>
          <cell r="K353">
            <v>69753.7</v>
          </cell>
          <cell r="L353">
            <v>954.92</v>
          </cell>
          <cell r="M353">
            <v>8371</v>
          </cell>
        </row>
        <row r="354">
          <cell r="A354">
            <v>348</v>
          </cell>
          <cell r="B354" t="str">
            <v>Worcester</v>
          </cell>
          <cell r="C354" t="str">
            <v>E1837</v>
          </cell>
          <cell r="D354">
            <v>10510380</v>
          </cell>
          <cell r="E354">
            <v>59115</v>
          </cell>
          <cell r="F354">
            <v>4032097</v>
          </cell>
          <cell r="G354">
            <v>3055937.371173169</v>
          </cell>
          <cell r="H354">
            <v>0</v>
          </cell>
          <cell r="I354">
            <v>-12</v>
          </cell>
          <cell r="J354">
            <v>0</v>
          </cell>
          <cell r="K354">
            <v>31411</v>
          </cell>
          <cell r="L354">
            <v>115.64</v>
          </cell>
          <cell r="M354">
            <v>4515</v>
          </cell>
        </row>
        <row r="355">
          <cell r="A355">
            <v>349</v>
          </cell>
          <cell r="B355" t="str">
            <v>Worthing</v>
          </cell>
          <cell r="C355" t="str">
            <v>E3837</v>
          </cell>
          <cell r="D355">
            <v>12002000</v>
          </cell>
          <cell r="E355">
            <v>0</v>
          </cell>
          <cell r="F355">
            <v>4284631</v>
          </cell>
          <cell r="G355">
            <v>3226629.8836242403</v>
          </cell>
          <cell r="H355">
            <v>0</v>
          </cell>
          <cell r="I355">
            <v>0</v>
          </cell>
          <cell r="J355">
            <v>-58</v>
          </cell>
          <cell r="K355">
            <v>37796.199999999997</v>
          </cell>
          <cell r="L355">
            <v>129.6</v>
          </cell>
          <cell r="M355">
            <v>2789</v>
          </cell>
        </row>
        <row r="356">
          <cell r="A356">
            <v>350</v>
          </cell>
          <cell r="B356" t="str">
            <v>Wychavon</v>
          </cell>
          <cell r="C356" t="str">
            <v>E1838</v>
          </cell>
          <cell r="D356">
            <v>10092392</v>
          </cell>
          <cell r="E356">
            <v>1109645</v>
          </cell>
          <cell r="F356">
            <v>4768347</v>
          </cell>
          <cell r="G356">
            <v>1450786.4450516666</v>
          </cell>
          <cell r="H356">
            <v>0</v>
          </cell>
          <cell r="I356">
            <v>-6</v>
          </cell>
          <cell r="J356">
            <v>-35</v>
          </cell>
          <cell r="K356">
            <v>44629.8</v>
          </cell>
          <cell r="L356">
            <v>113.32</v>
          </cell>
          <cell r="M356">
            <v>7225</v>
          </cell>
        </row>
        <row r="357">
          <cell r="A357">
            <v>351</v>
          </cell>
          <cell r="B357" t="str">
            <v>Wycombe</v>
          </cell>
          <cell r="C357" t="str">
            <v>E0435</v>
          </cell>
          <cell r="D357">
            <v>15618100</v>
          </cell>
          <cell r="E357">
            <v>1417842</v>
          </cell>
          <cell r="F357">
            <v>6893156</v>
          </cell>
          <cell r="G357">
            <v>2225998.9968215479</v>
          </cell>
          <cell r="H357">
            <v>0</v>
          </cell>
          <cell r="I357">
            <v>0</v>
          </cell>
          <cell r="J357">
            <v>0</v>
          </cell>
          <cell r="K357">
            <v>65531.5</v>
          </cell>
          <cell r="L357">
            <v>124.84</v>
          </cell>
          <cell r="M357">
            <v>30522</v>
          </cell>
        </row>
        <row r="358">
          <cell r="A358">
            <v>352</v>
          </cell>
          <cell r="B358" t="str">
            <v>Wyre</v>
          </cell>
          <cell r="C358" t="str">
            <v>E2344</v>
          </cell>
          <cell r="D358">
            <v>11121270</v>
          </cell>
          <cell r="E358">
            <v>61650</v>
          </cell>
          <cell r="F358">
            <v>4465457</v>
          </cell>
          <cell r="G358">
            <v>2554748.5656622737</v>
          </cell>
          <cell r="H358">
            <v>0</v>
          </cell>
          <cell r="I358">
            <v>-3</v>
          </cell>
          <cell r="J358">
            <v>-11</v>
          </cell>
          <cell r="K358">
            <v>37938.300000000003</v>
          </cell>
          <cell r="L358">
            <v>117.25</v>
          </cell>
          <cell r="M358">
            <v>1618</v>
          </cell>
        </row>
        <row r="359">
          <cell r="A359">
            <v>353</v>
          </cell>
          <cell r="B359" t="str">
            <v>Wyre Forest</v>
          </cell>
          <cell r="C359" t="str">
            <v>E1839</v>
          </cell>
          <cell r="D359">
            <v>10417000</v>
          </cell>
          <cell r="E359">
            <v>281061</v>
          </cell>
          <cell r="F359">
            <v>4037057</v>
          </cell>
          <cell r="G359">
            <v>1766722.2897811143</v>
          </cell>
          <cell r="H359">
            <v>0</v>
          </cell>
          <cell r="I359">
            <v>0</v>
          </cell>
          <cell r="J359">
            <v>-87</v>
          </cell>
          <cell r="K359">
            <v>33109.1</v>
          </cell>
          <cell r="L359">
            <v>152.59</v>
          </cell>
          <cell r="M359">
            <v>845</v>
          </cell>
        </row>
        <row r="360">
          <cell r="A360">
            <v>354</v>
          </cell>
          <cell r="B360" t="str">
            <v>York</v>
          </cell>
          <cell r="C360" t="str">
            <v>E2701</v>
          </cell>
          <cell r="D360">
            <v>135747000</v>
          </cell>
          <cell r="E360">
            <v>366508</v>
          </cell>
          <cell r="F360">
            <v>55159985</v>
          </cell>
          <cell r="G360">
            <v>35889634.987773031</v>
          </cell>
          <cell r="H360">
            <v>0</v>
          </cell>
          <cell r="I360">
            <v>-9</v>
          </cell>
          <cell r="J360">
            <v>-820</v>
          </cell>
          <cell r="K360">
            <v>63382.5</v>
          </cell>
          <cell r="L360">
            <v>734.03</v>
          </cell>
          <cell r="M360">
            <v>5983</v>
          </cell>
        </row>
        <row r="361">
          <cell r="A361">
            <v>355</v>
          </cell>
          <cell r="B361" t="str">
            <v>ZZZZ</v>
          </cell>
          <cell r="C361" t="str">
            <v>EZZZZ</v>
          </cell>
        </row>
      </sheetData>
      <sheetData sheetId="1"/>
      <sheetData sheetId="2"/>
      <sheetData sheetId="3"/>
      <sheetData sheetId="4"/>
      <sheetData sheetId="5"/>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ormFrontPage"/>
      <sheetName val="PartsAtoD"/>
      <sheetName val="PartsEandF"/>
      <sheetName val="PartG"/>
      <sheetName val="Validations"/>
      <sheetName val="Notes"/>
      <sheetName val="ValidationData"/>
      <sheetName val="Transfer"/>
      <sheetName val="AuthDetails"/>
    </sheetNames>
    <sheetDataSet>
      <sheetData sheetId="0">
        <row r="3">
          <cell r="O3" t="str">
            <v>2015-16</v>
          </cell>
        </row>
      </sheetData>
      <sheetData sheetId="1"/>
      <sheetData sheetId="2"/>
      <sheetData sheetId="3"/>
      <sheetData sheetId="4"/>
      <sheetData sheetId="5"/>
      <sheetData sheetId="6">
        <row r="1">
          <cell r="A1" t="str">
            <v/>
          </cell>
          <cell r="B1" t="str">
            <v>YearCode</v>
          </cell>
          <cell r="C1" t="str">
            <v>AuthCode</v>
          </cell>
          <cell r="D1" t="str">
            <v>Data</v>
          </cell>
        </row>
        <row r="2">
          <cell r="A2" t="str">
            <v>5126.0001.00</v>
          </cell>
          <cell r="B2">
            <v>201415</v>
          </cell>
          <cell r="C2">
            <v>512</v>
          </cell>
          <cell r="D2">
            <v>0</v>
          </cell>
          <cell r="G2" t="str">
            <v>512A</v>
          </cell>
          <cell r="H2">
            <v>512</v>
          </cell>
          <cell r="I2" t="str">
            <v>Isle of Anglesey</v>
          </cell>
          <cell r="J2" t="str">
            <v>A</v>
          </cell>
          <cell r="K2">
            <v>4820</v>
          </cell>
        </row>
        <row r="3">
          <cell r="A3" t="str">
            <v>5127.0001.00</v>
          </cell>
          <cell r="B3">
            <v>201415</v>
          </cell>
          <cell r="C3">
            <v>512</v>
          </cell>
          <cell r="D3">
            <v>0</v>
          </cell>
          <cell r="G3" t="str">
            <v>512B</v>
          </cell>
          <cell r="H3">
            <v>512</v>
          </cell>
          <cell r="I3" t="str">
            <v>Isle of Anglesey</v>
          </cell>
          <cell r="J3" t="str">
            <v>B</v>
          </cell>
          <cell r="K3">
            <v>6770</v>
          </cell>
        </row>
        <row r="4">
          <cell r="A4" t="str">
            <v>5129.0001.00</v>
          </cell>
          <cell r="B4">
            <v>201415</v>
          </cell>
          <cell r="C4">
            <v>512</v>
          </cell>
          <cell r="D4">
            <v>0</v>
          </cell>
          <cell r="G4" t="str">
            <v>512C</v>
          </cell>
          <cell r="H4">
            <v>512</v>
          </cell>
          <cell r="I4" t="str">
            <v>Isle of Anglesey</v>
          </cell>
          <cell r="J4" t="str">
            <v>C</v>
          </cell>
          <cell r="K4">
            <v>6680</v>
          </cell>
        </row>
        <row r="5">
          <cell r="A5" t="str">
            <v>51252.0001.00</v>
          </cell>
          <cell r="B5">
            <v>201415</v>
          </cell>
          <cell r="C5">
            <v>512</v>
          </cell>
          <cell r="D5">
            <v>0</v>
          </cell>
          <cell r="G5" t="str">
            <v>512D</v>
          </cell>
          <cell r="H5">
            <v>512</v>
          </cell>
          <cell r="I5" t="str">
            <v>Isle of Anglesey</v>
          </cell>
          <cell r="J5" t="str">
            <v>D</v>
          </cell>
          <cell r="K5">
            <v>7260</v>
          </cell>
        </row>
        <row r="6">
          <cell r="A6" t="str">
            <v>51253.0001.00</v>
          </cell>
          <cell r="B6">
            <v>201415</v>
          </cell>
          <cell r="C6">
            <v>512</v>
          </cell>
          <cell r="D6">
            <v>0</v>
          </cell>
          <cell r="G6" t="str">
            <v>512E</v>
          </cell>
          <cell r="H6">
            <v>512</v>
          </cell>
          <cell r="I6" t="str">
            <v>Isle of Anglesey</v>
          </cell>
          <cell r="J6" t="str">
            <v>E</v>
          </cell>
          <cell r="K6">
            <v>5410</v>
          </cell>
        </row>
        <row r="7">
          <cell r="A7" t="str">
            <v>51254.0001.00</v>
          </cell>
          <cell r="B7">
            <v>201415</v>
          </cell>
          <cell r="C7">
            <v>512</v>
          </cell>
          <cell r="D7">
            <v>0</v>
          </cell>
          <cell r="G7" t="str">
            <v>512F</v>
          </cell>
          <cell r="H7">
            <v>512</v>
          </cell>
          <cell r="I7" t="str">
            <v>Isle of Anglesey</v>
          </cell>
          <cell r="J7" t="str">
            <v>F</v>
          </cell>
          <cell r="K7">
            <v>2540</v>
          </cell>
        </row>
        <row r="8">
          <cell r="A8" t="str">
            <v>51255.0001.00</v>
          </cell>
          <cell r="B8">
            <v>201415</v>
          </cell>
          <cell r="C8">
            <v>512</v>
          </cell>
          <cell r="D8">
            <v>0</v>
          </cell>
          <cell r="G8" t="str">
            <v>512G</v>
          </cell>
          <cell r="H8">
            <v>512</v>
          </cell>
          <cell r="I8" t="str">
            <v>Isle of Anglesey</v>
          </cell>
          <cell r="J8" t="str">
            <v>G</v>
          </cell>
          <cell r="K8">
            <v>1040</v>
          </cell>
        </row>
        <row r="9">
          <cell r="A9" t="str">
            <v>51256.0001.00</v>
          </cell>
          <cell r="B9">
            <v>201415</v>
          </cell>
          <cell r="C9">
            <v>512</v>
          </cell>
          <cell r="D9">
            <v>0</v>
          </cell>
          <cell r="G9" t="str">
            <v>512H</v>
          </cell>
          <cell r="H9">
            <v>512</v>
          </cell>
          <cell r="I9" t="str">
            <v>Isle of Anglesey</v>
          </cell>
          <cell r="J9" t="str">
            <v>H</v>
          </cell>
          <cell r="K9">
            <v>160</v>
          </cell>
        </row>
        <row r="10">
          <cell r="A10" t="str">
            <v>51257.0001.00</v>
          </cell>
          <cell r="B10">
            <v>201415</v>
          </cell>
          <cell r="C10">
            <v>512</v>
          </cell>
          <cell r="D10">
            <v>0</v>
          </cell>
          <cell r="G10" t="str">
            <v>512I</v>
          </cell>
          <cell r="H10">
            <v>512</v>
          </cell>
          <cell r="I10" t="str">
            <v>Isle of Anglesey</v>
          </cell>
          <cell r="J10" t="str">
            <v>I</v>
          </cell>
          <cell r="K10">
            <v>50</v>
          </cell>
        </row>
        <row r="11">
          <cell r="A11" t="str">
            <v>51258.0001.00</v>
          </cell>
          <cell r="B11">
            <v>201415</v>
          </cell>
          <cell r="C11">
            <v>512</v>
          </cell>
          <cell r="D11">
            <v>0</v>
          </cell>
          <cell r="G11" t="str">
            <v>514A</v>
          </cell>
          <cell r="H11">
            <v>514</v>
          </cell>
          <cell r="I11" t="str">
            <v>Gwynedd</v>
          </cell>
          <cell r="J11" t="str">
            <v>A</v>
          </cell>
          <cell r="K11">
            <v>8980</v>
          </cell>
        </row>
        <row r="12">
          <cell r="A12" t="str">
            <v>51259.0001.00</v>
          </cell>
          <cell r="B12">
            <v>201415</v>
          </cell>
          <cell r="C12">
            <v>512</v>
          </cell>
          <cell r="D12">
            <v>0</v>
          </cell>
          <cell r="G12" t="str">
            <v>514B</v>
          </cell>
          <cell r="H12">
            <v>514</v>
          </cell>
          <cell r="I12" t="str">
            <v>Gwynedd</v>
          </cell>
          <cell r="J12" t="str">
            <v>B</v>
          </cell>
          <cell r="K12">
            <v>15570</v>
          </cell>
        </row>
        <row r="13">
          <cell r="A13" t="str">
            <v>51260.0001.00</v>
          </cell>
          <cell r="B13">
            <v>201415</v>
          </cell>
          <cell r="C13">
            <v>512</v>
          </cell>
          <cell r="D13">
            <v>0</v>
          </cell>
          <cell r="G13" t="str">
            <v>514C</v>
          </cell>
          <cell r="H13">
            <v>514</v>
          </cell>
          <cell r="I13" t="str">
            <v>Gwynedd</v>
          </cell>
          <cell r="J13" t="str">
            <v>C</v>
          </cell>
          <cell r="K13">
            <v>12350</v>
          </cell>
        </row>
        <row r="14">
          <cell r="A14" t="str">
            <v>51261.0001.00</v>
          </cell>
          <cell r="B14">
            <v>201415</v>
          </cell>
          <cell r="C14">
            <v>512</v>
          </cell>
          <cell r="D14">
            <v>0</v>
          </cell>
          <cell r="G14" t="str">
            <v>514D</v>
          </cell>
          <cell r="H14">
            <v>514</v>
          </cell>
          <cell r="I14" t="str">
            <v>Gwynedd</v>
          </cell>
          <cell r="J14" t="str">
            <v>D</v>
          </cell>
          <cell r="K14">
            <v>10520</v>
          </cell>
        </row>
        <row r="15">
          <cell r="A15" t="str">
            <v>51262.0001.00</v>
          </cell>
          <cell r="B15">
            <v>201415</v>
          </cell>
          <cell r="C15">
            <v>512</v>
          </cell>
          <cell r="D15">
            <v>0</v>
          </cell>
          <cell r="G15" t="str">
            <v>514E</v>
          </cell>
          <cell r="H15">
            <v>514</v>
          </cell>
          <cell r="I15" t="str">
            <v>Gwynedd</v>
          </cell>
          <cell r="J15" t="str">
            <v>E</v>
          </cell>
          <cell r="K15">
            <v>8130</v>
          </cell>
        </row>
        <row r="16">
          <cell r="A16" t="str">
            <v>51263.0001.00</v>
          </cell>
          <cell r="B16">
            <v>201415</v>
          </cell>
          <cell r="C16">
            <v>512</v>
          </cell>
          <cell r="D16">
            <v>0</v>
          </cell>
          <cell r="G16" t="str">
            <v>514F</v>
          </cell>
          <cell r="H16">
            <v>514</v>
          </cell>
          <cell r="I16" t="str">
            <v>Gwynedd</v>
          </cell>
          <cell r="J16" t="str">
            <v>F</v>
          </cell>
          <cell r="K16">
            <v>3930</v>
          </cell>
        </row>
        <row r="17">
          <cell r="A17" t="str">
            <v>5125.0001.00</v>
          </cell>
          <cell r="B17">
            <v>201415</v>
          </cell>
          <cell r="C17">
            <v>512</v>
          </cell>
          <cell r="D17">
            <v>7</v>
          </cell>
          <cell r="G17" t="str">
            <v>514G</v>
          </cell>
          <cell r="H17">
            <v>514</v>
          </cell>
          <cell r="I17" t="str">
            <v>Gwynedd</v>
          </cell>
          <cell r="J17" t="str">
            <v>G</v>
          </cell>
          <cell r="K17">
            <v>1280</v>
          </cell>
        </row>
        <row r="18">
          <cell r="A18" t="str">
            <v>51213.0001.00</v>
          </cell>
          <cell r="B18">
            <v>201415</v>
          </cell>
          <cell r="C18">
            <v>512</v>
          </cell>
          <cell r="D18">
            <v>7.92</v>
          </cell>
          <cell r="G18" t="str">
            <v>514H</v>
          </cell>
          <cell r="H18">
            <v>514</v>
          </cell>
          <cell r="I18" t="str">
            <v>Gwynedd</v>
          </cell>
          <cell r="J18" t="str">
            <v>H</v>
          </cell>
          <cell r="K18">
            <v>190</v>
          </cell>
        </row>
        <row r="19">
          <cell r="A19" t="str">
            <v>5124.0001.00</v>
          </cell>
          <cell r="B19">
            <v>201415</v>
          </cell>
          <cell r="C19">
            <v>512</v>
          </cell>
          <cell r="D19">
            <v>9</v>
          </cell>
          <cell r="G19" t="str">
            <v>514I</v>
          </cell>
          <cell r="H19">
            <v>514</v>
          </cell>
          <cell r="I19" t="str">
            <v>Gwynedd</v>
          </cell>
          <cell r="J19" t="str">
            <v>I</v>
          </cell>
          <cell r="K19">
            <v>80</v>
          </cell>
        </row>
        <row r="20">
          <cell r="A20" t="str">
            <v>51211.0001.00</v>
          </cell>
          <cell r="B20">
            <v>201415</v>
          </cell>
          <cell r="C20">
            <v>512</v>
          </cell>
          <cell r="D20">
            <v>14.25</v>
          </cell>
          <cell r="G20" t="str">
            <v>516A</v>
          </cell>
          <cell r="H20">
            <v>516</v>
          </cell>
          <cell r="I20" t="str">
            <v>Conwy</v>
          </cell>
          <cell r="J20" t="str">
            <v>A</v>
          </cell>
          <cell r="K20">
            <v>5330</v>
          </cell>
        </row>
        <row r="21">
          <cell r="A21" t="str">
            <v>5123.0001.00</v>
          </cell>
          <cell r="B21">
            <v>201415</v>
          </cell>
          <cell r="C21">
            <v>512</v>
          </cell>
          <cell r="D21">
            <v>16</v>
          </cell>
          <cell r="G21" t="str">
            <v>516B</v>
          </cell>
          <cell r="H21">
            <v>516</v>
          </cell>
          <cell r="I21" t="str">
            <v>Conwy</v>
          </cell>
          <cell r="J21" t="str">
            <v>B</v>
          </cell>
          <cell r="K21">
            <v>8110</v>
          </cell>
        </row>
        <row r="22">
          <cell r="A22" t="str">
            <v>5128.0001.00</v>
          </cell>
          <cell r="B22">
            <v>201415</v>
          </cell>
          <cell r="C22">
            <v>512</v>
          </cell>
          <cell r="D22">
            <v>16</v>
          </cell>
          <cell r="G22" t="str">
            <v>516C</v>
          </cell>
          <cell r="H22">
            <v>516</v>
          </cell>
          <cell r="I22" t="str">
            <v>Conwy</v>
          </cell>
          <cell r="J22" t="str">
            <v>C</v>
          </cell>
          <cell r="K22">
            <v>15160</v>
          </cell>
        </row>
        <row r="23">
          <cell r="A23" t="str">
            <v>5127.0002.00</v>
          </cell>
          <cell r="B23">
            <v>201415</v>
          </cell>
          <cell r="C23">
            <v>512</v>
          </cell>
          <cell r="D23">
            <v>0</v>
          </cell>
          <cell r="G23" t="str">
            <v>516D</v>
          </cell>
          <cell r="H23">
            <v>516</v>
          </cell>
          <cell r="I23" t="str">
            <v>Conwy</v>
          </cell>
          <cell r="J23" t="str">
            <v>D</v>
          </cell>
          <cell r="K23">
            <v>11740</v>
          </cell>
        </row>
        <row r="24">
          <cell r="A24" t="str">
            <v>5129.0002.00</v>
          </cell>
          <cell r="B24">
            <v>201415</v>
          </cell>
          <cell r="C24">
            <v>512</v>
          </cell>
          <cell r="D24">
            <v>0</v>
          </cell>
          <cell r="G24" t="str">
            <v>516E</v>
          </cell>
          <cell r="H24">
            <v>516</v>
          </cell>
          <cell r="I24" t="str">
            <v>Conwy</v>
          </cell>
          <cell r="J24" t="str">
            <v>E</v>
          </cell>
          <cell r="K24">
            <v>8880</v>
          </cell>
        </row>
        <row r="25">
          <cell r="A25" t="str">
            <v>51215.0002.00</v>
          </cell>
          <cell r="B25">
            <v>201415</v>
          </cell>
          <cell r="C25">
            <v>512</v>
          </cell>
          <cell r="D25">
            <v>0</v>
          </cell>
          <cell r="G25" t="str">
            <v>516F</v>
          </cell>
          <cell r="H25">
            <v>516</v>
          </cell>
          <cell r="I25" t="str">
            <v>Conwy</v>
          </cell>
          <cell r="J25" t="str">
            <v>F</v>
          </cell>
          <cell r="K25">
            <v>4890</v>
          </cell>
        </row>
        <row r="26">
          <cell r="A26" t="str">
            <v>51252.0002.00</v>
          </cell>
          <cell r="B26">
            <v>201415</v>
          </cell>
          <cell r="C26">
            <v>512</v>
          </cell>
          <cell r="D26">
            <v>0</v>
          </cell>
          <cell r="G26" t="str">
            <v>516G</v>
          </cell>
          <cell r="H26">
            <v>516</v>
          </cell>
          <cell r="I26" t="str">
            <v>Conwy</v>
          </cell>
          <cell r="J26" t="str">
            <v>G</v>
          </cell>
          <cell r="K26">
            <v>1890</v>
          </cell>
        </row>
        <row r="27">
          <cell r="A27" t="str">
            <v>51253.0002.00</v>
          </cell>
          <cell r="B27">
            <v>201415</v>
          </cell>
          <cell r="C27">
            <v>512</v>
          </cell>
          <cell r="D27">
            <v>0</v>
          </cell>
          <cell r="G27" t="str">
            <v>516H</v>
          </cell>
          <cell r="H27">
            <v>516</v>
          </cell>
          <cell r="I27" t="str">
            <v>Conwy</v>
          </cell>
          <cell r="J27" t="str">
            <v>H</v>
          </cell>
          <cell r="K27">
            <v>430</v>
          </cell>
        </row>
        <row r="28">
          <cell r="A28" t="str">
            <v>51254.0002.00</v>
          </cell>
          <cell r="B28">
            <v>201415</v>
          </cell>
          <cell r="C28">
            <v>512</v>
          </cell>
          <cell r="D28">
            <v>0</v>
          </cell>
          <cell r="G28" t="str">
            <v>516I</v>
          </cell>
          <cell r="H28">
            <v>516</v>
          </cell>
          <cell r="I28" t="str">
            <v>Conwy</v>
          </cell>
          <cell r="J28" t="str">
            <v>I</v>
          </cell>
          <cell r="K28">
            <v>160</v>
          </cell>
        </row>
        <row r="29">
          <cell r="A29" t="str">
            <v>51255.0002.00</v>
          </cell>
          <cell r="B29">
            <v>201415</v>
          </cell>
          <cell r="C29">
            <v>512</v>
          </cell>
          <cell r="D29">
            <v>0</v>
          </cell>
          <cell r="G29" t="str">
            <v>518A</v>
          </cell>
          <cell r="H29">
            <v>518</v>
          </cell>
          <cell r="I29" t="str">
            <v>Denbighshire</v>
          </cell>
          <cell r="J29" t="str">
            <v>A</v>
          </cell>
          <cell r="K29">
            <v>3940</v>
          </cell>
        </row>
        <row r="30">
          <cell r="A30" t="str">
            <v>51256.0002.00</v>
          </cell>
          <cell r="B30">
            <v>201415</v>
          </cell>
          <cell r="C30">
            <v>512</v>
          </cell>
          <cell r="D30">
            <v>0</v>
          </cell>
          <cell r="G30" t="str">
            <v>518B</v>
          </cell>
          <cell r="H30">
            <v>518</v>
          </cell>
          <cell r="I30" t="str">
            <v>Denbighshire</v>
          </cell>
          <cell r="J30" t="str">
            <v>B</v>
          </cell>
          <cell r="K30">
            <v>7170</v>
          </cell>
        </row>
        <row r="31">
          <cell r="A31" t="str">
            <v>51257.0002.00</v>
          </cell>
          <cell r="B31">
            <v>201415</v>
          </cell>
          <cell r="C31">
            <v>512</v>
          </cell>
          <cell r="D31">
            <v>0</v>
          </cell>
          <cell r="G31" t="str">
            <v>518C</v>
          </cell>
          <cell r="H31">
            <v>518</v>
          </cell>
          <cell r="I31" t="str">
            <v>Denbighshire</v>
          </cell>
          <cell r="J31" t="str">
            <v>C</v>
          </cell>
          <cell r="K31">
            <v>14190</v>
          </cell>
        </row>
        <row r="32">
          <cell r="A32" t="str">
            <v>51258.0002.00</v>
          </cell>
          <cell r="B32">
            <v>201415</v>
          </cell>
          <cell r="C32">
            <v>512</v>
          </cell>
          <cell r="D32">
            <v>0</v>
          </cell>
          <cell r="G32" t="str">
            <v>518D</v>
          </cell>
          <cell r="H32">
            <v>518</v>
          </cell>
          <cell r="I32" t="str">
            <v>Denbighshire</v>
          </cell>
          <cell r="J32" t="str">
            <v>D</v>
          </cell>
          <cell r="K32">
            <v>7670</v>
          </cell>
        </row>
        <row r="33">
          <cell r="A33" t="str">
            <v>51259.0002.00</v>
          </cell>
          <cell r="B33">
            <v>201415</v>
          </cell>
          <cell r="C33">
            <v>512</v>
          </cell>
          <cell r="D33">
            <v>0</v>
          </cell>
          <cell r="G33" t="str">
            <v>518E</v>
          </cell>
          <cell r="H33">
            <v>518</v>
          </cell>
          <cell r="I33" t="str">
            <v>Denbighshire</v>
          </cell>
          <cell r="J33" t="str">
            <v>E</v>
          </cell>
          <cell r="K33">
            <v>5320</v>
          </cell>
        </row>
        <row r="34">
          <cell r="A34" t="str">
            <v>51260.0002.00</v>
          </cell>
          <cell r="B34">
            <v>201415</v>
          </cell>
          <cell r="C34">
            <v>512</v>
          </cell>
          <cell r="D34">
            <v>0</v>
          </cell>
          <cell r="G34" t="str">
            <v>518F</v>
          </cell>
          <cell r="H34">
            <v>518</v>
          </cell>
          <cell r="I34" t="str">
            <v>Denbighshire</v>
          </cell>
          <cell r="J34" t="str">
            <v>F</v>
          </cell>
          <cell r="K34">
            <v>3560</v>
          </cell>
        </row>
        <row r="35">
          <cell r="A35" t="str">
            <v>51261.0002.00</v>
          </cell>
          <cell r="B35">
            <v>201415</v>
          </cell>
          <cell r="C35">
            <v>512</v>
          </cell>
          <cell r="D35">
            <v>0</v>
          </cell>
          <cell r="G35" t="str">
            <v>518G</v>
          </cell>
          <cell r="H35">
            <v>518</v>
          </cell>
          <cell r="I35" t="str">
            <v>Denbighshire</v>
          </cell>
          <cell r="J35" t="str">
            <v>G</v>
          </cell>
          <cell r="K35">
            <v>1950</v>
          </cell>
        </row>
        <row r="36">
          <cell r="A36" t="str">
            <v>51262.0002.00</v>
          </cell>
          <cell r="B36">
            <v>201415</v>
          </cell>
          <cell r="C36">
            <v>512</v>
          </cell>
          <cell r="D36">
            <v>0</v>
          </cell>
          <cell r="G36" t="str">
            <v>518H</v>
          </cell>
          <cell r="H36">
            <v>518</v>
          </cell>
          <cell r="I36" t="str">
            <v>Denbighshire</v>
          </cell>
          <cell r="J36" t="str">
            <v>H</v>
          </cell>
          <cell r="K36">
            <v>300</v>
          </cell>
        </row>
        <row r="37">
          <cell r="A37" t="str">
            <v>51263.0002.00</v>
          </cell>
          <cell r="B37">
            <v>201415</v>
          </cell>
          <cell r="C37">
            <v>512</v>
          </cell>
          <cell r="D37">
            <v>0</v>
          </cell>
          <cell r="G37" t="str">
            <v>518I</v>
          </cell>
          <cell r="H37">
            <v>518</v>
          </cell>
          <cell r="I37" t="str">
            <v>Denbighshire</v>
          </cell>
          <cell r="J37" t="str">
            <v>I</v>
          </cell>
          <cell r="K37">
            <v>170</v>
          </cell>
        </row>
        <row r="38">
          <cell r="A38" t="str">
            <v>5126.0002.00</v>
          </cell>
          <cell r="B38">
            <v>201415</v>
          </cell>
          <cell r="C38">
            <v>512</v>
          </cell>
          <cell r="D38">
            <v>5</v>
          </cell>
          <cell r="G38" t="str">
            <v>520A</v>
          </cell>
          <cell r="H38">
            <v>520</v>
          </cell>
          <cell r="I38" t="str">
            <v>Flintshire</v>
          </cell>
          <cell r="J38" t="str">
            <v>A</v>
          </cell>
          <cell r="K38">
            <v>4090</v>
          </cell>
        </row>
        <row r="39">
          <cell r="A39" t="str">
            <v>5122.0002.00</v>
          </cell>
          <cell r="B39">
            <v>201415</v>
          </cell>
          <cell r="C39">
            <v>512</v>
          </cell>
          <cell r="D39">
            <v>16</v>
          </cell>
          <cell r="G39" t="str">
            <v>520B</v>
          </cell>
          <cell r="H39">
            <v>520</v>
          </cell>
          <cell r="I39" t="str">
            <v>Flintshire</v>
          </cell>
          <cell r="J39" t="str">
            <v>B</v>
          </cell>
          <cell r="K39">
            <v>9290</v>
          </cell>
        </row>
        <row r="40">
          <cell r="A40" t="str">
            <v>51216.0002.00</v>
          </cell>
          <cell r="B40">
            <v>201415</v>
          </cell>
          <cell r="C40">
            <v>512</v>
          </cell>
          <cell r="D40">
            <v>52</v>
          </cell>
          <cell r="G40" t="str">
            <v>520C</v>
          </cell>
          <cell r="H40">
            <v>520</v>
          </cell>
          <cell r="I40" t="str">
            <v>Flintshire</v>
          </cell>
          <cell r="J40" t="str">
            <v>C</v>
          </cell>
          <cell r="K40">
            <v>19880</v>
          </cell>
        </row>
        <row r="41">
          <cell r="A41" t="str">
            <v>51220.0002.00</v>
          </cell>
          <cell r="B41">
            <v>201415</v>
          </cell>
          <cell r="C41">
            <v>512</v>
          </cell>
          <cell r="D41">
            <v>136</v>
          </cell>
          <cell r="G41" t="str">
            <v>520D</v>
          </cell>
          <cell r="H41">
            <v>520</v>
          </cell>
          <cell r="I41" t="str">
            <v>Flintshire</v>
          </cell>
          <cell r="J41" t="str">
            <v>D</v>
          </cell>
          <cell r="K41">
            <v>12360</v>
          </cell>
        </row>
        <row r="42">
          <cell r="A42" t="str">
            <v>51218.0002.00</v>
          </cell>
          <cell r="B42">
            <v>201415</v>
          </cell>
          <cell r="C42">
            <v>512</v>
          </cell>
          <cell r="D42">
            <v>150</v>
          </cell>
          <cell r="G42" t="str">
            <v>520E</v>
          </cell>
          <cell r="H42">
            <v>520</v>
          </cell>
          <cell r="I42" t="str">
            <v>Flintshire</v>
          </cell>
          <cell r="J42" t="str">
            <v>E</v>
          </cell>
          <cell r="K42">
            <v>10180</v>
          </cell>
        </row>
        <row r="43">
          <cell r="A43" t="str">
            <v>51214.0002.00</v>
          </cell>
          <cell r="B43">
            <v>201415</v>
          </cell>
          <cell r="C43">
            <v>512</v>
          </cell>
          <cell r="D43">
            <v>255</v>
          </cell>
          <cell r="G43" t="str">
            <v>520F</v>
          </cell>
          <cell r="H43">
            <v>520</v>
          </cell>
          <cell r="I43" t="str">
            <v>Flintshire</v>
          </cell>
          <cell r="J43" t="str">
            <v>F</v>
          </cell>
          <cell r="K43">
            <v>6920</v>
          </cell>
        </row>
        <row r="44">
          <cell r="A44" t="str">
            <v>5124.0002.00</v>
          </cell>
          <cell r="B44">
            <v>201415</v>
          </cell>
          <cell r="C44">
            <v>512</v>
          </cell>
          <cell r="D44">
            <v>2053</v>
          </cell>
          <cell r="G44" t="str">
            <v>520G</v>
          </cell>
          <cell r="H44">
            <v>520</v>
          </cell>
          <cell r="I44" t="str">
            <v>Flintshire</v>
          </cell>
          <cell r="J44" t="str">
            <v>G</v>
          </cell>
          <cell r="K44">
            <v>3090</v>
          </cell>
        </row>
        <row r="45">
          <cell r="A45" t="str">
            <v>5125.0002.00</v>
          </cell>
          <cell r="B45">
            <v>201415</v>
          </cell>
          <cell r="C45">
            <v>512</v>
          </cell>
          <cell r="D45">
            <v>2526</v>
          </cell>
          <cell r="G45" t="str">
            <v>520H</v>
          </cell>
          <cell r="H45">
            <v>520</v>
          </cell>
          <cell r="I45" t="str">
            <v>Flintshire</v>
          </cell>
          <cell r="J45" t="str">
            <v>H</v>
          </cell>
          <cell r="K45">
            <v>580</v>
          </cell>
        </row>
        <row r="46">
          <cell r="A46" t="str">
            <v>51213.0002.00</v>
          </cell>
          <cell r="B46">
            <v>201415</v>
          </cell>
          <cell r="C46">
            <v>512</v>
          </cell>
          <cell r="D46">
            <v>2633.33</v>
          </cell>
          <cell r="G46" t="str">
            <v>520I</v>
          </cell>
          <cell r="H46">
            <v>520</v>
          </cell>
          <cell r="I46" t="str">
            <v>Flintshire</v>
          </cell>
          <cell r="J46" t="str">
            <v>I</v>
          </cell>
          <cell r="K46">
            <v>240</v>
          </cell>
        </row>
        <row r="47">
          <cell r="A47" t="str">
            <v>51211.0002.00</v>
          </cell>
          <cell r="B47">
            <v>201415</v>
          </cell>
          <cell r="C47">
            <v>512</v>
          </cell>
          <cell r="D47">
            <v>3950</v>
          </cell>
          <cell r="G47" t="str">
            <v>522A</v>
          </cell>
          <cell r="H47">
            <v>522</v>
          </cell>
          <cell r="I47" t="str">
            <v>Wrexham</v>
          </cell>
          <cell r="J47" t="str">
            <v>A</v>
          </cell>
          <cell r="K47">
            <v>4230</v>
          </cell>
        </row>
        <row r="48">
          <cell r="A48" t="str">
            <v>5121.0002.00</v>
          </cell>
          <cell r="B48">
            <v>201415</v>
          </cell>
          <cell r="C48">
            <v>512</v>
          </cell>
          <cell r="D48">
            <v>4561</v>
          </cell>
          <cell r="G48" t="str">
            <v>522B</v>
          </cell>
          <cell r="H48">
            <v>522</v>
          </cell>
          <cell r="I48" t="str">
            <v>Wrexham</v>
          </cell>
          <cell r="J48" t="str">
            <v>B</v>
          </cell>
          <cell r="K48">
            <v>12520</v>
          </cell>
        </row>
        <row r="49">
          <cell r="A49" t="str">
            <v>5123.0002.00</v>
          </cell>
          <cell r="B49">
            <v>201415</v>
          </cell>
          <cell r="C49">
            <v>512</v>
          </cell>
          <cell r="D49">
            <v>4584</v>
          </cell>
          <cell r="G49" t="str">
            <v>522C</v>
          </cell>
          <cell r="H49">
            <v>522</v>
          </cell>
          <cell r="I49" t="str">
            <v>Wrexham</v>
          </cell>
          <cell r="J49" t="str">
            <v>C</v>
          </cell>
          <cell r="K49">
            <v>16610</v>
          </cell>
        </row>
        <row r="50">
          <cell r="A50" t="str">
            <v>5128.0002.00</v>
          </cell>
          <cell r="B50">
            <v>201415</v>
          </cell>
          <cell r="C50">
            <v>512</v>
          </cell>
          <cell r="D50">
            <v>4584</v>
          </cell>
          <cell r="G50" t="str">
            <v>522D</v>
          </cell>
          <cell r="H50">
            <v>522</v>
          </cell>
          <cell r="I50" t="str">
            <v>Wrexham</v>
          </cell>
          <cell r="J50" t="str">
            <v>D</v>
          </cell>
          <cell r="K50">
            <v>9900</v>
          </cell>
        </row>
        <row r="51">
          <cell r="A51" t="str">
            <v>5127.0003.00</v>
          </cell>
          <cell r="B51">
            <v>201415</v>
          </cell>
          <cell r="C51">
            <v>512</v>
          </cell>
          <cell r="D51">
            <v>0</v>
          </cell>
          <cell r="G51" t="str">
            <v>522E</v>
          </cell>
          <cell r="H51">
            <v>522</v>
          </cell>
          <cell r="I51" t="str">
            <v>Wrexham</v>
          </cell>
          <cell r="J51" t="str">
            <v>E</v>
          </cell>
          <cell r="K51">
            <v>7830</v>
          </cell>
        </row>
        <row r="52">
          <cell r="A52" t="str">
            <v>5129.0003.00</v>
          </cell>
          <cell r="B52">
            <v>201415</v>
          </cell>
          <cell r="C52">
            <v>512</v>
          </cell>
          <cell r="D52">
            <v>0</v>
          </cell>
          <cell r="G52" t="str">
            <v>522F</v>
          </cell>
          <cell r="H52">
            <v>522</v>
          </cell>
          <cell r="I52" t="str">
            <v>Wrexham</v>
          </cell>
          <cell r="J52" t="str">
            <v>F</v>
          </cell>
          <cell r="K52">
            <v>4880</v>
          </cell>
        </row>
        <row r="53">
          <cell r="A53" t="str">
            <v>51252.0003.00</v>
          </cell>
          <cell r="B53">
            <v>201415</v>
          </cell>
          <cell r="C53">
            <v>512</v>
          </cell>
          <cell r="D53">
            <v>0</v>
          </cell>
          <cell r="G53" t="str">
            <v>522G</v>
          </cell>
          <cell r="H53">
            <v>522</v>
          </cell>
          <cell r="I53" t="str">
            <v>Wrexham</v>
          </cell>
          <cell r="J53" t="str">
            <v>G</v>
          </cell>
          <cell r="K53">
            <v>2450</v>
          </cell>
        </row>
        <row r="54">
          <cell r="A54" t="str">
            <v>51253.0003.00</v>
          </cell>
          <cell r="B54">
            <v>201415</v>
          </cell>
          <cell r="C54">
            <v>512</v>
          </cell>
          <cell r="D54">
            <v>0</v>
          </cell>
          <cell r="G54" t="str">
            <v>522H</v>
          </cell>
          <cell r="H54">
            <v>522</v>
          </cell>
          <cell r="I54" t="str">
            <v>Wrexham</v>
          </cell>
          <cell r="J54" t="str">
            <v>H</v>
          </cell>
          <cell r="K54">
            <v>720</v>
          </cell>
        </row>
        <row r="55">
          <cell r="A55" t="str">
            <v>51254.0003.00</v>
          </cell>
          <cell r="B55">
            <v>201415</v>
          </cell>
          <cell r="C55">
            <v>512</v>
          </cell>
          <cell r="D55">
            <v>0</v>
          </cell>
          <cell r="G55" t="str">
            <v>522I</v>
          </cell>
          <cell r="H55">
            <v>522</v>
          </cell>
          <cell r="I55" t="str">
            <v>Wrexham</v>
          </cell>
          <cell r="J55" t="str">
            <v>I</v>
          </cell>
          <cell r="K55">
            <v>290</v>
          </cell>
        </row>
        <row r="56">
          <cell r="A56" t="str">
            <v>51255.0003.00</v>
          </cell>
          <cell r="B56">
            <v>201415</v>
          </cell>
          <cell r="C56">
            <v>512</v>
          </cell>
          <cell r="D56">
            <v>0</v>
          </cell>
          <cell r="G56" t="str">
            <v>524A</v>
          </cell>
          <cell r="H56">
            <v>524</v>
          </cell>
          <cell r="I56" t="str">
            <v>Powys</v>
          </cell>
          <cell r="J56" t="str">
            <v>A</v>
          </cell>
          <cell r="K56">
            <v>5640</v>
          </cell>
        </row>
        <row r="57">
          <cell r="A57" t="str">
            <v>51256.0003.00</v>
          </cell>
          <cell r="B57">
            <v>201415</v>
          </cell>
          <cell r="C57">
            <v>512</v>
          </cell>
          <cell r="D57">
            <v>0</v>
          </cell>
          <cell r="G57" t="str">
            <v>524B</v>
          </cell>
          <cell r="H57">
            <v>524</v>
          </cell>
          <cell r="I57" t="str">
            <v>Powys</v>
          </cell>
          <cell r="J57" t="str">
            <v>B</v>
          </cell>
          <cell r="K57">
            <v>9160</v>
          </cell>
        </row>
        <row r="58">
          <cell r="A58" t="str">
            <v>51257.0003.00</v>
          </cell>
          <cell r="B58">
            <v>201415</v>
          </cell>
          <cell r="C58">
            <v>512</v>
          </cell>
          <cell r="D58">
            <v>0</v>
          </cell>
          <cell r="G58" t="str">
            <v>524C</v>
          </cell>
          <cell r="H58">
            <v>524</v>
          </cell>
          <cell r="I58" t="str">
            <v>Powys</v>
          </cell>
          <cell r="J58" t="str">
            <v>C</v>
          </cell>
          <cell r="K58">
            <v>12740</v>
          </cell>
        </row>
        <row r="59">
          <cell r="A59" t="str">
            <v>51258.0003.00</v>
          </cell>
          <cell r="B59">
            <v>201415</v>
          </cell>
          <cell r="C59">
            <v>512</v>
          </cell>
          <cell r="D59">
            <v>0</v>
          </cell>
          <cell r="G59" t="str">
            <v>524D</v>
          </cell>
          <cell r="H59">
            <v>524</v>
          </cell>
          <cell r="I59" t="str">
            <v>Powys</v>
          </cell>
          <cell r="J59" t="str">
            <v>D</v>
          </cell>
          <cell r="K59">
            <v>10060</v>
          </cell>
        </row>
        <row r="60">
          <cell r="A60" t="str">
            <v>51259.0003.00</v>
          </cell>
          <cell r="B60">
            <v>201415</v>
          </cell>
          <cell r="C60">
            <v>512</v>
          </cell>
          <cell r="D60">
            <v>0</v>
          </cell>
          <cell r="G60" t="str">
            <v>524E</v>
          </cell>
          <cell r="H60">
            <v>524</v>
          </cell>
          <cell r="I60" t="str">
            <v>Powys</v>
          </cell>
          <cell r="J60" t="str">
            <v>E</v>
          </cell>
          <cell r="K60">
            <v>12060</v>
          </cell>
        </row>
        <row r="61">
          <cell r="A61" t="str">
            <v>51260.0003.00</v>
          </cell>
          <cell r="B61">
            <v>201415</v>
          </cell>
          <cell r="C61">
            <v>512</v>
          </cell>
          <cell r="D61">
            <v>0</v>
          </cell>
          <cell r="G61" t="str">
            <v>524F</v>
          </cell>
          <cell r="H61">
            <v>524</v>
          </cell>
          <cell r="I61" t="str">
            <v>Powys</v>
          </cell>
          <cell r="J61" t="str">
            <v>F</v>
          </cell>
          <cell r="K61">
            <v>9280</v>
          </cell>
        </row>
        <row r="62">
          <cell r="A62" t="str">
            <v>51261.0003.00</v>
          </cell>
          <cell r="B62">
            <v>201415</v>
          </cell>
          <cell r="C62">
            <v>512</v>
          </cell>
          <cell r="D62">
            <v>0</v>
          </cell>
          <cell r="G62" t="str">
            <v>524G</v>
          </cell>
          <cell r="H62">
            <v>524</v>
          </cell>
          <cell r="I62" t="str">
            <v>Powys</v>
          </cell>
          <cell r="J62" t="str">
            <v>G</v>
          </cell>
          <cell r="K62">
            <v>4070</v>
          </cell>
        </row>
        <row r="63">
          <cell r="A63" t="str">
            <v>51262.0003.00</v>
          </cell>
          <cell r="B63">
            <v>201415</v>
          </cell>
          <cell r="C63">
            <v>512</v>
          </cell>
          <cell r="D63">
            <v>0</v>
          </cell>
          <cell r="G63" t="str">
            <v>524H</v>
          </cell>
          <cell r="H63">
            <v>524</v>
          </cell>
          <cell r="I63" t="str">
            <v>Powys</v>
          </cell>
          <cell r="J63" t="str">
            <v>H</v>
          </cell>
          <cell r="K63">
            <v>600</v>
          </cell>
        </row>
        <row r="64">
          <cell r="A64" t="str">
            <v>51263.0003.00</v>
          </cell>
          <cell r="B64">
            <v>201415</v>
          </cell>
          <cell r="C64">
            <v>512</v>
          </cell>
          <cell r="D64">
            <v>0</v>
          </cell>
          <cell r="G64" t="str">
            <v>524I</v>
          </cell>
          <cell r="H64">
            <v>524</v>
          </cell>
          <cell r="I64" t="str">
            <v>Powys</v>
          </cell>
          <cell r="J64" t="str">
            <v>I</v>
          </cell>
          <cell r="K64">
            <v>220</v>
          </cell>
        </row>
        <row r="65">
          <cell r="A65" t="str">
            <v>51216.0003.00</v>
          </cell>
          <cell r="B65">
            <v>201415</v>
          </cell>
          <cell r="C65">
            <v>512</v>
          </cell>
          <cell r="D65">
            <v>2</v>
          </cell>
          <cell r="G65" t="str">
            <v>526A</v>
          </cell>
          <cell r="H65">
            <v>526</v>
          </cell>
          <cell r="I65" t="str">
            <v>Ceredigion</v>
          </cell>
          <cell r="J65" t="str">
            <v>A</v>
          </cell>
          <cell r="K65">
            <v>2050</v>
          </cell>
        </row>
        <row r="66">
          <cell r="A66" t="str">
            <v>5126.0003.00</v>
          </cell>
          <cell r="B66">
            <v>201415</v>
          </cell>
          <cell r="C66">
            <v>512</v>
          </cell>
          <cell r="D66">
            <v>12</v>
          </cell>
          <cell r="G66" t="str">
            <v>526B</v>
          </cell>
          <cell r="H66">
            <v>526</v>
          </cell>
          <cell r="I66" t="str">
            <v>Ceredigion</v>
          </cell>
          <cell r="J66" t="str">
            <v>B</v>
          </cell>
          <cell r="K66">
            <v>4850</v>
          </cell>
        </row>
        <row r="67">
          <cell r="A67" t="str">
            <v>5122.0003.00</v>
          </cell>
          <cell r="B67">
            <v>201415</v>
          </cell>
          <cell r="C67">
            <v>512</v>
          </cell>
          <cell r="D67">
            <v>39</v>
          </cell>
          <cell r="G67" t="str">
            <v>526C</v>
          </cell>
          <cell r="H67">
            <v>526</v>
          </cell>
          <cell r="I67" t="str">
            <v>Ceredigion</v>
          </cell>
          <cell r="J67" t="str">
            <v>C</v>
          </cell>
          <cell r="K67">
            <v>7430</v>
          </cell>
        </row>
        <row r="68">
          <cell r="A68" t="str">
            <v>51215.0003.00</v>
          </cell>
          <cell r="B68">
            <v>201415</v>
          </cell>
          <cell r="C68">
            <v>512</v>
          </cell>
          <cell r="D68">
            <v>56</v>
          </cell>
          <cell r="G68" t="str">
            <v>526D</v>
          </cell>
          <cell r="H68">
            <v>526</v>
          </cell>
          <cell r="I68" t="str">
            <v>Ceredigion</v>
          </cell>
          <cell r="J68" t="str">
            <v>D</v>
          </cell>
          <cell r="K68">
            <v>7380</v>
          </cell>
        </row>
        <row r="69">
          <cell r="A69" t="str">
            <v>51220.0003.00</v>
          </cell>
          <cell r="B69">
            <v>201415</v>
          </cell>
          <cell r="C69">
            <v>512</v>
          </cell>
          <cell r="D69">
            <v>140</v>
          </cell>
          <cell r="G69" t="str">
            <v>526E</v>
          </cell>
          <cell r="H69">
            <v>526</v>
          </cell>
          <cell r="I69" t="str">
            <v>Ceredigion</v>
          </cell>
          <cell r="J69" t="str">
            <v>E</v>
          </cell>
          <cell r="K69">
            <v>8720</v>
          </cell>
        </row>
        <row r="70">
          <cell r="A70" t="str">
            <v>51214.0003.00</v>
          </cell>
          <cell r="B70">
            <v>201415</v>
          </cell>
          <cell r="C70">
            <v>512</v>
          </cell>
          <cell r="D70">
            <v>214</v>
          </cell>
          <cell r="G70" t="str">
            <v>526F</v>
          </cell>
          <cell r="H70">
            <v>526</v>
          </cell>
          <cell r="I70" t="str">
            <v>Ceredigion</v>
          </cell>
          <cell r="J70" t="str">
            <v>F</v>
          </cell>
          <cell r="K70">
            <v>3660</v>
          </cell>
        </row>
        <row r="71">
          <cell r="A71" t="str">
            <v>51218.0003.00</v>
          </cell>
          <cell r="B71">
            <v>201415</v>
          </cell>
          <cell r="C71">
            <v>512</v>
          </cell>
          <cell r="D71">
            <v>218</v>
          </cell>
          <cell r="G71" t="str">
            <v>526G</v>
          </cell>
          <cell r="H71">
            <v>526</v>
          </cell>
          <cell r="I71" t="str">
            <v>Ceredigion</v>
          </cell>
          <cell r="J71" t="str">
            <v>G</v>
          </cell>
          <cell r="K71">
            <v>920</v>
          </cell>
        </row>
        <row r="72">
          <cell r="A72" t="str">
            <v>5125.0003.00</v>
          </cell>
          <cell r="B72">
            <v>201415</v>
          </cell>
          <cell r="C72">
            <v>512</v>
          </cell>
          <cell r="D72">
            <v>2597</v>
          </cell>
          <cell r="G72" t="str">
            <v>526H</v>
          </cell>
          <cell r="H72">
            <v>526</v>
          </cell>
          <cell r="I72" t="str">
            <v>Ceredigion</v>
          </cell>
          <cell r="J72" t="str">
            <v>H</v>
          </cell>
          <cell r="K72">
            <v>110</v>
          </cell>
        </row>
        <row r="73">
          <cell r="A73" t="str">
            <v>5124.0003.00</v>
          </cell>
          <cell r="B73">
            <v>201415</v>
          </cell>
          <cell r="C73">
            <v>512</v>
          </cell>
          <cell r="D73">
            <v>3902</v>
          </cell>
          <cell r="G73" t="str">
            <v>526I</v>
          </cell>
          <cell r="H73">
            <v>526</v>
          </cell>
          <cell r="I73" t="str">
            <v>Ceredigion</v>
          </cell>
          <cell r="J73" t="str">
            <v>I</v>
          </cell>
          <cell r="K73">
            <v>20</v>
          </cell>
        </row>
        <row r="74">
          <cell r="A74" t="str">
            <v>51213.0003.00</v>
          </cell>
          <cell r="B74">
            <v>201415</v>
          </cell>
          <cell r="C74">
            <v>512</v>
          </cell>
          <cell r="D74">
            <v>4554.47</v>
          </cell>
          <cell r="G74" t="str">
            <v>528A</v>
          </cell>
          <cell r="H74">
            <v>528</v>
          </cell>
          <cell r="I74" t="str">
            <v>Pembrokeshire</v>
          </cell>
          <cell r="J74" t="str">
            <v>A</v>
          </cell>
          <cell r="K74">
            <v>6350</v>
          </cell>
        </row>
        <row r="75">
          <cell r="A75" t="str">
            <v>51211.0003.00</v>
          </cell>
          <cell r="B75">
            <v>201415</v>
          </cell>
          <cell r="C75">
            <v>512</v>
          </cell>
          <cell r="D75">
            <v>5855.75</v>
          </cell>
          <cell r="G75" t="str">
            <v>528B</v>
          </cell>
          <cell r="H75">
            <v>528</v>
          </cell>
          <cell r="I75" t="str">
            <v>Pembrokeshire</v>
          </cell>
          <cell r="J75" t="str">
            <v>B</v>
          </cell>
          <cell r="K75">
            <v>9350</v>
          </cell>
        </row>
        <row r="76">
          <cell r="A76" t="str">
            <v>5121.0003.00</v>
          </cell>
          <cell r="B76">
            <v>201415</v>
          </cell>
          <cell r="C76">
            <v>512</v>
          </cell>
          <cell r="D76">
            <v>6499</v>
          </cell>
          <cell r="G76" t="str">
            <v>528C</v>
          </cell>
          <cell r="H76">
            <v>528</v>
          </cell>
          <cell r="I76" t="str">
            <v>Pembrokeshire</v>
          </cell>
          <cell r="J76" t="str">
            <v>C</v>
          </cell>
          <cell r="K76">
            <v>13630</v>
          </cell>
        </row>
        <row r="77">
          <cell r="A77" t="str">
            <v>5123.0003.00</v>
          </cell>
          <cell r="B77">
            <v>201415</v>
          </cell>
          <cell r="C77">
            <v>512</v>
          </cell>
          <cell r="D77">
            <v>6511</v>
          </cell>
          <cell r="G77" t="str">
            <v>528D</v>
          </cell>
          <cell r="H77">
            <v>528</v>
          </cell>
          <cell r="I77" t="str">
            <v>Pembrokeshire</v>
          </cell>
          <cell r="J77" t="str">
            <v>D</v>
          </cell>
          <cell r="K77">
            <v>10850</v>
          </cell>
        </row>
        <row r="78">
          <cell r="A78" t="str">
            <v>5128.0003.00</v>
          </cell>
          <cell r="B78">
            <v>201415</v>
          </cell>
          <cell r="C78">
            <v>512</v>
          </cell>
          <cell r="D78">
            <v>6511</v>
          </cell>
          <cell r="G78" t="str">
            <v>528E</v>
          </cell>
          <cell r="H78">
            <v>528</v>
          </cell>
          <cell r="I78" t="str">
            <v>Pembrokeshire</v>
          </cell>
          <cell r="J78" t="str">
            <v>E</v>
          </cell>
          <cell r="K78">
            <v>12010</v>
          </cell>
        </row>
        <row r="79">
          <cell r="A79" t="str">
            <v>5127.0004.00</v>
          </cell>
          <cell r="B79">
            <v>201415</v>
          </cell>
          <cell r="C79">
            <v>512</v>
          </cell>
          <cell r="D79">
            <v>0</v>
          </cell>
          <cell r="G79" t="str">
            <v>528F</v>
          </cell>
          <cell r="H79">
            <v>528</v>
          </cell>
          <cell r="I79" t="str">
            <v>Pembrokeshire</v>
          </cell>
          <cell r="J79" t="str">
            <v>F</v>
          </cell>
          <cell r="K79">
            <v>5740</v>
          </cell>
        </row>
        <row r="80">
          <cell r="A80" t="str">
            <v>5129.0004.00</v>
          </cell>
          <cell r="B80">
            <v>201415</v>
          </cell>
          <cell r="C80">
            <v>512</v>
          </cell>
          <cell r="D80">
            <v>0</v>
          </cell>
          <cell r="G80" t="str">
            <v>528G</v>
          </cell>
          <cell r="H80">
            <v>528</v>
          </cell>
          <cell r="I80" t="str">
            <v>Pembrokeshire</v>
          </cell>
          <cell r="J80" t="str">
            <v>G</v>
          </cell>
          <cell r="K80">
            <v>2010</v>
          </cell>
        </row>
        <row r="81">
          <cell r="A81" t="str">
            <v>51252.0004.00</v>
          </cell>
          <cell r="B81">
            <v>201415</v>
          </cell>
          <cell r="C81">
            <v>512</v>
          </cell>
          <cell r="D81">
            <v>0</v>
          </cell>
          <cell r="G81" t="str">
            <v>528H</v>
          </cell>
          <cell r="H81">
            <v>528</v>
          </cell>
          <cell r="I81" t="str">
            <v>Pembrokeshire</v>
          </cell>
          <cell r="J81" t="str">
            <v>H</v>
          </cell>
          <cell r="K81">
            <v>310</v>
          </cell>
        </row>
        <row r="82">
          <cell r="A82" t="str">
            <v>51253.0004.00</v>
          </cell>
          <cell r="B82">
            <v>201415</v>
          </cell>
          <cell r="C82">
            <v>512</v>
          </cell>
          <cell r="D82">
            <v>0</v>
          </cell>
          <cell r="G82" t="str">
            <v>528I</v>
          </cell>
          <cell r="H82">
            <v>528</v>
          </cell>
          <cell r="I82" t="str">
            <v>Pembrokeshire</v>
          </cell>
          <cell r="J82" t="str">
            <v>I</v>
          </cell>
          <cell r="K82">
            <v>100</v>
          </cell>
        </row>
        <row r="83">
          <cell r="A83" t="str">
            <v>51254.0004.00</v>
          </cell>
          <cell r="B83">
            <v>201415</v>
          </cell>
          <cell r="C83">
            <v>512</v>
          </cell>
          <cell r="D83">
            <v>0</v>
          </cell>
          <cell r="G83" t="str">
            <v>530A</v>
          </cell>
          <cell r="H83">
            <v>530</v>
          </cell>
          <cell r="I83" t="str">
            <v>Carmarthenshire</v>
          </cell>
          <cell r="J83" t="str">
            <v>A</v>
          </cell>
          <cell r="K83">
            <v>9010</v>
          </cell>
        </row>
        <row r="84">
          <cell r="A84" t="str">
            <v>51255.0004.00</v>
          </cell>
          <cell r="B84">
            <v>201415</v>
          </cell>
          <cell r="C84">
            <v>512</v>
          </cell>
          <cell r="D84">
            <v>0</v>
          </cell>
          <cell r="G84" t="str">
            <v>530B</v>
          </cell>
          <cell r="H84">
            <v>530</v>
          </cell>
          <cell r="I84" t="str">
            <v>Carmarthenshire</v>
          </cell>
          <cell r="J84" t="str">
            <v>B</v>
          </cell>
          <cell r="K84">
            <v>24130</v>
          </cell>
        </row>
        <row r="85">
          <cell r="A85" t="str">
            <v>51256.0004.00</v>
          </cell>
          <cell r="B85">
            <v>201415</v>
          </cell>
          <cell r="C85">
            <v>512</v>
          </cell>
          <cell r="D85">
            <v>0</v>
          </cell>
          <cell r="G85" t="str">
            <v>530C</v>
          </cell>
          <cell r="H85">
            <v>530</v>
          </cell>
          <cell r="I85" t="str">
            <v>Carmarthenshire</v>
          </cell>
          <cell r="J85" t="str">
            <v>C</v>
          </cell>
          <cell r="K85">
            <v>17640</v>
          </cell>
        </row>
        <row r="86">
          <cell r="A86" t="str">
            <v>51257.0004.00</v>
          </cell>
          <cell r="B86">
            <v>201415</v>
          </cell>
          <cell r="C86">
            <v>512</v>
          </cell>
          <cell r="D86">
            <v>0</v>
          </cell>
          <cell r="G86" t="str">
            <v>530D</v>
          </cell>
          <cell r="H86">
            <v>530</v>
          </cell>
          <cell r="I86" t="str">
            <v>Carmarthenshire</v>
          </cell>
          <cell r="J86" t="str">
            <v>D</v>
          </cell>
          <cell r="K86">
            <v>13560</v>
          </cell>
        </row>
        <row r="87">
          <cell r="A87" t="str">
            <v>51258.0004.00</v>
          </cell>
          <cell r="B87">
            <v>201415</v>
          </cell>
          <cell r="C87">
            <v>512</v>
          </cell>
          <cell r="D87">
            <v>0</v>
          </cell>
          <cell r="G87" t="str">
            <v>530E</v>
          </cell>
          <cell r="H87">
            <v>530</v>
          </cell>
          <cell r="I87" t="str">
            <v>Carmarthenshire</v>
          </cell>
          <cell r="J87" t="str">
            <v>E</v>
          </cell>
          <cell r="K87">
            <v>12460</v>
          </cell>
        </row>
        <row r="88">
          <cell r="A88" t="str">
            <v>51259.0004.00</v>
          </cell>
          <cell r="B88">
            <v>201415</v>
          </cell>
          <cell r="C88">
            <v>512</v>
          </cell>
          <cell r="D88">
            <v>0</v>
          </cell>
          <cell r="G88" t="str">
            <v>530F</v>
          </cell>
          <cell r="H88">
            <v>530</v>
          </cell>
          <cell r="I88" t="str">
            <v>Carmarthenshire</v>
          </cell>
          <cell r="J88" t="str">
            <v>F</v>
          </cell>
          <cell r="K88">
            <v>6080</v>
          </cell>
        </row>
        <row r="89">
          <cell r="A89" t="str">
            <v>51260.0004.00</v>
          </cell>
          <cell r="B89">
            <v>201415</v>
          </cell>
          <cell r="C89">
            <v>512</v>
          </cell>
          <cell r="D89">
            <v>0</v>
          </cell>
          <cell r="G89" t="str">
            <v>530G</v>
          </cell>
          <cell r="H89">
            <v>530</v>
          </cell>
          <cell r="I89" t="str">
            <v>Carmarthenshire</v>
          </cell>
          <cell r="J89" t="str">
            <v>G</v>
          </cell>
          <cell r="K89">
            <v>2040</v>
          </cell>
        </row>
        <row r="90">
          <cell r="A90" t="str">
            <v>51261.0004.00</v>
          </cell>
          <cell r="B90">
            <v>201415</v>
          </cell>
          <cell r="C90">
            <v>512</v>
          </cell>
          <cell r="D90">
            <v>0</v>
          </cell>
          <cell r="G90" t="str">
            <v>530H</v>
          </cell>
          <cell r="H90">
            <v>530</v>
          </cell>
          <cell r="I90" t="str">
            <v>Carmarthenshire</v>
          </cell>
          <cell r="J90" t="str">
            <v>H</v>
          </cell>
          <cell r="K90">
            <v>280</v>
          </cell>
        </row>
        <row r="91">
          <cell r="A91" t="str">
            <v>51262.0004.00</v>
          </cell>
          <cell r="B91">
            <v>201415</v>
          </cell>
          <cell r="C91">
            <v>512</v>
          </cell>
          <cell r="D91">
            <v>0</v>
          </cell>
          <cell r="G91" t="str">
            <v>530I</v>
          </cell>
          <cell r="H91">
            <v>530</v>
          </cell>
          <cell r="I91" t="str">
            <v>Carmarthenshire</v>
          </cell>
          <cell r="J91" t="str">
            <v>I</v>
          </cell>
          <cell r="K91">
            <v>70</v>
          </cell>
        </row>
        <row r="92">
          <cell r="A92" t="str">
            <v>51263.0004.00</v>
          </cell>
          <cell r="B92">
            <v>201415</v>
          </cell>
          <cell r="C92">
            <v>512</v>
          </cell>
          <cell r="D92">
            <v>0</v>
          </cell>
          <cell r="G92" t="str">
            <v>532A</v>
          </cell>
          <cell r="H92">
            <v>532</v>
          </cell>
          <cell r="I92" t="str">
            <v>Swansea</v>
          </cell>
          <cell r="J92" t="str">
            <v>A</v>
          </cell>
          <cell r="K92">
            <v>16790</v>
          </cell>
        </row>
        <row r="93">
          <cell r="A93" t="str">
            <v>51216.0004.00</v>
          </cell>
          <cell r="B93">
            <v>201415</v>
          </cell>
          <cell r="C93">
            <v>512</v>
          </cell>
          <cell r="D93">
            <v>1</v>
          </cell>
          <cell r="G93" t="str">
            <v>532B</v>
          </cell>
          <cell r="H93">
            <v>532</v>
          </cell>
          <cell r="I93" t="str">
            <v>Swansea</v>
          </cell>
          <cell r="J93" t="str">
            <v>B</v>
          </cell>
          <cell r="K93">
            <v>27970</v>
          </cell>
        </row>
        <row r="94">
          <cell r="A94" t="str">
            <v>5126.0004.00</v>
          </cell>
          <cell r="B94">
            <v>201415</v>
          </cell>
          <cell r="C94">
            <v>512</v>
          </cell>
          <cell r="D94">
            <v>16</v>
          </cell>
          <cell r="G94" t="str">
            <v>532C</v>
          </cell>
          <cell r="H94">
            <v>532</v>
          </cell>
          <cell r="I94" t="str">
            <v>Swansea</v>
          </cell>
          <cell r="J94" t="str">
            <v>C</v>
          </cell>
          <cell r="K94">
            <v>23800</v>
          </cell>
        </row>
        <row r="95">
          <cell r="A95" t="str">
            <v>5122.0004.00</v>
          </cell>
          <cell r="B95">
            <v>201415</v>
          </cell>
          <cell r="C95">
            <v>512</v>
          </cell>
          <cell r="D95">
            <v>51</v>
          </cell>
          <cell r="G95" t="str">
            <v>532D</v>
          </cell>
          <cell r="H95">
            <v>532</v>
          </cell>
          <cell r="I95" t="str">
            <v>Swansea</v>
          </cell>
          <cell r="J95" t="str">
            <v>D</v>
          </cell>
          <cell r="K95">
            <v>16250</v>
          </cell>
        </row>
        <row r="96">
          <cell r="A96" t="str">
            <v>51215.0004.00</v>
          </cell>
          <cell r="B96">
            <v>201415</v>
          </cell>
          <cell r="C96">
            <v>512</v>
          </cell>
          <cell r="D96">
            <v>85</v>
          </cell>
          <cell r="G96" t="str">
            <v>532E</v>
          </cell>
          <cell r="H96">
            <v>532</v>
          </cell>
          <cell r="I96" t="str">
            <v>Swansea</v>
          </cell>
          <cell r="J96" t="str">
            <v>E</v>
          </cell>
          <cell r="K96">
            <v>12630</v>
          </cell>
        </row>
        <row r="97">
          <cell r="A97" t="str">
            <v>51220.0004.00</v>
          </cell>
          <cell r="B97">
            <v>201415</v>
          </cell>
          <cell r="C97">
            <v>512</v>
          </cell>
          <cell r="D97">
            <v>114</v>
          </cell>
          <cell r="G97" t="str">
            <v>532F</v>
          </cell>
          <cell r="H97">
            <v>532</v>
          </cell>
          <cell r="I97" t="str">
            <v>Swansea</v>
          </cell>
          <cell r="J97" t="str">
            <v>F</v>
          </cell>
          <cell r="K97">
            <v>7910</v>
          </cell>
        </row>
        <row r="98">
          <cell r="A98" t="str">
            <v>51214.0004.00</v>
          </cell>
          <cell r="B98">
            <v>201415</v>
          </cell>
          <cell r="C98">
            <v>512</v>
          </cell>
          <cell r="D98">
            <v>204</v>
          </cell>
          <cell r="G98" t="str">
            <v>532G</v>
          </cell>
          <cell r="H98">
            <v>532</v>
          </cell>
          <cell r="I98" t="str">
            <v>Swansea</v>
          </cell>
          <cell r="J98" t="str">
            <v>G</v>
          </cell>
          <cell r="K98">
            <v>3750</v>
          </cell>
        </row>
        <row r="99">
          <cell r="A99" t="str">
            <v>51218.0004.00</v>
          </cell>
          <cell r="B99">
            <v>201415</v>
          </cell>
          <cell r="C99">
            <v>512</v>
          </cell>
          <cell r="D99">
            <v>452</v>
          </cell>
          <cell r="G99" t="str">
            <v>532H</v>
          </cell>
          <cell r="H99">
            <v>532</v>
          </cell>
          <cell r="I99" t="str">
            <v>Swansea</v>
          </cell>
          <cell r="J99" t="str">
            <v>H</v>
          </cell>
          <cell r="K99">
            <v>1110</v>
          </cell>
        </row>
        <row r="100">
          <cell r="A100" t="str">
            <v>5125.0004.00</v>
          </cell>
          <cell r="B100">
            <v>201415</v>
          </cell>
          <cell r="C100">
            <v>512</v>
          </cell>
          <cell r="D100">
            <v>2201</v>
          </cell>
          <cell r="G100" t="str">
            <v>532I</v>
          </cell>
          <cell r="H100">
            <v>532</v>
          </cell>
          <cell r="I100" t="str">
            <v>Swansea</v>
          </cell>
          <cell r="J100" t="str">
            <v>I</v>
          </cell>
          <cell r="K100">
            <v>510</v>
          </cell>
        </row>
        <row r="101">
          <cell r="A101" t="str">
            <v>5124.0004.00</v>
          </cell>
          <cell r="B101">
            <v>201415</v>
          </cell>
          <cell r="C101">
            <v>512</v>
          </cell>
          <cell r="D101">
            <v>4253</v>
          </cell>
          <cell r="G101" t="str">
            <v>534A</v>
          </cell>
          <cell r="H101">
            <v>534</v>
          </cell>
          <cell r="I101" t="str">
            <v>Neath Port Talbot</v>
          </cell>
          <cell r="J101" t="str">
            <v>A</v>
          </cell>
          <cell r="K101">
            <v>13410</v>
          </cell>
        </row>
        <row r="102">
          <cell r="A102" t="str">
            <v>51213.0004.00</v>
          </cell>
          <cell r="B102">
            <v>201415</v>
          </cell>
          <cell r="C102">
            <v>512</v>
          </cell>
          <cell r="D102">
            <v>5254.89</v>
          </cell>
          <cell r="G102" t="str">
            <v>534B</v>
          </cell>
          <cell r="H102">
            <v>534</v>
          </cell>
          <cell r="I102" t="str">
            <v>Neath Port Talbot</v>
          </cell>
          <cell r="J102" t="str">
            <v>B</v>
          </cell>
          <cell r="K102">
            <v>27200</v>
          </cell>
        </row>
        <row r="103">
          <cell r="A103" t="str">
            <v>51211.0004.00</v>
          </cell>
          <cell r="B103">
            <v>201415</v>
          </cell>
          <cell r="C103">
            <v>512</v>
          </cell>
          <cell r="D103">
            <v>5911.75</v>
          </cell>
          <cell r="G103" t="str">
            <v>534C</v>
          </cell>
          <cell r="H103">
            <v>534</v>
          </cell>
          <cell r="I103" t="str">
            <v>Neath Port Talbot</v>
          </cell>
          <cell r="J103" t="str">
            <v>C</v>
          </cell>
          <cell r="K103">
            <v>11290</v>
          </cell>
        </row>
        <row r="104">
          <cell r="A104" t="str">
            <v>5121.0004.00</v>
          </cell>
          <cell r="B104">
            <v>201415</v>
          </cell>
          <cell r="C104">
            <v>512</v>
          </cell>
          <cell r="D104">
            <v>6427</v>
          </cell>
          <cell r="G104" t="str">
            <v>534D</v>
          </cell>
          <cell r="H104">
            <v>534</v>
          </cell>
          <cell r="I104" t="str">
            <v>Neath Port Talbot</v>
          </cell>
          <cell r="J104" t="str">
            <v>D</v>
          </cell>
          <cell r="K104">
            <v>7050</v>
          </cell>
        </row>
        <row r="105">
          <cell r="A105" t="str">
            <v>5123.0004.00</v>
          </cell>
          <cell r="B105">
            <v>201415</v>
          </cell>
          <cell r="C105">
            <v>512</v>
          </cell>
          <cell r="D105">
            <v>6470</v>
          </cell>
          <cell r="G105" t="str">
            <v>534E</v>
          </cell>
          <cell r="H105">
            <v>534</v>
          </cell>
          <cell r="I105" t="str">
            <v>Neath Port Talbot</v>
          </cell>
          <cell r="J105" t="str">
            <v>E</v>
          </cell>
          <cell r="K105">
            <v>4140</v>
          </cell>
        </row>
        <row r="106">
          <cell r="A106" t="str">
            <v>5128.0004.00</v>
          </cell>
          <cell r="B106">
            <v>201415</v>
          </cell>
          <cell r="C106">
            <v>512</v>
          </cell>
          <cell r="D106">
            <v>6470</v>
          </cell>
          <cell r="G106" t="str">
            <v>534F</v>
          </cell>
          <cell r="H106">
            <v>534</v>
          </cell>
          <cell r="I106" t="str">
            <v>Neath Port Talbot</v>
          </cell>
          <cell r="J106" t="str">
            <v>F</v>
          </cell>
          <cell r="K106">
            <v>1350</v>
          </cell>
        </row>
        <row r="107">
          <cell r="A107" t="str">
            <v>5127.0005.00</v>
          </cell>
          <cell r="B107">
            <v>201415</v>
          </cell>
          <cell r="C107">
            <v>512</v>
          </cell>
          <cell r="D107">
            <v>0</v>
          </cell>
          <cell r="G107" t="str">
            <v>534G</v>
          </cell>
          <cell r="H107">
            <v>534</v>
          </cell>
          <cell r="I107" t="str">
            <v>Neath Port Talbot</v>
          </cell>
          <cell r="J107" t="str">
            <v>G</v>
          </cell>
          <cell r="K107">
            <v>500</v>
          </cell>
        </row>
        <row r="108">
          <cell r="A108" t="str">
            <v>5129.0005.00</v>
          </cell>
          <cell r="B108">
            <v>201415</v>
          </cell>
          <cell r="C108">
            <v>512</v>
          </cell>
          <cell r="D108">
            <v>0</v>
          </cell>
          <cell r="G108" t="str">
            <v>534H</v>
          </cell>
          <cell r="H108">
            <v>534</v>
          </cell>
          <cell r="I108" t="str">
            <v>Neath Port Talbot</v>
          </cell>
          <cell r="J108" t="str">
            <v>H</v>
          </cell>
          <cell r="K108">
            <v>100</v>
          </cell>
        </row>
        <row r="109">
          <cell r="A109" t="str">
            <v>51252.0005.00</v>
          </cell>
          <cell r="B109">
            <v>201415</v>
          </cell>
          <cell r="C109">
            <v>512</v>
          </cell>
          <cell r="D109">
            <v>0</v>
          </cell>
          <cell r="G109" t="str">
            <v>534I</v>
          </cell>
          <cell r="H109">
            <v>534</v>
          </cell>
          <cell r="I109" t="str">
            <v>Neath Port Talbot</v>
          </cell>
          <cell r="J109" t="str">
            <v>I</v>
          </cell>
          <cell r="K109">
            <v>20</v>
          </cell>
        </row>
        <row r="110">
          <cell r="A110" t="str">
            <v>51253.0005.00</v>
          </cell>
          <cell r="B110">
            <v>201415</v>
          </cell>
          <cell r="C110">
            <v>512</v>
          </cell>
          <cell r="D110">
            <v>0</v>
          </cell>
          <cell r="G110" t="str">
            <v>536A</v>
          </cell>
          <cell r="H110">
            <v>536</v>
          </cell>
          <cell r="I110" t="str">
            <v>Bridgend</v>
          </cell>
          <cell r="J110" t="str">
            <v>A</v>
          </cell>
          <cell r="K110">
            <v>10340</v>
          </cell>
        </row>
        <row r="111">
          <cell r="A111" t="str">
            <v>51254.0005.00</v>
          </cell>
          <cell r="B111">
            <v>201415</v>
          </cell>
          <cell r="C111">
            <v>512</v>
          </cell>
          <cell r="D111">
            <v>0</v>
          </cell>
          <cell r="G111" t="str">
            <v>536B</v>
          </cell>
          <cell r="H111">
            <v>536</v>
          </cell>
          <cell r="I111" t="str">
            <v>Bridgend</v>
          </cell>
          <cell r="J111" t="str">
            <v>B</v>
          </cell>
          <cell r="K111">
            <v>15060</v>
          </cell>
        </row>
        <row r="112">
          <cell r="A112" t="str">
            <v>51255.0005.00</v>
          </cell>
          <cell r="B112">
            <v>201415</v>
          </cell>
          <cell r="C112">
            <v>512</v>
          </cell>
          <cell r="D112">
            <v>0</v>
          </cell>
          <cell r="G112" t="str">
            <v>536C</v>
          </cell>
          <cell r="H112">
            <v>536</v>
          </cell>
          <cell r="I112" t="str">
            <v>Bridgend</v>
          </cell>
          <cell r="J112" t="str">
            <v>C</v>
          </cell>
          <cell r="K112">
            <v>14060</v>
          </cell>
        </row>
        <row r="113">
          <cell r="A113" t="str">
            <v>51256.0005.00</v>
          </cell>
          <cell r="B113">
            <v>201415</v>
          </cell>
          <cell r="C113">
            <v>512</v>
          </cell>
          <cell r="D113">
            <v>0</v>
          </cell>
          <cell r="G113" t="str">
            <v>536D</v>
          </cell>
          <cell r="H113">
            <v>536</v>
          </cell>
          <cell r="I113" t="str">
            <v>Bridgend</v>
          </cell>
          <cell r="J113" t="str">
            <v>D</v>
          </cell>
          <cell r="K113">
            <v>9820</v>
          </cell>
        </row>
        <row r="114">
          <cell r="A114" t="str">
            <v>51257.0005.00</v>
          </cell>
          <cell r="B114">
            <v>201415</v>
          </cell>
          <cell r="C114">
            <v>512</v>
          </cell>
          <cell r="D114">
            <v>0</v>
          </cell>
          <cell r="G114" t="str">
            <v>536E</v>
          </cell>
          <cell r="H114">
            <v>536</v>
          </cell>
          <cell r="I114" t="str">
            <v>Bridgend</v>
          </cell>
          <cell r="J114" t="str">
            <v>E</v>
          </cell>
          <cell r="K114">
            <v>7090</v>
          </cell>
        </row>
        <row r="115">
          <cell r="A115" t="str">
            <v>51258.0005.00</v>
          </cell>
          <cell r="B115">
            <v>201415</v>
          </cell>
          <cell r="C115">
            <v>512</v>
          </cell>
          <cell r="D115">
            <v>0</v>
          </cell>
          <cell r="G115" t="str">
            <v>536F</v>
          </cell>
          <cell r="H115">
            <v>536</v>
          </cell>
          <cell r="I115" t="str">
            <v>Bridgend</v>
          </cell>
          <cell r="J115" t="str">
            <v>F</v>
          </cell>
          <cell r="K115">
            <v>4030</v>
          </cell>
        </row>
        <row r="116">
          <cell r="A116" t="str">
            <v>51259.0005.00</v>
          </cell>
          <cell r="B116">
            <v>201415</v>
          </cell>
          <cell r="C116">
            <v>512</v>
          </cell>
          <cell r="D116">
            <v>0</v>
          </cell>
          <cell r="G116" t="str">
            <v>536G</v>
          </cell>
          <cell r="H116">
            <v>536</v>
          </cell>
          <cell r="I116" t="str">
            <v>Bridgend</v>
          </cell>
          <cell r="J116" t="str">
            <v>G</v>
          </cell>
          <cell r="K116">
            <v>1400</v>
          </cell>
        </row>
        <row r="117">
          <cell r="A117" t="str">
            <v>51260.0005.00</v>
          </cell>
          <cell r="B117">
            <v>201415</v>
          </cell>
          <cell r="C117">
            <v>512</v>
          </cell>
          <cell r="D117">
            <v>0</v>
          </cell>
          <cell r="G117" t="str">
            <v>536H</v>
          </cell>
          <cell r="H117">
            <v>536</v>
          </cell>
          <cell r="I117" t="str">
            <v>Bridgend</v>
          </cell>
          <cell r="J117" t="str">
            <v>H</v>
          </cell>
          <cell r="K117">
            <v>280</v>
          </cell>
        </row>
        <row r="118">
          <cell r="A118" t="str">
            <v>51261.0005.00</v>
          </cell>
          <cell r="B118">
            <v>201415</v>
          </cell>
          <cell r="C118">
            <v>512</v>
          </cell>
          <cell r="D118">
            <v>0</v>
          </cell>
          <cell r="G118" t="str">
            <v>536I</v>
          </cell>
          <cell r="H118">
            <v>536</v>
          </cell>
          <cell r="I118" t="str">
            <v>Bridgend</v>
          </cell>
          <cell r="J118" t="str">
            <v>I</v>
          </cell>
          <cell r="K118">
            <v>100</v>
          </cell>
        </row>
        <row r="119">
          <cell r="A119" t="str">
            <v>51262.0005.00</v>
          </cell>
          <cell r="B119">
            <v>201415</v>
          </cell>
          <cell r="C119">
            <v>512</v>
          </cell>
          <cell r="D119">
            <v>0</v>
          </cell>
          <cell r="G119" t="str">
            <v>538A</v>
          </cell>
          <cell r="H119">
            <v>538</v>
          </cell>
          <cell r="I119" t="str">
            <v>Vale of Glamorgan</v>
          </cell>
          <cell r="J119" t="str">
            <v>A</v>
          </cell>
          <cell r="K119">
            <v>1350</v>
          </cell>
        </row>
        <row r="120">
          <cell r="A120" t="str">
            <v>51263.0005.00</v>
          </cell>
          <cell r="B120">
            <v>201415</v>
          </cell>
          <cell r="C120">
            <v>512</v>
          </cell>
          <cell r="D120">
            <v>0</v>
          </cell>
          <cell r="G120" t="str">
            <v>538B</v>
          </cell>
          <cell r="H120">
            <v>538</v>
          </cell>
          <cell r="I120" t="str">
            <v>Vale of Glamorgan</v>
          </cell>
          <cell r="J120" t="str">
            <v>B</v>
          </cell>
          <cell r="K120">
            <v>5990</v>
          </cell>
        </row>
        <row r="121">
          <cell r="A121" t="str">
            <v>51216.0005.00</v>
          </cell>
          <cell r="B121">
            <v>201415</v>
          </cell>
          <cell r="C121">
            <v>512</v>
          </cell>
          <cell r="D121">
            <v>1</v>
          </cell>
          <cell r="G121" t="str">
            <v>538C</v>
          </cell>
          <cell r="H121">
            <v>538</v>
          </cell>
          <cell r="I121" t="str">
            <v>Vale of Glamorgan</v>
          </cell>
          <cell r="J121" t="str">
            <v>C</v>
          </cell>
          <cell r="K121">
            <v>13200</v>
          </cell>
        </row>
        <row r="122">
          <cell r="A122" t="str">
            <v>5126.0005.00</v>
          </cell>
          <cell r="B122">
            <v>201415</v>
          </cell>
          <cell r="C122">
            <v>512</v>
          </cell>
          <cell r="D122">
            <v>15</v>
          </cell>
          <cell r="G122" t="str">
            <v>538D</v>
          </cell>
          <cell r="H122">
            <v>538</v>
          </cell>
          <cell r="I122" t="str">
            <v>Vale of Glamorgan</v>
          </cell>
          <cell r="J122" t="str">
            <v>D</v>
          </cell>
          <cell r="K122">
            <v>10750</v>
          </cell>
        </row>
        <row r="123">
          <cell r="A123" t="str">
            <v>51215.0005.00</v>
          </cell>
          <cell r="B123">
            <v>201415</v>
          </cell>
          <cell r="C123">
            <v>512</v>
          </cell>
          <cell r="D123">
            <v>20</v>
          </cell>
          <cell r="G123" t="str">
            <v>538E</v>
          </cell>
          <cell r="H123">
            <v>538</v>
          </cell>
          <cell r="I123" t="str">
            <v>Vale of Glamorgan</v>
          </cell>
          <cell r="J123" t="str">
            <v>E</v>
          </cell>
          <cell r="K123">
            <v>9480</v>
          </cell>
        </row>
        <row r="124">
          <cell r="A124" t="str">
            <v>5122.0005.00</v>
          </cell>
          <cell r="B124">
            <v>201415</v>
          </cell>
          <cell r="C124">
            <v>512</v>
          </cell>
          <cell r="D124">
            <v>94</v>
          </cell>
          <cell r="G124" t="str">
            <v>538F</v>
          </cell>
          <cell r="H124">
            <v>538</v>
          </cell>
          <cell r="I124" t="str">
            <v>Vale of Glamorgan</v>
          </cell>
          <cell r="J124" t="str">
            <v>F</v>
          </cell>
          <cell r="K124">
            <v>6680</v>
          </cell>
        </row>
        <row r="125">
          <cell r="A125" t="str">
            <v>51220.0005.00</v>
          </cell>
          <cell r="B125">
            <v>201415</v>
          </cell>
          <cell r="C125">
            <v>512</v>
          </cell>
          <cell r="D125">
            <v>155</v>
          </cell>
          <cell r="G125" t="str">
            <v>538G</v>
          </cell>
          <cell r="H125">
            <v>538</v>
          </cell>
          <cell r="I125" t="str">
            <v>Vale of Glamorgan</v>
          </cell>
          <cell r="J125" t="str">
            <v>G</v>
          </cell>
          <cell r="K125">
            <v>5230</v>
          </cell>
        </row>
        <row r="126">
          <cell r="A126" t="str">
            <v>51214.0005.00</v>
          </cell>
          <cell r="B126">
            <v>201415</v>
          </cell>
          <cell r="C126">
            <v>512</v>
          </cell>
          <cell r="D126">
            <v>226</v>
          </cell>
          <cell r="G126" t="str">
            <v>538H</v>
          </cell>
          <cell r="H126">
            <v>538</v>
          </cell>
          <cell r="I126" t="str">
            <v>Vale of Glamorgan</v>
          </cell>
          <cell r="J126" t="str">
            <v>H</v>
          </cell>
          <cell r="K126">
            <v>2140</v>
          </cell>
        </row>
        <row r="127">
          <cell r="A127" t="str">
            <v>51218.0005.00</v>
          </cell>
          <cell r="B127">
            <v>201415</v>
          </cell>
          <cell r="C127">
            <v>512</v>
          </cell>
          <cell r="D127">
            <v>534</v>
          </cell>
          <cell r="G127" t="str">
            <v>538I</v>
          </cell>
          <cell r="H127">
            <v>538</v>
          </cell>
          <cell r="I127" t="str">
            <v>Vale of Glamorgan</v>
          </cell>
          <cell r="J127" t="str">
            <v>I</v>
          </cell>
          <cell r="K127">
            <v>990</v>
          </cell>
        </row>
        <row r="128">
          <cell r="A128" t="str">
            <v>5125.0005.00</v>
          </cell>
          <cell r="B128">
            <v>201415</v>
          </cell>
          <cell r="C128">
            <v>512</v>
          </cell>
          <cell r="D128">
            <v>2054</v>
          </cell>
          <cell r="G128" t="str">
            <v>540A</v>
          </cell>
          <cell r="H128">
            <v>540</v>
          </cell>
          <cell r="I128" t="str">
            <v>Rhondda Cynon Taf</v>
          </cell>
          <cell r="J128" t="str">
            <v>A</v>
          </cell>
          <cell r="K128">
            <v>46440</v>
          </cell>
        </row>
        <row r="129">
          <cell r="A129" t="str">
            <v>5124.0005.00</v>
          </cell>
          <cell r="B129">
            <v>201415</v>
          </cell>
          <cell r="C129">
            <v>512</v>
          </cell>
          <cell r="D129">
            <v>4984</v>
          </cell>
          <cell r="G129" t="str">
            <v>540B</v>
          </cell>
          <cell r="H129">
            <v>540</v>
          </cell>
          <cell r="I129" t="str">
            <v>Rhondda Cynon Taf</v>
          </cell>
          <cell r="J129" t="str">
            <v>B</v>
          </cell>
          <cell r="K129">
            <v>24920</v>
          </cell>
        </row>
        <row r="130">
          <cell r="A130" t="str">
            <v>51211.0005.00</v>
          </cell>
          <cell r="B130">
            <v>201415</v>
          </cell>
          <cell r="C130">
            <v>512</v>
          </cell>
          <cell r="D130">
            <v>6532</v>
          </cell>
          <cell r="G130" t="str">
            <v>540C</v>
          </cell>
          <cell r="H130">
            <v>540</v>
          </cell>
          <cell r="I130" t="str">
            <v>Rhondda Cynon Taf</v>
          </cell>
          <cell r="J130" t="str">
            <v>C</v>
          </cell>
          <cell r="K130">
            <v>16710</v>
          </cell>
        </row>
        <row r="131">
          <cell r="A131" t="str">
            <v>51213.0005.00</v>
          </cell>
          <cell r="B131">
            <v>201415</v>
          </cell>
          <cell r="C131">
            <v>512</v>
          </cell>
          <cell r="D131">
            <v>6532</v>
          </cell>
          <cell r="G131" t="str">
            <v>540D</v>
          </cell>
          <cell r="H131">
            <v>540</v>
          </cell>
          <cell r="I131" t="str">
            <v>Rhondda Cynon Taf</v>
          </cell>
          <cell r="J131" t="str">
            <v>D</v>
          </cell>
          <cell r="K131">
            <v>8770</v>
          </cell>
        </row>
        <row r="132">
          <cell r="A132" t="str">
            <v>5123.0005.00</v>
          </cell>
          <cell r="B132">
            <v>201415</v>
          </cell>
          <cell r="C132">
            <v>512</v>
          </cell>
          <cell r="D132">
            <v>7053</v>
          </cell>
          <cell r="G132" t="str">
            <v>540E</v>
          </cell>
          <cell r="H132">
            <v>540</v>
          </cell>
          <cell r="I132" t="str">
            <v>Rhondda Cynon Taf</v>
          </cell>
          <cell r="J132" t="str">
            <v>E</v>
          </cell>
          <cell r="K132">
            <v>6040</v>
          </cell>
        </row>
        <row r="133">
          <cell r="A133" t="str">
            <v>5128.0005.00</v>
          </cell>
          <cell r="B133">
            <v>201415</v>
          </cell>
          <cell r="C133">
            <v>512</v>
          </cell>
          <cell r="D133">
            <v>7053</v>
          </cell>
          <cell r="G133" t="str">
            <v>540F</v>
          </cell>
          <cell r="H133">
            <v>540</v>
          </cell>
          <cell r="I133" t="str">
            <v>Rhondda Cynon Taf</v>
          </cell>
          <cell r="J133" t="str">
            <v>F</v>
          </cell>
          <cell r="K133">
            <v>3110</v>
          </cell>
        </row>
        <row r="134">
          <cell r="A134" t="str">
            <v>5121.0005.00</v>
          </cell>
          <cell r="B134">
            <v>201415</v>
          </cell>
          <cell r="C134">
            <v>512</v>
          </cell>
          <cell r="D134">
            <v>7076</v>
          </cell>
          <cell r="G134" t="str">
            <v>540G</v>
          </cell>
          <cell r="H134">
            <v>540</v>
          </cell>
          <cell r="I134" t="str">
            <v>Rhondda Cynon Taf</v>
          </cell>
          <cell r="J134" t="str">
            <v>G</v>
          </cell>
          <cell r="K134">
            <v>1110</v>
          </cell>
        </row>
        <row r="135">
          <cell r="A135" t="str">
            <v>5127.0006.00</v>
          </cell>
          <cell r="B135">
            <v>201415</v>
          </cell>
          <cell r="C135">
            <v>512</v>
          </cell>
          <cell r="D135">
            <v>0</v>
          </cell>
          <cell r="G135" t="str">
            <v>540H</v>
          </cell>
          <cell r="H135">
            <v>540</v>
          </cell>
          <cell r="I135" t="str">
            <v>Rhondda Cynon Taf</v>
          </cell>
          <cell r="J135" t="str">
            <v>H</v>
          </cell>
          <cell r="K135">
            <v>170</v>
          </cell>
        </row>
        <row r="136">
          <cell r="A136" t="str">
            <v>5129.0006.00</v>
          </cell>
          <cell r="B136">
            <v>201415</v>
          </cell>
          <cell r="C136">
            <v>512</v>
          </cell>
          <cell r="D136">
            <v>0</v>
          </cell>
          <cell r="G136" t="str">
            <v>540I</v>
          </cell>
          <cell r="H136">
            <v>540</v>
          </cell>
          <cell r="I136" t="str">
            <v>Rhondda Cynon Taf</v>
          </cell>
          <cell r="J136" t="str">
            <v>I</v>
          </cell>
          <cell r="K136">
            <v>70</v>
          </cell>
        </row>
        <row r="137">
          <cell r="A137" t="str">
            <v>51216.0006.00</v>
          </cell>
          <cell r="B137">
            <v>201415</v>
          </cell>
          <cell r="C137">
            <v>512</v>
          </cell>
          <cell r="D137">
            <v>0</v>
          </cell>
          <cell r="G137" t="str">
            <v>542A</v>
          </cell>
          <cell r="H137">
            <v>542</v>
          </cell>
          <cell r="I137" t="str">
            <v>Merthyr Tydfil</v>
          </cell>
          <cell r="J137" t="str">
            <v>A</v>
          </cell>
          <cell r="K137">
            <v>13980</v>
          </cell>
        </row>
        <row r="138">
          <cell r="A138" t="str">
            <v>51252.0006.00</v>
          </cell>
          <cell r="B138">
            <v>201415</v>
          </cell>
          <cell r="C138">
            <v>512</v>
          </cell>
          <cell r="D138">
            <v>0</v>
          </cell>
          <cell r="G138" t="str">
            <v>542B</v>
          </cell>
          <cell r="H138">
            <v>542</v>
          </cell>
          <cell r="I138" t="str">
            <v>Merthyr Tydfil</v>
          </cell>
          <cell r="J138" t="str">
            <v>B</v>
          </cell>
          <cell r="K138">
            <v>6630</v>
          </cell>
        </row>
        <row r="139">
          <cell r="A139" t="str">
            <v>51253.0006.00</v>
          </cell>
          <cell r="B139">
            <v>201415</v>
          </cell>
          <cell r="C139">
            <v>512</v>
          </cell>
          <cell r="D139">
            <v>0</v>
          </cell>
          <cell r="G139" t="str">
            <v>542C</v>
          </cell>
          <cell r="H139">
            <v>542</v>
          </cell>
          <cell r="I139" t="str">
            <v>Merthyr Tydfil</v>
          </cell>
          <cell r="J139" t="str">
            <v>C</v>
          </cell>
          <cell r="K139">
            <v>2130</v>
          </cell>
        </row>
        <row r="140">
          <cell r="A140" t="str">
            <v>51254.0006.00</v>
          </cell>
          <cell r="B140">
            <v>201415</v>
          </cell>
          <cell r="C140">
            <v>512</v>
          </cell>
          <cell r="D140">
            <v>0</v>
          </cell>
          <cell r="G140" t="str">
            <v>542D</v>
          </cell>
          <cell r="H140">
            <v>542</v>
          </cell>
          <cell r="I140" t="str">
            <v>Merthyr Tydfil</v>
          </cell>
          <cell r="J140" t="str">
            <v>D</v>
          </cell>
          <cell r="K140">
            <v>2070</v>
          </cell>
        </row>
        <row r="141">
          <cell r="A141" t="str">
            <v>51255.0006.00</v>
          </cell>
          <cell r="B141">
            <v>201415</v>
          </cell>
          <cell r="C141">
            <v>512</v>
          </cell>
          <cell r="D141">
            <v>0</v>
          </cell>
          <cell r="G141" t="str">
            <v>542E</v>
          </cell>
          <cell r="H141">
            <v>542</v>
          </cell>
          <cell r="I141" t="str">
            <v>Merthyr Tydfil</v>
          </cell>
          <cell r="J141" t="str">
            <v>E</v>
          </cell>
          <cell r="K141">
            <v>1330</v>
          </cell>
        </row>
        <row r="142">
          <cell r="A142" t="str">
            <v>51256.0006.00</v>
          </cell>
          <cell r="B142">
            <v>201415</v>
          </cell>
          <cell r="C142">
            <v>512</v>
          </cell>
          <cell r="D142">
            <v>0</v>
          </cell>
          <cell r="G142" t="str">
            <v>542F</v>
          </cell>
          <cell r="H142">
            <v>542</v>
          </cell>
          <cell r="I142" t="str">
            <v>Merthyr Tydfil</v>
          </cell>
          <cell r="J142" t="str">
            <v>F</v>
          </cell>
          <cell r="K142">
            <v>530</v>
          </cell>
        </row>
        <row r="143">
          <cell r="A143" t="str">
            <v>51257.0006.00</v>
          </cell>
          <cell r="B143">
            <v>201415</v>
          </cell>
          <cell r="C143">
            <v>512</v>
          </cell>
          <cell r="D143">
            <v>0</v>
          </cell>
          <cell r="G143" t="str">
            <v>542G</v>
          </cell>
          <cell r="H143">
            <v>542</v>
          </cell>
          <cell r="I143" t="str">
            <v>Merthyr Tydfil</v>
          </cell>
          <cell r="J143" t="str">
            <v>G</v>
          </cell>
          <cell r="K143">
            <v>140</v>
          </cell>
        </row>
        <row r="144">
          <cell r="A144" t="str">
            <v>51258.0006.00</v>
          </cell>
          <cell r="B144">
            <v>201415</v>
          </cell>
          <cell r="C144">
            <v>512</v>
          </cell>
          <cell r="D144">
            <v>0</v>
          </cell>
          <cell r="G144" t="str">
            <v>542H</v>
          </cell>
          <cell r="H144">
            <v>542</v>
          </cell>
          <cell r="I144" t="str">
            <v>Merthyr Tydfil</v>
          </cell>
          <cell r="J144" t="str">
            <v>H</v>
          </cell>
        </row>
        <row r="145">
          <cell r="A145" t="str">
            <v>51259.0006.00</v>
          </cell>
          <cell r="B145">
            <v>201415</v>
          </cell>
          <cell r="C145">
            <v>512</v>
          </cell>
          <cell r="D145">
            <v>0</v>
          </cell>
          <cell r="G145" t="str">
            <v>542I</v>
          </cell>
          <cell r="H145">
            <v>542</v>
          </cell>
          <cell r="I145" t="str">
            <v>Merthyr Tydfil</v>
          </cell>
          <cell r="J145" t="str">
            <v>I</v>
          </cell>
          <cell r="K145">
            <v>10</v>
          </cell>
        </row>
        <row r="146">
          <cell r="A146" t="str">
            <v>51260.0006.00</v>
          </cell>
          <cell r="B146">
            <v>201415</v>
          </cell>
          <cell r="C146">
            <v>512</v>
          </cell>
          <cell r="D146">
            <v>0</v>
          </cell>
          <cell r="G146" t="str">
            <v>544A</v>
          </cell>
          <cell r="H146">
            <v>544</v>
          </cell>
          <cell r="I146" t="str">
            <v>Caerphilly</v>
          </cell>
          <cell r="J146" t="str">
            <v>A</v>
          </cell>
          <cell r="K146">
            <v>15030</v>
          </cell>
        </row>
        <row r="147">
          <cell r="A147" t="str">
            <v>51261.0006.00</v>
          </cell>
          <cell r="B147">
            <v>201415</v>
          </cell>
          <cell r="C147">
            <v>512</v>
          </cell>
          <cell r="D147">
            <v>0</v>
          </cell>
          <cell r="G147" t="str">
            <v>544B</v>
          </cell>
          <cell r="H147">
            <v>544</v>
          </cell>
          <cell r="I147" t="str">
            <v>Caerphilly</v>
          </cell>
          <cell r="J147" t="str">
            <v>B</v>
          </cell>
          <cell r="K147">
            <v>26480</v>
          </cell>
        </row>
        <row r="148">
          <cell r="A148" t="str">
            <v>51262.0006.00</v>
          </cell>
          <cell r="B148">
            <v>201415</v>
          </cell>
          <cell r="C148">
            <v>512</v>
          </cell>
          <cell r="D148">
            <v>0</v>
          </cell>
          <cell r="G148" t="str">
            <v>544C</v>
          </cell>
          <cell r="H148">
            <v>544</v>
          </cell>
          <cell r="I148" t="str">
            <v>Caerphilly</v>
          </cell>
          <cell r="J148" t="str">
            <v>C</v>
          </cell>
          <cell r="K148">
            <v>18230</v>
          </cell>
        </row>
        <row r="149">
          <cell r="A149" t="str">
            <v>51263.0006.00</v>
          </cell>
          <cell r="B149">
            <v>201415</v>
          </cell>
          <cell r="C149">
            <v>512</v>
          </cell>
          <cell r="D149">
            <v>0</v>
          </cell>
          <cell r="G149" t="str">
            <v>544D</v>
          </cell>
          <cell r="H149">
            <v>544</v>
          </cell>
          <cell r="I149" t="str">
            <v>Caerphilly</v>
          </cell>
          <cell r="J149" t="str">
            <v>D</v>
          </cell>
          <cell r="K149">
            <v>9100</v>
          </cell>
        </row>
        <row r="150">
          <cell r="A150" t="str">
            <v>51215.0006.00</v>
          </cell>
          <cell r="B150">
            <v>201415</v>
          </cell>
          <cell r="C150">
            <v>512</v>
          </cell>
          <cell r="D150">
            <v>2</v>
          </cell>
          <cell r="G150" t="str">
            <v>544E</v>
          </cell>
          <cell r="H150">
            <v>544</v>
          </cell>
          <cell r="I150" t="str">
            <v>Caerphilly</v>
          </cell>
          <cell r="J150" t="str">
            <v>E</v>
          </cell>
          <cell r="K150">
            <v>6130</v>
          </cell>
        </row>
        <row r="151">
          <cell r="A151" t="str">
            <v>5126.0006.00</v>
          </cell>
          <cell r="B151">
            <v>201415</v>
          </cell>
          <cell r="C151">
            <v>512</v>
          </cell>
          <cell r="D151">
            <v>16</v>
          </cell>
          <cell r="G151" t="str">
            <v>544F</v>
          </cell>
          <cell r="H151">
            <v>544</v>
          </cell>
          <cell r="I151" t="str">
            <v>Caerphilly</v>
          </cell>
          <cell r="J151" t="str">
            <v>F</v>
          </cell>
          <cell r="K151">
            <v>2210</v>
          </cell>
        </row>
        <row r="152">
          <cell r="A152" t="str">
            <v>5122.0006.00</v>
          </cell>
          <cell r="B152">
            <v>201415</v>
          </cell>
          <cell r="C152">
            <v>512</v>
          </cell>
          <cell r="D152">
            <v>71</v>
          </cell>
          <cell r="G152" t="str">
            <v>544G</v>
          </cell>
          <cell r="H152">
            <v>544</v>
          </cell>
          <cell r="I152" t="str">
            <v>Caerphilly</v>
          </cell>
          <cell r="J152" t="str">
            <v>G</v>
          </cell>
          <cell r="K152">
            <v>740</v>
          </cell>
        </row>
        <row r="153">
          <cell r="A153" t="str">
            <v>51220.0006.00</v>
          </cell>
          <cell r="B153">
            <v>201415</v>
          </cell>
          <cell r="C153">
            <v>512</v>
          </cell>
          <cell r="D153">
            <v>112</v>
          </cell>
          <cell r="G153" t="str">
            <v>544H</v>
          </cell>
          <cell r="H153">
            <v>544</v>
          </cell>
          <cell r="I153" t="str">
            <v>Caerphilly</v>
          </cell>
          <cell r="J153" t="str">
            <v>H</v>
          </cell>
          <cell r="K153">
            <v>90</v>
          </cell>
        </row>
        <row r="154">
          <cell r="A154" t="str">
            <v>51214.0006.00</v>
          </cell>
          <cell r="B154">
            <v>201415</v>
          </cell>
          <cell r="C154">
            <v>512</v>
          </cell>
          <cell r="D154">
            <v>123</v>
          </cell>
          <cell r="G154" t="str">
            <v>544I</v>
          </cell>
          <cell r="H154">
            <v>544</v>
          </cell>
          <cell r="I154" t="str">
            <v>Caerphilly</v>
          </cell>
          <cell r="J154" t="str">
            <v>I</v>
          </cell>
          <cell r="K154">
            <v>70</v>
          </cell>
        </row>
        <row r="155">
          <cell r="A155" t="str">
            <v>51218.0006.00</v>
          </cell>
          <cell r="B155">
            <v>201415</v>
          </cell>
          <cell r="C155">
            <v>512</v>
          </cell>
          <cell r="D155">
            <v>413</v>
          </cell>
          <cell r="G155" t="str">
            <v>545A</v>
          </cell>
          <cell r="H155">
            <v>545</v>
          </cell>
          <cell r="I155" t="str">
            <v>Blaenau Gwent</v>
          </cell>
          <cell r="J155" t="str">
            <v>A</v>
          </cell>
          <cell r="K155">
            <v>19080</v>
          </cell>
        </row>
        <row r="156">
          <cell r="A156" t="str">
            <v>5125.0006.00</v>
          </cell>
          <cell r="B156">
            <v>201415</v>
          </cell>
          <cell r="C156">
            <v>512</v>
          </cell>
          <cell r="D156">
            <v>1198</v>
          </cell>
          <cell r="G156" t="str">
            <v>545B</v>
          </cell>
          <cell r="H156">
            <v>545</v>
          </cell>
          <cell r="I156" t="str">
            <v>Blaenau Gwent</v>
          </cell>
          <cell r="J156" t="str">
            <v>B</v>
          </cell>
          <cell r="K156">
            <v>7950</v>
          </cell>
        </row>
        <row r="157">
          <cell r="A157" t="str">
            <v>5124.0006.00</v>
          </cell>
          <cell r="B157">
            <v>201415</v>
          </cell>
          <cell r="C157">
            <v>512</v>
          </cell>
          <cell r="D157">
            <v>4025</v>
          </cell>
          <cell r="G157" t="str">
            <v>545C</v>
          </cell>
          <cell r="H157">
            <v>545</v>
          </cell>
          <cell r="I157" t="str">
            <v>Blaenau Gwent</v>
          </cell>
          <cell r="J157" t="str">
            <v>C</v>
          </cell>
          <cell r="K157">
            <v>2530</v>
          </cell>
        </row>
        <row r="158">
          <cell r="A158" t="str">
            <v>51211.0006.00</v>
          </cell>
          <cell r="B158">
            <v>201415</v>
          </cell>
          <cell r="C158">
            <v>512</v>
          </cell>
          <cell r="D158">
            <v>4931.5</v>
          </cell>
          <cell r="G158" t="str">
            <v>545D</v>
          </cell>
          <cell r="H158">
            <v>545</v>
          </cell>
          <cell r="I158" t="str">
            <v>Blaenau Gwent</v>
          </cell>
          <cell r="J158" t="str">
            <v>D</v>
          </cell>
          <cell r="K158">
            <v>1560</v>
          </cell>
        </row>
        <row r="159">
          <cell r="A159" t="str">
            <v>5123.0006.00</v>
          </cell>
          <cell r="B159">
            <v>201415</v>
          </cell>
          <cell r="C159">
            <v>512</v>
          </cell>
          <cell r="D159">
            <v>5239</v>
          </cell>
          <cell r="G159" t="str">
            <v>545E</v>
          </cell>
          <cell r="H159">
            <v>545</v>
          </cell>
          <cell r="I159" t="str">
            <v>Blaenau Gwent</v>
          </cell>
          <cell r="J159" t="str">
            <v>E</v>
          </cell>
          <cell r="K159">
            <v>830</v>
          </cell>
        </row>
        <row r="160">
          <cell r="A160" t="str">
            <v>5128.0006.00</v>
          </cell>
          <cell r="B160">
            <v>201415</v>
          </cell>
          <cell r="C160">
            <v>512</v>
          </cell>
          <cell r="D160">
            <v>5239</v>
          </cell>
          <cell r="G160" t="str">
            <v>545F</v>
          </cell>
          <cell r="H160">
            <v>545</v>
          </cell>
          <cell r="I160" t="str">
            <v>Blaenau Gwent</v>
          </cell>
          <cell r="J160" t="str">
            <v>F</v>
          </cell>
          <cell r="K160">
            <v>300</v>
          </cell>
        </row>
        <row r="161">
          <cell r="A161" t="str">
            <v>5121.0006.00</v>
          </cell>
          <cell r="B161">
            <v>201415</v>
          </cell>
          <cell r="C161">
            <v>512</v>
          </cell>
          <cell r="D161">
            <v>5268</v>
          </cell>
          <cell r="G161" t="str">
            <v>545G</v>
          </cell>
          <cell r="H161">
            <v>545</v>
          </cell>
          <cell r="I161" t="str">
            <v>Blaenau Gwent</v>
          </cell>
          <cell r="J161" t="str">
            <v>G</v>
          </cell>
          <cell r="K161">
            <v>50</v>
          </cell>
        </row>
        <row r="162">
          <cell r="A162" t="str">
            <v>51213.0006.00</v>
          </cell>
          <cell r="B162">
            <v>201415</v>
          </cell>
          <cell r="C162">
            <v>512</v>
          </cell>
          <cell r="D162">
            <v>6027.39</v>
          </cell>
          <cell r="G162" t="str">
            <v>545H</v>
          </cell>
          <cell r="H162">
            <v>545</v>
          </cell>
          <cell r="I162" t="str">
            <v>Blaenau Gwent</v>
          </cell>
          <cell r="J162" t="str">
            <v>H</v>
          </cell>
        </row>
        <row r="163">
          <cell r="A163" t="str">
            <v>5127.0007.00</v>
          </cell>
          <cell r="B163">
            <v>201415</v>
          </cell>
          <cell r="C163">
            <v>512</v>
          </cell>
          <cell r="D163">
            <v>0</v>
          </cell>
          <cell r="G163" t="str">
            <v>545I</v>
          </cell>
          <cell r="H163">
            <v>545</v>
          </cell>
          <cell r="I163" t="str">
            <v>Blaenau Gwent</v>
          </cell>
          <cell r="J163" t="str">
            <v>I</v>
          </cell>
          <cell r="K163">
            <v>20</v>
          </cell>
        </row>
        <row r="164">
          <cell r="A164" t="str">
            <v>5129.0007.00</v>
          </cell>
          <cell r="B164">
            <v>201415</v>
          </cell>
          <cell r="C164">
            <v>512</v>
          </cell>
          <cell r="D164">
            <v>0</v>
          </cell>
          <cell r="G164" t="str">
            <v>546A</v>
          </cell>
          <cell r="H164">
            <v>546</v>
          </cell>
          <cell r="I164" t="str">
            <v>Torfaen</v>
          </cell>
          <cell r="J164" t="str">
            <v>A</v>
          </cell>
          <cell r="K164">
            <v>5930</v>
          </cell>
        </row>
        <row r="165">
          <cell r="A165" t="str">
            <v>51216.0007.00</v>
          </cell>
          <cell r="B165">
            <v>201415</v>
          </cell>
          <cell r="C165">
            <v>512</v>
          </cell>
          <cell r="D165">
            <v>0</v>
          </cell>
          <cell r="G165" t="str">
            <v>546B</v>
          </cell>
          <cell r="H165">
            <v>546</v>
          </cell>
          <cell r="I165" t="str">
            <v>Torfaen</v>
          </cell>
          <cell r="J165" t="str">
            <v>B</v>
          </cell>
          <cell r="K165">
            <v>12860</v>
          </cell>
        </row>
        <row r="166">
          <cell r="A166" t="str">
            <v>51252.0007.00</v>
          </cell>
          <cell r="B166">
            <v>201415</v>
          </cell>
          <cell r="C166">
            <v>512</v>
          </cell>
          <cell r="D166">
            <v>0</v>
          </cell>
          <cell r="G166" t="str">
            <v>546C</v>
          </cell>
          <cell r="H166">
            <v>546</v>
          </cell>
          <cell r="I166" t="str">
            <v>Torfaen</v>
          </cell>
          <cell r="J166" t="str">
            <v>C</v>
          </cell>
          <cell r="K166">
            <v>11670</v>
          </cell>
        </row>
        <row r="167">
          <cell r="A167" t="str">
            <v>51253.0007.00</v>
          </cell>
          <cell r="B167">
            <v>201415</v>
          </cell>
          <cell r="C167">
            <v>512</v>
          </cell>
          <cell r="D167">
            <v>0</v>
          </cell>
          <cell r="G167" t="str">
            <v>546D</v>
          </cell>
          <cell r="H167">
            <v>546</v>
          </cell>
          <cell r="I167" t="str">
            <v>Torfaen</v>
          </cell>
          <cell r="J167" t="str">
            <v>D</v>
          </cell>
          <cell r="K167">
            <v>3990</v>
          </cell>
        </row>
        <row r="168">
          <cell r="A168" t="str">
            <v>51254.0007.00</v>
          </cell>
          <cell r="B168">
            <v>201415</v>
          </cell>
          <cell r="C168">
            <v>512</v>
          </cell>
          <cell r="D168">
            <v>0</v>
          </cell>
          <cell r="G168" t="str">
            <v>546E</v>
          </cell>
          <cell r="H168">
            <v>546</v>
          </cell>
          <cell r="I168" t="str">
            <v>Torfaen</v>
          </cell>
          <cell r="J168" t="str">
            <v>E</v>
          </cell>
          <cell r="K168">
            <v>3470</v>
          </cell>
        </row>
        <row r="169">
          <cell r="A169" t="str">
            <v>51255.0007.00</v>
          </cell>
          <cell r="B169">
            <v>201415</v>
          </cell>
          <cell r="C169">
            <v>512</v>
          </cell>
          <cell r="D169">
            <v>0</v>
          </cell>
          <cell r="G169" t="str">
            <v>546F</v>
          </cell>
          <cell r="H169">
            <v>546</v>
          </cell>
          <cell r="I169" t="str">
            <v>Torfaen</v>
          </cell>
          <cell r="J169" t="str">
            <v>F</v>
          </cell>
          <cell r="K169">
            <v>2060</v>
          </cell>
        </row>
        <row r="170">
          <cell r="A170" t="str">
            <v>51256.0007.00</v>
          </cell>
          <cell r="B170">
            <v>201415</v>
          </cell>
          <cell r="C170">
            <v>512</v>
          </cell>
          <cell r="D170">
            <v>0</v>
          </cell>
          <cell r="G170" t="str">
            <v>546G</v>
          </cell>
          <cell r="H170">
            <v>546</v>
          </cell>
          <cell r="I170" t="str">
            <v>Torfaen</v>
          </cell>
          <cell r="J170" t="str">
            <v>G</v>
          </cell>
          <cell r="K170">
            <v>640</v>
          </cell>
        </row>
        <row r="171">
          <cell r="A171" t="str">
            <v>51257.0007.00</v>
          </cell>
          <cell r="B171">
            <v>201415</v>
          </cell>
          <cell r="C171">
            <v>512</v>
          </cell>
          <cell r="D171">
            <v>0</v>
          </cell>
          <cell r="G171" t="str">
            <v>546H</v>
          </cell>
          <cell r="H171">
            <v>546</v>
          </cell>
          <cell r="I171" t="str">
            <v>Torfaen</v>
          </cell>
          <cell r="J171" t="str">
            <v>H</v>
          </cell>
          <cell r="K171">
            <v>60</v>
          </cell>
        </row>
        <row r="172">
          <cell r="A172" t="str">
            <v>51258.0007.00</v>
          </cell>
          <cell r="B172">
            <v>201415</v>
          </cell>
          <cell r="C172">
            <v>512</v>
          </cell>
          <cell r="D172">
            <v>0</v>
          </cell>
          <cell r="G172" t="str">
            <v>546I</v>
          </cell>
          <cell r="H172">
            <v>546</v>
          </cell>
          <cell r="I172" t="str">
            <v>Torfaen</v>
          </cell>
          <cell r="J172" t="str">
            <v>I</v>
          </cell>
          <cell r="K172">
            <v>30</v>
          </cell>
        </row>
        <row r="173">
          <cell r="A173" t="str">
            <v>51259.0007.00</v>
          </cell>
          <cell r="B173">
            <v>201415</v>
          </cell>
          <cell r="C173">
            <v>512</v>
          </cell>
          <cell r="D173">
            <v>0</v>
          </cell>
          <cell r="G173" t="str">
            <v>548A</v>
          </cell>
          <cell r="H173">
            <v>548</v>
          </cell>
          <cell r="I173" t="str">
            <v>Monmouthshire</v>
          </cell>
          <cell r="J173" t="str">
            <v>A</v>
          </cell>
          <cell r="K173">
            <v>530</v>
          </cell>
        </row>
        <row r="174">
          <cell r="A174" t="str">
            <v>51260.0007.00</v>
          </cell>
          <cell r="B174">
            <v>201415</v>
          </cell>
          <cell r="C174">
            <v>512</v>
          </cell>
          <cell r="D174">
            <v>0</v>
          </cell>
          <cell r="G174" t="str">
            <v>548B</v>
          </cell>
          <cell r="H174">
            <v>548</v>
          </cell>
          <cell r="I174" t="str">
            <v>Monmouthshire</v>
          </cell>
          <cell r="J174" t="str">
            <v>B</v>
          </cell>
          <cell r="K174">
            <v>3210</v>
          </cell>
        </row>
        <row r="175">
          <cell r="A175" t="str">
            <v>51261.0007.00</v>
          </cell>
          <cell r="B175">
            <v>201415</v>
          </cell>
          <cell r="C175">
            <v>512</v>
          </cell>
          <cell r="D175">
            <v>0</v>
          </cell>
          <cell r="G175" t="str">
            <v>548C</v>
          </cell>
          <cell r="H175">
            <v>548</v>
          </cell>
          <cell r="I175" t="str">
            <v>Monmouthshire</v>
          </cell>
          <cell r="J175" t="str">
            <v>C</v>
          </cell>
          <cell r="K175">
            <v>6840</v>
          </cell>
        </row>
        <row r="176">
          <cell r="A176" t="str">
            <v>51262.0007.00</v>
          </cell>
          <cell r="B176">
            <v>201415</v>
          </cell>
          <cell r="C176">
            <v>512</v>
          </cell>
          <cell r="D176">
            <v>0</v>
          </cell>
          <cell r="G176" t="str">
            <v>548D</v>
          </cell>
          <cell r="H176">
            <v>548</v>
          </cell>
          <cell r="I176" t="str">
            <v>Monmouthshire</v>
          </cell>
          <cell r="J176" t="str">
            <v>D</v>
          </cell>
          <cell r="K176">
            <v>8540</v>
          </cell>
        </row>
        <row r="177">
          <cell r="A177" t="str">
            <v>51263.0007.00</v>
          </cell>
          <cell r="B177">
            <v>201415</v>
          </cell>
          <cell r="C177">
            <v>512</v>
          </cell>
          <cell r="D177">
            <v>0</v>
          </cell>
          <cell r="G177" t="str">
            <v>548E</v>
          </cell>
          <cell r="H177">
            <v>548</v>
          </cell>
          <cell r="I177" t="str">
            <v>Monmouthshire</v>
          </cell>
          <cell r="J177" t="str">
            <v>E</v>
          </cell>
          <cell r="K177">
            <v>6980</v>
          </cell>
        </row>
        <row r="178">
          <cell r="A178" t="str">
            <v>51215.0007.00</v>
          </cell>
          <cell r="B178">
            <v>201415</v>
          </cell>
          <cell r="C178">
            <v>512</v>
          </cell>
          <cell r="D178">
            <v>1</v>
          </cell>
          <cell r="G178" t="str">
            <v>548F</v>
          </cell>
          <cell r="H178">
            <v>548</v>
          </cell>
          <cell r="I178" t="str">
            <v>Monmouthshire</v>
          </cell>
          <cell r="J178" t="str">
            <v>F</v>
          </cell>
          <cell r="K178">
            <v>7290</v>
          </cell>
        </row>
        <row r="179">
          <cell r="A179" t="str">
            <v>5126.0007.00</v>
          </cell>
          <cell r="B179">
            <v>201415</v>
          </cell>
          <cell r="C179">
            <v>512</v>
          </cell>
          <cell r="D179">
            <v>3</v>
          </cell>
          <cell r="G179" t="str">
            <v>548G</v>
          </cell>
          <cell r="H179">
            <v>548</v>
          </cell>
          <cell r="I179" t="str">
            <v>Monmouthshire</v>
          </cell>
          <cell r="J179" t="str">
            <v>G</v>
          </cell>
          <cell r="K179">
            <v>5130</v>
          </cell>
        </row>
        <row r="180">
          <cell r="A180" t="str">
            <v>5122.0007.00</v>
          </cell>
          <cell r="B180">
            <v>201415</v>
          </cell>
          <cell r="C180">
            <v>512</v>
          </cell>
          <cell r="D180">
            <v>42</v>
          </cell>
          <cell r="G180" t="str">
            <v>548H</v>
          </cell>
          <cell r="H180">
            <v>548</v>
          </cell>
          <cell r="I180" t="str">
            <v>Monmouthshire</v>
          </cell>
          <cell r="J180" t="str">
            <v>H</v>
          </cell>
          <cell r="K180">
            <v>1720</v>
          </cell>
        </row>
        <row r="181">
          <cell r="A181" t="str">
            <v>51214.0007.00</v>
          </cell>
          <cell r="B181">
            <v>201415</v>
          </cell>
          <cell r="C181">
            <v>512</v>
          </cell>
          <cell r="D181">
            <v>42</v>
          </cell>
          <cell r="G181" t="str">
            <v>548I</v>
          </cell>
          <cell r="H181">
            <v>548</v>
          </cell>
          <cell r="I181" t="str">
            <v>Monmouthshire</v>
          </cell>
          <cell r="J181" t="str">
            <v>I</v>
          </cell>
          <cell r="K181">
            <v>670</v>
          </cell>
        </row>
        <row r="182">
          <cell r="A182" t="str">
            <v>51220.0007.00</v>
          </cell>
          <cell r="B182">
            <v>201415</v>
          </cell>
          <cell r="C182">
            <v>512</v>
          </cell>
          <cell r="D182">
            <v>55</v>
          </cell>
          <cell r="G182" t="str">
            <v>550A</v>
          </cell>
          <cell r="H182">
            <v>550</v>
          </cell>
          <cell r="I182" t="str">
            <v>Newport</v>
          </cell>
          <cell r="J182" t="str">
            <v>A</v>
          </cell>
          <cell r="K182">
            <v>6440</v>
          </cell>
        </row>
        <row r="183">
          <cell r="A183" t="str">
            <v>51218.0007.00</v>
          </cell>
          <cell r="B183">
            <v>201415</v>
          </cell>
          <cell r="C183">
            <v>512</v>
          </cell>
          <cell r="D183">
            <v>220</v>
          </cell>
          <cell r="G183" t="str">
            <v>550B</v>
          </cell>
          <cell r="H183">
            <v>550</v>
          </cell>
          <cell r="I183" t="str">
            <v>Newport</v>
          </cell>
          <cell r="J183" t="str">
            <v>B</v>
          </cell>
          <cell r="K183">
            <v>14320</v>
          </cell>
        </row>
        <row r="184">
          <cell r="A184" t="str">
            <v>5125.0007.00</v>
          </cell>
          <cell r="B184">
            <v>201415</v>
          </cell>
          <cell r="C184">
            <v>512</v>
          </cell>
          <cell r="D184">
            <v>448</v>
          </cell>
          <cell r="G184" t="str">
            <v>550C</v>
          </cell>
          <cell r="H184">
            <v>550</v>
          </cell>
          <cell r="I184" t="str">
            <v>Newport</v>
          </cell>
          <cell r="J184" t="str">
            <v>C</v>
          </cell>
          <cell r="K184">
            <v>16980</v>
          </cell>
        </row>
        <row r="185">
          <cell r="A185" t="str">
            <v>5124.0007.00</v>
          </cell>
          <cell r="B185">
            <v>201415</v>
          </cell>
          <cell r="C185">
            <v>512</v>
          </cell>
          <cell r="D185">
            <v>2002</v>
          </cell>
          <cell r="G185" t="str">
            <v>550D</v>
          </cell>
          <cell r="H185">
            <v>550</v>
          </cell>
          <cell r="I185" t="str">
            <v>Newport</v>
          </cell>
          <cell r="J185" t="str">
            <v>D</v>
          </cell>
          <cell r="K185">
            <v>11610</v>
          </cell>
        </row>
        <row r="186">
          <cell r="A186" t="str">
            <v>51211.0007.00</v>
          </cell>
          <cell r="B186">
            <v>201415</v>
          </cell>
          <cell r="C186">
            <v>512</v>
          </cell>
          <cell r="D186">
            <v>2339.5</v>
          </cell>
          <cell r="G186" t="str">
            <v>550E</v>
          </cell>
          <cell r="H186">
            <v>550</v>
          </cell>
          <cell r="I186" t="str">
            <v>Newport</v>
          </cell>
          <cell r="J186" t="str">
            <v>E</v>
          </cell>
          <cell r="K186">
            <v>7370</v>
          </cell>
        </row>
        <row r="187">
          <cell r="A187" t="str">
            <v>5123.0007.00</v>
          </cell>
          <cell r="B187">
            <v>201415</v>
          </cell>
          <cell r="C187">
            <v>512</v>
          </cell>
          <cell r="D187">
            <v>2453</v>
          </cell>
          <cell r="G187" t="str">
            <v>550F</v>
          </cell>
          <cell r="H187">
            <v>550</v>
          </cell>
          <cell r="I187" t="str">
            <v>Newport</v>
          </cell>
          <cell r="J187" t="str">
            <v>F</v>
          </cell>
          <cell r="K187">
            <v>4970</v>
          </cell>
        </row>
        <row r="188">
          <cell r="A188" t="str">
            <v>5128.0007.00</v>
          </cell>
          <cell r="B188">
            <v>201415</v>
          </cell>
          <cell r="C188">
            <v>512</v>
          </cell>
          <cell r="D188">
            <v>2453</v>
          </cell>
          <cell r="G188" t="str">
            <v>550G</v>
          </cell>
          <cell r="H188">
            <v>550</v>
          </cell>
          <cell r="I188" t="str">
            <v>Newport</v>
          </cell>
          <cell r="J188" t="str">
            <v>G</v>
          </cell>
          <cell r="K188">
            <v>2470</v>
          </cell>
        </row>
        <row r="189">
          <cell r="A189" t="str">
            <v>5121.0007.00</v>
          </cell>
          <cell r="B189">
            <v>201415</v>
          </cell>
          <cell r="C189">
            <v>512</v>
          </cell>
          <cell r="D189">
            <v>2475</v>
          </cell>
          <cell r="G189" t="str">
            <v>550H</v>
          </cell>
          <cell r="H189">
            <v>550</v>
          </cell>
          <cell r="I189" t="str">
            <v>Newport</v>
          </cell>
          <cell r="J189" t="str">
            <v>H</v>
          </cell>
          <cell r="K189">
            <v>520</v>
          </cell>
        </row>
        <row r="190">
          <cell r="A190" t="str">
            <v>51213.0007.00</v>
          </cell>
          <cell r="B190">
            <v>201415</v>
          </cell>
          <cell r="C190">
            <v>512</v>
          </cell>
          <cell r="D190">
            <v>3379.28</v>
          </cell>
          <cell r="G190" t="str">
            <v>550I</v>
          </cell>
          <cell r="H190">
            <v>550</v>
          </cell>
          <cell r="I190" t="str">
            <v>Newport</v>
          </cell>
          <cell r="J190" t="str">
            <v>I</v>
          </cell>
          <cell r="K190">
            <v>180</v>
          </cell>
        </row>
        <row r="191">
          <cell r="A191" t="str">
            <v>5127.0008.00</v>
          </cell>
          <cell r="B191">
            <v>201415</v>
          </cell>
          <cell r="C191">
            <v>512</v>
          </cell>
          <cell r="D191">
            <v>0</v>
          </cell>
          <cell r="G191" t="str">
            <v>552A</v>
          </cell>
          <cell r="H191">
            <v>552</v>
          </cell>
          <cell r="I191" t="str">
            <v>Cardiff</v>
          </cell>
          <cell r="J191" t="str">
            <v>A</v>
          </cell>
          <cell r="K191">
            <v>4070</v>
          </cell>
        </row>
        <row r="192">
          <cell r="A192" t="str">
            <v>5129.0008.00</v>
          </cell>
          <cell r="B192">
            <v>201415</v>
          </cell>
          <cell r="C192">
            <v>512</v>
          </cell>
          <cell r="D192">
            <v>0</v>
          </cell>
          <cell r="G192" t="str">
            <v>552B</v>
          </cell>
          <cell r="H192">
            <v>552</v>
          </cell>
          <cell r="I192" t="str">
            <v>Cardiff</v>
          </cell>
          <cell r="J192" t="str">
            <v>B</v>
          </cell>
          <cell r="K192">
            <v>17680</v>
          </cell>
        </row>
        <row r="193">
          <cell r="A193" t="str">
            <v>51216.0008.00</v>
          </cell>
          <cell r="B193">
            <v>201415</v>
          </cell>
          <cell r="C193">
            <v>512</v>
          </cell>
          <cell r="D193">
            <v>0</v>
          </cell>
          <cell r="G193" t="str">
            <v>552C</v>
          </cell>
          <cell r="H193">
            <v>552</v>
          </cell>
          <cell r="I193" t="str">
            <v>Cardiff</v>
          </cell>
          <cell r="J193" t="str">
            <v>C</v>
          </cell>
          <cell r="K193">
            <v>31160</v>
          </cell>
        </row>
        <row r="194">
          <cell r="A194" t="str">
            <v>51252.0008.00</v>
          </cell>
          <cell r="B194">
            <v>201415</v>
          </cell>
          <cell r="C194">
            <v>512</v>
          </cell>
          <cell r="D194">
            <v>0</v>
          </cell>
          <cell r="G194" t="str">
            <v>552D</v>
          </cell>
          <cell r="H194">
            <v>552</v>
          </cell>
          <cell r="I194" t="str">
            <v>Cardiff</v>
          </cell>
          <cell r="J194" t="str">
            <v>D</v>
          </cell>
          <cell r="K194">
            <v>34580</v>
          </cell>
        </row>
        <row r="195">
          <cell r="A195" t="str">
            <v>51253.0008.00</v>
          </cell>
          <cell r="B195">
            <v>201415</v>
          </cell>
          <cell r="C195">
            <v>512</v>
          </cell>
          <cell r="D195">
            <v>0</v>
          </cell>
          <cell r="G195" t="str">
            <v>552E</v>
          </cell>
          <cell r="H195">
            <v>552</v>
          </cell>
          <cell r="I195" t="str">
            <v>Cardiff</v>
          </cell>
          <cell r="J195" t="str">
            <v>E</v>
          </cell>
          <cell r="K195">
            <v>29130</v>
          </cell>
        </row>
        <row r="196">
          <cell r="A196" t="str">
            <v>51254.0008.00</v>
          </cell>
          <cell r="B196">
            <v>201415</v>
          </cell>
          <cell r="C196">
            <v>512</v>
          </cell>
          <cell r="D196">
            <v>0</v>
          </cell>
          <cell r="G196" t="str">
            <v>552F</v>
          </cell>
          <cell r="H196">
            <v>552</v>
          </cell>
          <cell r="I196" t="str">
            <v>Cardiff</v>
          </cell>
          <cell r="J196" t="str">
            <v>F</v>
          </cell>
          <cell r="K196">
            <v>20760</v>
          </cell>
        </row>
        <row r="197">
          <cell r="A197" t="str">
            <v>51255.0008.00</v>
          </cell>
          <cell r="B197">
            <v>201415</v>
          </cell>
          <cell r="C197">
            <v>512</v>
          </cell>
          <cell r="D197">
            <v>0</v>
          </cell>
          <cell r="G197" t="str">
            <v>552G</v>
          </cell>
          <cell r="H197">
            <v>552</v>
          </cell>
          <cell r="I197" t="str">
            <v>Cardiff</v>
          </cell>
          <cell r="J197" t="str">
            <v>G</v>
          </cell>
          <cell r="K197">
            <v>9730</v>
          </cell>
        </row>
        <row r="198">
          <cell r="A198" t="str">
            <v>51256.0008.00</v>
          </cell>
          <cell r="B198">
            <v>201415</v>
          </cell>
          <cell r="C198">
            <v>512</v>
          </cell>
          <cell r="D198">
            <v>0</v>
          </cell>
          <cell r="G198" t="str">
            <v>552H</v>
          </cell>
          <cell r="H198">
            <v>552</v>
          </cell>
          <cell r="I198" t="str">
            <v>Cardiff</v>
          </cell>
          <cell r="J198" t="str">
            <v>H</v>
          </cell>
          <cell r="K198">
            <v>2630</v>
          </cell>
        </row>
        <row r="199">
          <cell r="A199" t="str">
            <v>51257.0008.00</v>
          </cell>
          <cell r="B199">
            <v>201415</v>
          </cell>
          <cell r="C199">
            <v>512</v>
          </cell>
          <cell r="D199">
            <v>0</v>
          </cell>
          <cell r="G199" t="str">
            <v>552I</v>
          </cell>
          <cell r="H199">
            <v>552</v>
          </cell>
          <cell r="I199" t="str">
            <v>Cardiff</v>
          </cell>
          <cell r="J199" t="str">
            <v>I</v>
          </cell>
          <cell r="K199">
            <v>1370</v>
          </cell>
        </row>
        <row r="200">
          <cell r="A200" t="str">
            <v>51258.0008.00</v>
          </cell>
          <cell r="B200">
            <v>201415</v>
          </cell>
          <cell r="C200">
            <v>512</v>
          </cell>
          <cell r="D200">
            <v>0</v>
          </cell>
          <cell r="G200" t="str">
            <v>596A</v>
          </cell>
          <cell r="H200">
            <v>596</v>
          </cell>
          <cell r="I200" t="str">
            <v>Total Unitary Authorities</v>
          </cell>
          <cell r="J200" t="str">
            <v>A</v>
          </cell>
          <cell r="K200">
            <v>207850</v>
          </cell>
        </row>
        <row r="201">
          <cell r="A201" t="str">
            <v>51259.0008.00</v>
          </cell>
          <cell r="B201">
            <v>201415</v>
          </cell>
          <cell r="C201">
            <v>512</v>
          </cell>
          <cell r="D201">
            <v>0</v>
          </cell>
          <cell r="G201" t="str">
            <v>596B</v>
          </cell>
          <cell r="H201">
            <v>596</v>
          </cell>
          <cell r="I201" t="str">
            <v>Total Unitary Authorities</v>
          </cell>
          <cell r="J201" t="str">
            <v>B</v>
          </cell>
          <cell r="K201">
            <v>297180</v>
          </cell>
        </row>
        <row r="202">
          <cell r="A202" t="str">
            <v>51260.0008.00</v>
          </cell>
          <cell r="B202">
            <v>201415</v>
          </cell>
          <cell r="C202">
            <v>512</v>
          </cell>
          <cell r="D202">
            <v>0</v>
          </cell>
          <cell r="G202" t="str">
            <v>596C</v>
          </cell>
          <cell r="H202">
            <v>596</v>
          </cell>
          <cell r="I202" t="str">
            <v>Total Unitary Authorities</v>
          </cell>
          <cell r="J202" t="str">
            <v>C</v>
          </cell>
          <cell r="K202">
            <v>304910</v>
          </cell>
        </row>
        <row r="203">
          <cell r="A203" t="str">
            <v>51261.0008.00</v>
          </cell>
          <cell r="B203">
            <v>201415</v>
          </cell>
          <cell r="C203">
            <v>512</v>
          </cell>
          <cell r="D203">
            <v>0</v>
          </cell>
          <cell r="G203" t="str">
            <v>596D</v>
          </cell>
          <cell r="H203">
            <v>596</v>
          </cell>
          <cell r="I203" t="str">
            <v>Total Unitary Authorities</v>
          </cell>
          <cell r="J203" t="str">
            <v>D</v>
          </cell>
          <cell r="K203">
            <v>225390</v>
          </cell>
        </row>
        <row r="204">
          <cell r="A204" t="str">
            <v>51262.0008.00</v>
          </cell>
          <cell r="B204">
            <v>201415</v>
          </cell>
          <cell r="C204">
            <v>512</v>
          </cell>
          <cell r="D204">
            <v>0</v>
          </cell>
          <cell r="G204" t="str">
            <v>596E</v>
          </cell>
          <cell r="H204">
            <v>596</v>
          </cell>
          <cell r="I204" t="str">
            <v>Total Unitary Authorities</v>
          </cell>
          <cell r="J204" t="str">
            <v>E</v>
          </cell>
          <cell r="K204">
            <v>185610</v>
          </cell>
        </row>
        <row r="205">
          <cell r="A205" t="str">
            <v>51263.0008.00</v>
          </cell>
          <cell r="B205">
            <v>201415</v>
          </cell>
          <cell r="C205">
            <v>512</v>
          </cell>
          <cell r="D205">
            <v>0</v>
          </cell>
          <cell r="G205" t="str">
            <v>596F</v>
          </cell>
          <cell r="H205">
            <v>596</v>
          </cell>
          <cell r="I205" t="str">
            <v>Total Unitary Authorities</v>
          </cell>
          <cell r="J205" t="str">
            <v>F</v>
          </cell>
          <cell r="K205">
            <v>112670</v>
          </cell>
        </row>
        <row r="206">
          <cell r="A206" t="str">
            <v>51215.0008.00</v>
          </cell>
          <cell r="B206">
            <v>201415</v>
          </cell>
          <cell r="C206">
            <v>512</v>
          </cell>
          <cell r="D206">
            <v>3</v>
          </cell>
          <cell r="G206" t="str">
            <v>596G</v>
          </cell>
          <cell r="H206">
            <v>596</v>
          </cell>
          <cell r="I206" t="str">
            <v>Total Unitary Authorities</v>
          </cell>
          <cell r="J206" t="str">
            <v>G</v>
          </cell>
          <cell r="K206">
            <v>51610</v>
          </cell>
        </row>
        <row r="207">
          <cell r="A207" t="str">
            <v>5126.0008.00</v>
          </cell>
          <cell r="B207">
            <v>201415</v>
          </cell>
          <cell r="C207">
            <v>512</v>
          </cell>
          <cell r="D207">
            <v>10</v>
          </cell>
          <cell r="G207" t="str">
            <v>596H</v>
          </cell>
          <cell r="H207">
            <v>596</v>
          </cell>
          <cell r="I207" t="str">
            <v>Total Unitary Authorities</v>
          </cell>
          <cell r="J207" t="str">
            <v>H</v>
          </cell>
          <cell r="K207">
            <v>12490</v>
          </cell>
        </row>
        <row r="208">
          <cell r="A208" t="str">
            <v>51214.0008.00</v>
          </cell>
          <cell r="B208">
            <v>201415</v>
          </cell>
          <cell r="C208">
            <v>512</v>
          </cell>
          <cell r="D208">
            <v>10</v>
          </cell>
          <cell r="G208" t="str">
            <v>596I</v>
          </cell>
          <cell r="H208">
            <v>596</v>
          </cell>
          <cell r="I208" t="str">
            <v>Total Unitary Authorities</v>
          </cell>
          <cell r="J208" t="str">
            <v>I</v>
          </cell>
          <cell r="K208">
            <v>5420</v>
          </cell>
        </row>
        <row r="209">
          <cell r="A209" t="str">
            <v>51220.0008.00</v>
          </cell>
          <cell r="B209">
            <v>201415</v>
          </cell>
          <cell r="C209">
            <v>512</v>
          </cell>
          <cell r="D209">
            <v>19</v>
          </cell>
        </row>
        <row r="210">
          <cell r="A210" t="str">
            <v>5122.0008.00</v>
          </cell>
          <cell r="B210">
            <v>201415</v>
          </cell>
          <cell r="C210">
            <v>512</v>
          </cell>
          <cell r="D210">
            <v>20</v>
          </cell>
        </row>
        <row r="211">
          <cell r="A211" t="str">
            <v>51218.0008.00</v>
          </cell>
          <cell r="B211">
            <v>201415</v>
          </cell>
          <cell r="C211">
            <v>512</v>
          </cell>
          <cell r="D211">
            <v>118</v>
          </cell>
        </row>
        <row r="212">
          <cell r="A212" t="str">
            <v>5125.0008.00</v>
          </cell>
          <cell r="B212">
            <v>201415</v>
          </cell>
          <cell r="C212">
            <v>512</v>
          </cell>
          <cell r="D212">
            <v>154</v>
          </cell>
        </row>
        <row r="213">
          <cell r="A213" t="str">
            <v>5124.0008.00</v>
          </cell>
          <cell r="B213">
            <v>201415</v>
          </cell>
          <cell r="C213">
            <v>512</v>
          </cell>
          <cell r="D213">
            <v>857</v>
          </cell>
        </row>
        <row r="214">
          <cell r="A214" t="str">
            <v>51211.0008.00</v>
          </cell>
          <cell r="B214">
            <v>201415</v>
          </cell>
          <cell r="C214">
            <v>512</v>
          </cell>
          <cell r="D214">
            <v>977.5</v>
          </cell>
        </row>
        <row r="215">
          <cell r="A215" t="str">
            <v>5123.0008.00</v>
          </cell>
          <cell r="B215">
            <v>201415</v>
          </cell>
          <cell r="C215">
            <v>512</v>
          </cell>
          <cell r="D215">
            <v>1021</v>
          </cell>
        </row>
        <row r="216">
          <cell r="A216" t="str">
            <v>5128.0008.00</v>
          </cell>
          <cell r="B216">
            <v>201415</v>
          </cell>
          <cell r="C216">
            <v>512</v>
          </cell>
          <cell r="D216">
            <v>1021</v>
          </cell>
        </row>
        <row r="217">
          <cell r="A217" t="str">
            <v>5121.0008.00</v>
          </cell>
          <cell r="B217">
            <v>201415</v>
          </cell>
          <cell r="C217">
            <v>512</v>
          </cell>
          <cell r="D217">
            <v>1030</v>
          </cell>
        </row>
        <row r="218">
          <cell r="A218" t="str">
            <v>51213.0008.00</v>
          </cell>
          <cell r="B218">
            <v>201415</v>
          </cell>
          <cell r="C218">
            <v>512</v>
          </cell>
          <cell r="D218">
            <v>1629.17</v>
          </cell>
        </row>
        <row r="219">
          <cell r="A219" t="str">
            <v>5127.0009.00</v>
          </cell>
          <cell r="B219">
            <v>201415</v>
          </cell>
          <cell r="C219">
            <v>512</v>
          </cell>
          <cell r="D219">
            <v>0</v>
          </cell>
        </row>
        <row r="220">
          <cell r="A220" t="str">
            <v>5129.0009.00</v>
          </cell>
          <cell r="B220">
            <v>201415</v>
          </cell>
          <cell r="C220">
            <v>512</v>
          </cell>
          <cell r="D220">
            <v>0</v>
          </cell>
        </row>
        <row r="221">
          <cell r="A221" t="str">
            <v>51215.0009.00</v>
          </cell>
          <cell r="B221">
            <v>201415</v>
          </cell>
          <cell r="C221">
            <v>512</v>
          </cell>
          <cell r="D221">
            <v>0</v>
          </cell>
        </row>
        <row r="222">
          <cell r="A222" t="str">
            <v>51216.0009.00</v>
          </cell>
          <cell r="B222">
            <v>201415</v>
          </cell>
          <cell r="C222">
            <v>512</v>
          </cell>
          <cell r="D222">
            <v>0</v>
          </cell>
        </row>
        <row r="223">
          <cell r="A223" t="str">
            <v>51252.0009.00</v>
          </cell>
          <cell r="B223">
            <v>201415</v>
          </cell>
          <cell r="C223">
            <v>512</v>
          </cell>
          <cell r="D223">
            <v>0</v>
          </cell>
        </row>
        <row r="224">
          <cell r="A224" t="str">
            <v>51253.0009.00</v>
          </cell>
          <cell r="B224">
            <v>201415</v>
          </cell>
          <cell r="C224">
            <v>512</v>
          </cell>
          <cell r="D224">
            <v>0</v>
          </cell>
        </row>
        <row r="225">
          <cell r="A225" t="str">
            <v>51254.0009.00</v>
          </cell>
          <cell r="B225">
            <v>201415</v>
          </cell>
          <cell r="C225">
            <v>512</v>
          </cell>
          <cell r="D225">
            <v>0</v>
          </cell>
        </row>
        <row r="226">
          <cell r="A226" t="str">
            <v>51255.0009.00</v>
          </cell>
          <cell r="B226">
            <v>201415</v>
          </cell>
          <cell r="C226">
            <v>512</v>
          </cell>
          <cell r="D226">
            <v>0</v>
          </cell>
        </row>
        <row r="227">
          <cell r="A227" t="str">
            <v>51256.0009.00</v>
          </cell>
          <cell r="B227">
            <v>201415</v>
          </cell>
          <cell r="C227">
            <v>512</v>
          </cell>
          <cell r="D227">
            <v>0</v>
          </cell>
        </row>
        <row r="228">
          <cell r="A228" t="str">
            <v>51257.0009.00</v>
          </cell>
          <cell r="B228">
            <v>201415</v>
          </cell>
          <cell r="C228">
            <v>512</v>
          </cell>
          <cell r="D228">
            <v>0</v>
          </cell>
        </row>
        <row r="229">
          <cell r="A229" t="str">
            <v>51258.0009.00</v>
          </cell>
          <cell r="B229">
            <v>201415</v>
          </cell>
          <cell r="C229">
            <v>512</v>
          </cell>
          <cell r="D229">
            <v>0</v>
          </cell>
        </row>
        <row r="230">
          <cell r="A230" t="str">
            <v>51259.0009.00</v>
          </cell>
          <cell r="B230">
            <v>201415</v>
          </cell>
          <cell r="C230">
            <v>512</v>
          </cell>
          <cell r="D230">
            <v>0</v>
          </cell>
        </row>
        <row r="231">
          <cell r="A231" t="str">
            <v>51260.0009.00</v>
          </cell>
          <cell r="B231">
            <v>201415</v>
          </cell>
          <cell r="C231">
            <v>512</v>
          </cell>
          <cell r="D231">
            <v>0</v>
          </cell>
        </row>
        <row r="232">
          <cell r="A232" t="str">
            <v>51261.0009.00</v>
          </cell>
          <cell r="B232">
            <v>201415</v>
          </cell>
          <cell r="C232">
            <v>512</v>
          </cell>
          <cell r="D232">
            <v>0</v>
          </cell>
        </row>
        <row r="233">
          <cell r="A233" t="str">
            <v>51262.0009.00</v>
          </cell>
          <cell r="B233">
            <v>201415</v>
          </cell>
          <cell r="C233">
            <v>512</v>
          </cell>
          <cell r="D233">
            <v>0</v>
          </cell>
        </row>
        <row r="234">
          <cell r="A234" t="str">
            <v>51263.0009.00</v>
          </cell>
          <cell r="B234">
            <v>201415</v>
          </cell>
          <cell r="C234">
            <v>512</v>
          </cell>
          <cell r="D234">
            <v>0</v>
          </cell>
        </row>
        <row r="235">
          <cell r="A235" t="str">
            <v>51220.0009.00</v>
          </cell>
          <cell r="B235">
            <v>201415</v>
          </cell>
          <cell r="C235">
            <v>512</v>
          </cell>
          <cell r="D235">
            <v>2</v>
          </cell>
        </row>
        <row r="236">
          <cell r="A236" t="str">
            <v>5126.0009.00</v>
          </cell>
          <cell r="B236">
            <v>201415</v>
          </cell>
          <cell r="C236">
            <v>512</v>
          </cell>
          <cell r="D236">
            <v>4</v>
          </cell>
        </row>
        <row r="237">
          <cell r="A237" t="str">
            <v>51214.0009.00</v>
          </cell>
          <cell r="B237">
            <v>201415</v>
          </cell>
          <cell r="C237">
            <v>512</v>
          </cell>
          <cell r="D237">
            <v>7</v>
          </cell>
        </row>
        <row r="238">
          <cell r="A238" t="str">
            <v>5122.0009.00</v>
          </cell>
          <cell r="B238">
            <v>201415</v>
          </cell>
          <cell r="C238">
            <v>512</v>
          </cell>
          <cell r="D238">
            <v>11</v>
          </cell>
        </row>
        <row r="239">
          <cell r="A239" t="str">
            <v>5125.0009.00</v>
          </cell>
          <cell r="B239">
            <v>201415</v>
          </cell>
          <cell r="C239">
            <v>512</v>
          </cell>
          <cell r="D239">
            <v>18</v>
          </cell>
        </row>
        <row r="240">
          <cell r="A240" t="str">
            <v>51218.0009.00</v>
          </cell>
          <cell r="B240">
            <v>201415</v>
          </cell>
          <cell r="C240">
            <v>512</v>
          </cell>
          <cell r="D240">
            <v>29</v>
          </cell>
        </row>
        <row r="241">
          <cell r="A241" t="str">
            <v>5124.0009.00</v>
          </cell>
          <cell r="B241">
            <v>201415</v>
          </cell>
          <cell r="C241">
            <v>512</v>
          </cell>
          <cell r="D241">
            <v>127</v>
          </cell>
        </row>
        <row r="242">
          <cell r="A242" t="str">
            <v>51211.0009.00</v>
          </cell>
          <cell r="B242">
            <v>201415</v>
          </cell>
          <cell r="C242">
            <v>512</v>
          </cell>
          <cell r="D242">
            <v>142.5</v>
          </cell>
        </row>
        <row r="243">
          <cell r="A243" t="str">
            <v>5123.0009.00</v>
          </cell>
          <cell r="B243">
            <v>201415</v>
          </cell>
          <cell r="C243">
            <v>512</v>
          </cell>
          <cell r="D243">
            <v>149</v>
          </cell>
        </row>
        <row r="244">
          <cell r="A244" t="str">
            <v>5128.0009.00</v>
          </cell>
          <cell r="B244">
            <v>201415</v>
          </cell>
          <cell r="C244">
            <v>512</v>
          </cell>
          <cell r="D244">
            <v>149</v>
          </cell>
        </row>
        <row r="245">
          <cell r="A245" t="str">
            <v>5121.0009.00</v>
          </cell>
          <cell r="B245">
            <v>201415</v>
          </cell>
          <cell r="C245">
            <v>512</v>
          </cell>
          <cell r="D245">
            <v>154</v>
          </cell>
        </row>
        <row r="246">
          <cell r="A246" t="str">
            <v>51213.0009.00</v>
          </cell>
          <cell r="B246">
            <v>201415</v>
          </cell>
          <cell r="C246">
            <v>512</v>
          </cell>
          <cell r="D246">
            <v>285</v>
          </cell>
        </row>
        <row r="247">
          <cell r="A247" t="str">
            <v>5126.00010.00</v>
          </cell>
          <cell r="B247">
            <v>201415</v>
          </cell>
          <cell r="C247">
            <v>512</v>
          </cell>
          <cell r="D247">
            <v>0</v>
          </cell>
        </row>
        <row r="248">
          <cell r="A248" t="str">
            <v>5127.00010.00</v>
          </cell>
          <cell r="B248">
            <v>201415</v>
          </cell>
          <cell r="C248">
            <v>512</v>
          </cell>
          <cell r="D248">
            <v>0</v>
          </cell>
        </row>
        <row r="249">
          <cell r="A249" t="str">
            <v>5129.00010.00</v>
          </cell>
          <cell r="B249">
            <v>201415</v>
          </cell>
          <cell r="C249">
            <v>512</v>
          </cell>
          <cell r="D249">
            <v>0</v>
          </cell>
        </row>
        <row r="250">
          <cell r="A250" t="str">
            <v>51215.00010.00</v>
          </cell>
          <cell r="B250">
            <v>201415</v>
          </cell>
          <cell r="C250">
            <v>512</v>
          </cell>
          <cell r="D250">
            <v>0</v>
          </cell>
        </row>
        <row r="251">
          <cell r="A251" t="str">
            <v>51216.00010.00</v>
          </cell>
          <cell r="B251">
            <v>201415</v>
          </cell>
          <cell r="C251">
            <v>512</v>
          </cell>
          <cell r="D251">
            <v>0</v>
          </cell>
        </row>
        <row r="252">
          <cell r="A252" t="str">
            <v>51220.00010.00</v>
          </cell>
          <cell r="B252">
            <v>201415</v>
          </cell>
          <cell r="C252">
            <v>512</v>
          </cell>
          <cell r="D252">
            <v>0</v>
          </cell>
        </row>
        <row r="253">
          <cell r="A253" t="str">
            <v>51252.00010.00</v>
          </cell>
          <cell r="B253">
            <v>201415</v>
          </cell>
          <cell r="C253">
            <v>512</v>
          </cell>
          <cell r="D253">
            <v>0</v>
          </cell>
        </row>
        <row r="254">
          <cell r="A254" t="str">
            <v>51253.00010.00</v>
          </cell>
          <cell r="B254">
            <v>201415</v>
          </cell>
          <cell r="C254">
            <v>512</v>
          </cell>
          <cell r="D254">
            <v>0</v>
          </cell>
        </row>
        <row r="255">
          <cell r="A255" t="str">
            <v>51254.00010.00</v>
          </cell>
          <cell r="B255">
            <v>201415</v>
          </cell>
          <cell r="C255">
            <v>512</v>
          </cell>
          <cell r="D255">
            <v>0</v>
          </cell>
        </row>
        <row r="256">
          <cell r="A256" t="str">
            <v>51255.00010.00</v>
          </cell>
          <cell r="B256">
            <v>201415</v>
          </cell>
          <cell r="C256">
            <v>512</v>
          </cell>
          <cell r="D256">
            <v>0</v>
          </cell>
        </row>
        <row r="257">
          <cell r="A257" t="str">
            <v>51256.00010.00</v>
          </cell>
          <cell r="B257">
            <v>201415</v>
          </cell>
          <cell r="C257">
            <v>512</v>
          </cell>
          <cell r="D257">
            <v>0</v>
          </cell>
        </row>
        <row r="258">
          <cell r="A258" t="str">
            <v>51257.00010.00</v>
          </cell>
          <cell r="B258">
            <v>201415</v>
          </cell>
          <cell r="C258">
            <v>512</v>
          </cell>
          <cell r="D258">
            <v>0</v>
          </cell>
        </row>
        <row r="259">
          <cell r="A259" t="str">
            <v>51258.00010.00</v>
          </cell>
          <cell r="B259">
            <v>201415</v>
          </cell>
          <cell r="C259">
            <v>512</v>
          </cell>
          <cell r="D259">
            <v>0</v>
          </cell>
        </row>
        <row r="260">
          <cell r="A260" t="str">
            <v>51259.00010.00</v>
          </cell>
          <cell r="B260">
            <v>201415</v>
          </cell>
          <cell r="C260">
            <v>512</v>
          </cell>
          <cell r="D260">
            <v>0</v>
          </cell>
        </row>
        <row r="261">
          <cell r="A261" t="str">
            <v>51260.00010.00</v>
          </cell>
          <cell r="B261">
            <v>201415</v>
          </cell>
          <cell r="C261">
            <v>512</v>
          </cell>
          <cell r="D261">
            <v>0</v>
          </cell>
        </row>
        <row r="262">
          <cell r="A262" t="str">
            <v>51261.00010.00</v>
          </cell>
          <cell r="B262">
            <v>201415</v>
          </cell>
          <cell r="C262">
            <v>512</v>
          </cell>
          <cell r="D262">
            <v>0</v>
          </cell>
        </row>
        <row r="263">
          <cell r="A263" t="str">
            <v>51262.00010.00</v>
          </cell>
          <cell r="B263">
            <v>201415</v>
          </cell>
          <cell r="C263">
            <v>512</v>
          </cell>
          <cell r="D263">
            <v>0</v>
          </cell>
        </row>
        <row r="264">
          <cell r="A264" t="str">
            <v>51263.00010.00</v>
          </cell>
          <cell r="B264">
            <v>201415</v>
          </cell>
          <cell r="C264">
            <v>512</v>
          </cell>
          <cell r="D264">
            <v>0</v>
          </cell>
        </row>
        <row r="265">
          <cell r="A265" t="str">
            <v>51214.00010.00</v>
          </cell>
          <cell r="B265">
            <v>201415</v>
          </cell>
          <cell r="C265">
            <v>512</v>
          </cell>
          <cell r="D265">
            <v>3</v>
          </cell>
        </row>
        <row r="266">
          <cell r="A266" t="str">
            <v>5122.00010.00</v>
          </cell>
          <cell r="B266">
            <v>201415</v>
          </cell>
          <cell r="C266">
            <v>512</v>
          </cell>
          <cell r="D266">
            <v>6</v>
          </cell>
        </row>
        <row r="267">
          <cell r="A267" t="str">
            <v>5125.00010.00</v>
          </cell>
          <cell r="B267">
            <v>201415</v>
          </cell>
          <cell r="C267">
            <v>512</v>
          </cell>
          <cell r="D267">
            <v>6</v>
          </cell>
        </row>
        <row r="268">
          <cell r="A268" t="str">
            <v>51218.00010.00</v>
          </cell>
          <cell r="B268">
            <v>201415</v>
          </cell>
          <cell r="C268">
            <v>512</v>
          </cell>
          <cell r="D268">
            <v>12</v>
          </cell>
        </row>
        <row r="269">
          <cell r="A269" t="str">
            <v>5124.00010.00</v>
          </cell>
          <cell r="B269">
            <v>201415</v>
          </cell>
          <cell r="C269">
            <v>512</v>
          </cell>
          <cell r="D269">
            <v>37</v>
          </cell>
        </row>
        <row r="270">
          <cell r="A270" t="str">
            <v>51211.00010.00</v>
          </cell>
          <cell r="B270">
            <v>201415</v>
          </cell>
          <cell r="C270">
            <v>512</v>
          </cell>
          <cell r="D270">
            <v>41.5</v>
          </cell>
        </row>
        <row r="271">
          <cell r="A271" t="str">
            <v>5123.00010.00</v>
          </cell>
          <cell r="B271">
            <v>201415</v>
          </cell>
          <cell r="C271">
            <v>512</v>
          </cell>
          <cell r="D271">
            <v>43</v>
          </cell>
        </row>
        <row r="272">
          <cell r="A272" t="str">
            <v>5128.00010.00</v>
          </cell>
          <cell r="B272">
            <v>201415</v>
          </cell>
          <cell r="C272">
            <v>512</v>
          </cell>
          <cell r="D272">
            <v>43</v>
          </cell>
        </row>
        <row r="273">
          <cell r="A273" t="str">
            <v>5121.00010.00</v>
          </cell>
          <cell r="B273">
            <v>201415</v>
          </cell>
          <cell r="C273">
            <v>512</v>
          </cell>
          <cell r="D273">
            <v>49</v>
          </cell>
        </row>
        <row r="274">
          <cell r="A274" t="str">
            <v>51213.00010.00</v>
          </cell>
          <cell r="B274">
            <v>201415</v>
          </cell>
          <cell r="C274">
            <v>512</v>
          </cell>
          <cell r="D274">
            <v>96.83</v>
          </cell>
        </row>
        <row r="275">
          <cell r="A275" t="str">
            <v>5127.00011.00</v>
          </cell>
          <cell r="B275">
            <v>201415</v>
          </cell>
          <cell r="C275">
            <v>512</v>
          </cell>
          <cell r="D275">
            <v>0</v>
          </cell>
        </row>
        <row r="276">
          <cell r="A276" t="str">
            <v>5129.00011.00</v>
          </cell>
          <cell r="B276">
            <v>201415</v>
          </cell>
          <cell r="C276">
            <v>512</v>
          </cell>
          <cell r="D276">
            <v>0</v>
          </cell>
        </row>
        <row r="277">
          <cell r="A277" t="str">
            <v>51229.00011.00</v>
          </cell>
          <cell r="B277">
            <v>201415</v>
          </cell>
          <cell r="C277">
            <v>512</v>
          </cell>
          <cell r="D277">
            <v>0</v>
          </cell>
        </row>
        <row r="278">
          <cell r="A278" t="str">
            <v>51238.00011.00</v>
          </cell>
          <cell r="B278">
            <v>201415</v>
          </cell>
          <cell r="C278">
            <v>512</v>
          </cell>
          <cell r="D278">
            <v>0</v>
          </cell>
        </row>
        <row r="279">
          <cell r="A279" t="str">
            <v>51240.00011.00</v>
          </cell>
          <cell r="B279">
            <v>201415</v>
          </cell>
          <cell r="C279">
            <v>512</v>
          </cell>
          <cell r="D279">
            <v>0</v>
          </cell>
        </row>
        <row r="280">
          <cell r="A280" t="str">
            <v>51244.00011.00</v>
          </cell>
          <cell r="B280">
            <v>201415</v>
          </cell>
          <cell r="C280">
            <v>512</v>
          </cell>
          <cell r="D280">
            <v>0</v>
          </cell>
        </row>
        <row r="281">
          <cell r="A281" t="str">
            <v>51245.00011.00</v>
          </cell>
          <cell r="B281">
            <v>201415</v>
          </cell>
          <cell r="C281">
            <v>512</v>
          </cell>
          <cell r="D281">
            <v>0</v>
          </cell>
        </row>
        <row r="282">
          <cell r="A282" t="str">
            <v>51250.00011.00</v>
          </cell>
          <cell r="B282">
            <v>201415</v>
          </cell>
          <cell r="C282">
            <v>512</v>
          </cell>
          <cell r="D282">
            <v>0</v>
          </cell>
        </row>
        <row r="283">
          <cell r="A283" t="str">
            <v>51252.00011.00</v>
          </cell>
          <cell r="B283">
            <v>201415</v>
          </cell>
          <cell r="C283">
            <v>512</v>
          </cell>
          <cell r="D283">
            <v>0</v>
          </cell>
        </row>
        <row r="284">
          <cell r="A284" t="str">
            <v>51253.00011.00</v>
          </cell>
          <cell r="B284">
            <v>201415</v>
          </cell>
          <cell r="C284">
            <v>512</v>
          </cell>
          <cell r="D284">
            <v>0</v>
          </cell>
        </row>
        <row r="285">
          <cell r="A285" t="str">
            <v>51254.00011.00</v>
          </cell>
          <cell r="B285">
            <v>201415</v>
          </cell>
          <cell r="C285">
            <v>512</v>
          </cell>
          <cell r="D285">
            <v>0</v>
          </cell>
        </row>
        <row r="286">
          <cell r="A286" t="str">
            <v>51255.00011.00</v>
          </cell>
          <cell r="B286">
            <v>201415</v>
          </cell>
          <cell r="C286">
            <v>512</v>
          </cell>
          <cell r="D286">
            <v>0</v>
          </cell>
        </row>
        <row r="287">
          <cell r="A287" t="str">
            <v>51256.00011.00</v>
          </cell>
          <cell r="B287">
            <v>201415</v>
          </cell>
          <cell r="C287">
            <v>512</v>
          </cell>
          <cell r="D287">
            <v>0</v>
          </cell>
        </row>
        <row r="288">
          <cell r="A288" t="str">
            <v>51257.00011.00</v>
          </cell>
          <cell r="B288">
            <v>201415</v>
          </cell>
          <cell r="C288">
            <v>512</v>
          </cell>
          <cell r="D288">
            <v>0</v>
          </cell>
        </row>
        <row r="289">
          <cell r="A289" t="str">
            <v>51258.00011.00</v>
          </cell>
          <cell r="B289">
            <v>201415</v>
          </cell>
          <cell r="C289">
            <v>512</v>
          </cell>
          <cell r="D289">
            <v>0</v>
          </cell>
        </row>
        <row r="290">
          <cell r="A290" t="str">
            <v>51259.00011.00</v>
          </cell>
          <cell r="B290">
            <v>201415</v>
          </cell>
          <cell r="C290">
            <v>512</v>
          </cell>
          <cell r="D290">
            <v>0</v>
          </cell>
        </row>
        <row r="291">
          <cell r="A291" t="str">
            <v>51260.00011.00</v>
          </cell>
          <cell r="B291">
            <v>201415</v>
          </cell>
          <cell r="C291">
            <v>512</v>
          </cell>
          <cell r="D291">
            <v>0</v>
          </cell>
        </row>
        <row r="292">
          <cell r="A292" t="str">
            <v>51261.00011.00</v>
          </cell>
          <cell r="B292">
            <v>201415</v>
          </cell>
          <cell r="C292">
            <v>512</v>
          </cell>
          <cell r="D292">
            <v>0</v>
          </cell>
        </row>
        <row r="293">
          <cell r="A293" t="str">
            <v>51262.00011.00</v>
          </cell>
          <cell r="B293">
            <v>201415</v>
          </cell>
          <cell r="C293">
            <v>512</v>
          </cell>
          <cell r="D293">
            <v>0</v>
          </cell>
        </row>
        <row r="294">
          <cell r="A294" t="str">
            <v>51263.00011.00</v>
          </cell>
          <cell r="B294">
            <v>201415</v>
          </cell>
          <cell r="C294">
            <v>512</v>
          </cell>
          <cell r="D294">
            <v>0</v>
          </cell>
        </row>
        <row r="295">
          <cell r="A295" t="str">
            <v>51243.00011.00</v>
          </cell>
          <cell r="B295">
            <v>201415</v>
          </cell>
          <cell r="C295">
            <v>512</v>
          </cell>
          <cell r="D295">
            <v>2</v>
          </cell>
        </row>
        <row r="296">
          <cell r="A296" t="str">
            <v>51237.00011.00</v>
          </cell>
          <cell r="B296">
            <v>201415</v>
          </cell>
          <cell r="C296">
            <v>512</v>
          </cell>
          <cell r="D296">
            <v>4</v>
          </cell>
        </row>
        <row r="297">
          <cell r="A297" t="str">
            <v>51246.00011.00</v>
          </cell>
          <cell r="B297">
            <v>201415</v>
          </cell>
          <cell r="C297">
            <v>512</v>
          </cell>
          <cell r="D297">
            <v>4</v>
          </cell>
        </row>
        <row r="298">
          <cell r="A298" t="str">
            <v>51231.00011.00</v>
          </cell>
          <cell r="B298">
            <v>201415</v>
          </cell>
          <cell r="C298">
            <v>512</v>
          </cell>
          <cell r="D298">
            <v>5</v>
          </cell>
        </row>
        <row r="299">
          <cell r="A299" t="str">
            <v>51235.00011.00</v>
          </cell>
          <cell r="B299">
            <v>201415</v>
          </cell>
          <cell r="C299">
            <v>512</v>
          </cell>
          <cell r="D299">
            <v>6</v>
          </cell>
        </row>
        <row r="300">
          <cell r="A300" t="str">
            <v>51236.00011.00</v>
          </cell>
          <cell r="B300">
            <v>201415</v>
          </cell>
          <cell r="C300">
            <v>512</v>
          </cell>
          <cell r="D300">
            <v>10</v>
          </cell>
        </row>
        <row r="301">
          <cell r="A301" t="str">
            <v>51247.00011.00</v>
          </cell>
          <cell r="B301">
            <v>201415</v>
          </cell>
          <cell r="C301">
            <v>512</v>
          </cell>
          <cell r="D301">
            <v>10</v>
          </cell>
        </row>
        <row r="302">
          <cell r="A302" t="str">
            <v>51234.00011.00</v>
          </cell>
          <cell r="B302">
            <v>201415</v>
          </cell>
          <cell r="C302">
            <v>512</v>
          </cell>
          <cell r="D302">
            <v>29</v>
          </cell>
        </row>
        <row r="303">
          <cell r="A303" t="str">
            <v>51239.00011.00</v>
          </cell>
          <cell r="B303">
            <v>201415</v>
          </cell>
          <cell r="C303">
            <v>512</v>
          </cell>
          <cell r="D303">
            <v>29</v>
          </cell>
        </row>
        <row r="304">
          <cell r="A304" t="str">
            <v>51251.00011.00</v>
          </cell>
          <cell r="B304">
            <v>201415</v>
          </cell>
          <cell r="C304">
            <v>512</v>
          </cell>
          <cell r="D304">
            <v>29</v>
          </cell>
        </row>
        <row r="305">
          <cell r="A305" t="str">
            <v>51216.00011.00</v>
          </cell>
          <cell r="B305">
            <v>201415</v>
          </cell>
          <cell r="C305">
            <v>512</v>
          </cell>
          <cell r="D305">
            <v>56</v>
          </cell>
        </row>
        <row r="306">
          <cell r="A306" t="str">
            <v>51241.00011.00</v>
          </cell>
          <cell r="B306">
            <v>201415</v>
          </cell>
          <cell r="C306">
            <v>512</v>
          </cell>
          <cell r="D306">
            <v>71</v>
          </cell>
        </row>
        <row r="307">
          <cell r="A307" t="str">
            <v>51249.00011.00</v>
          </cell>
          <cell r="B307">
            <v>201415</v>
          </cell>
          <cell r="C307">
            <v>512</v>
          </cell>
          <cell r="D307">
            <v>75</v>
          </cell>
        </row>
        <row r="308">
          <cell r="A308" t="str">
            <v>5126.00011.00</v>
          </cell>
          <cell r="B308">
            <v>201415</v>
          </cell>
          <cell r="C308">
            <v>512</v>
          </cell>
          <cell r="D308">
            <v>81</v>
          </cell>
        </row>
        <row r="309">
          <cell r="A309" t="str">
            <v>51223.00011.00</v>
          </cell>
          <cell r="B309">
            <v>201415</v>
          </cell>
          <cell r="C309">
            <v>512</v>
          </cell>
          <cell r="D309">
            <v>98.5</v>
          </cell>
        </row>
        <row r="310">
          <cell r="A310" t="str">
            <v>51232.00011.00</v>
          </cell>
          <cell r="B310">
            <v>201415</v>
          </cell>
          <cell r="C310">
            <v>512</v>
          </cell>
          <cell r="D310">
            <v>105</v>
          </cell>
        </row>
        <row r="311">
          <cell r="A311" t="str">
            <v>51225.00011.00</v>
          </cell>
          <cell r="B311">
            <v>201415</v>
          </cell>
          <cell r="C311">
            <v>512</v>
          </cell>
          <cell r="D311">
            <v>126.36</v>
          </cell>
        </row>
        <row r="312">
          <cell r="A312" t="str">
            <v>51233.00011.00</v>
          </cell>
          <cell r="B312">
            <v>201415</v>
          </cell>
          <cell r="C312">
            <v>512</v>
          </cell>
          <cell r="D312">
            <v>160</v>
          </cell>
        </row>
        <row r="313">
          <cell r="A313" t="str">
            <v>51215.00011.00</v>
          </cell>
          <cell r="B313">
            <v>201415</v>
          </cell>
          <cell r="C313">
            <v>512</v>
          </cell>
          <cell r="D313">
            <v>167</v>
          </cell>
        </row>
        <row r="314">
          <cell r="A314" t="str">
            <v>51242.00011.00</v>
          </cell>
          <cell r="B314">
            <v>201415</v>
          </cell>
          <cell r="C314">
            <v>512</v>
          </cell>
          <cell r="D314">
            <v>167</v>
          </cell>
        </row>
        <row r="315">
          <cell r="A315" t="str">
            <v>51228.00011.00</v>
          </cell>
          <cell r="B315">
            <v>201415</v>
          </cell>
          <cell r="C315">
            <v>512</v>
          </cell>
          <cell r="D315">
            <v>171</v>
          </cell>
        </row>
        <row r="316">
          <cell r="A316" t="str">
            <v>5122.00011.00</v>
          </cell>
          <cell r="B316">
            <v>201415</v>
          </cell>
          <cell r="C316">
            <v>512</v>
          </cell>
          <cell r="D316">
            <v>350</v>
          </cell>
        </row>
        <row r="317">
          <cell r="A317" t="str">
            <v>51230.00011.00</v>
          </cell>
          <cell r="B317">
            <v>201415</v>
          </cell>
          <cell r="C317">
            <v>512</v>
          </cell>
          <cell r="D317">
            <v>374</v>
          </cell>
        </row>
        <row r="318">
          <cell r="A318" t="str">
            <v>51220.00011.00</v>
          </cell>
          <cell r="B318">
            <v>201415</v>
          </cell>
          <cell r="C318">
            <v>512</v>
          </cell>
          <cell r="D318">
            <v>733</v>
          </cell>
        </row>
        <row r="319">
          <cell r="A319" t="str">
            <v>51214.00011.00</v>
          </cell>
          <cell r="B319">
            <v>201415</v>
          </cell>
          <cell r="C319">
            <v>512</v>
          </cell>
          <cell r="D319">
            <v>1084</v>
          </cell>
        </row>
        <row r="320">
          <cell r="A320" t="str">
            <v>51251.50011.00</v>
          </cell>
          <cell r="B320">
            <v>201415</v>
          </cell>
          <cell r="C320">
            <v>512</v>
          </cell>
          <cell r="D320">
            <v>1251</v>
          </cell>
        </row>
        <row r="321">
          <cell r="A321" t="str">
            <v>51218.00011.00</v>
          </cell>
          <cell r="B321">
            <v>201415</v>
          </cell>
          <cell r="C321">
            <v>512</v>
          </cell>
          <cell r="D321">
            <v>2146</v>
          </cell>
        </row>
        <row r="322">
          <cell r="A322" t="str">
            <v>5125.00011.00</v>
          </cell>
          <cell r="B322">
            <v>201415</v>
          </cell>
          <cell r="C322">
            <v>512</v>
          </cell>
          <cell r="D322">
            <v>11209</v>
          </cell>
        </row>
        <row r="323">
          <cell r="A323" t="str">
            <v>5124.00011.00</v>
          </cell>
          <cell r="B323">
            <v>201415</v>
          </cell>
          <cell r="C323">
            <v>512</v>
          </cell>
          <cell r="D323">
            <v>22249</v>
          </cell>
        </row>
        <row r="324">
          <cell r="A324" t="str">
            <v>51224.00011.00</v>
          </cell>
          <cell r="B324">
            <v>201415</v>
          </cell>
          <cell r="C324">
            <v>512</v>
          </cell>
          <cell r="D324">
            <v>29944.28</v>
          </cell>
        </row>
        <row r="325">
          <cell r="A325" t="str">
            <v>51226.00011.00</v>
          </cell>
          <cell r="B325">
            <v>201415</v>
          </cell>
          <cell r="C325">
            <v>512</v>
          </cell>
          <cell r="D325">
            <v>30070.639999999999</v>
          </cell>
        </row>
        <row r="326">
          <cell r="A326" t="str">
            <v>51213.00011.00</v>
          </cell>
          <cell r="B326">
            <v>201415</v>
          </cell>
          <cell r="C326">
            <v>512</v>
          </cell>
          <cell r="D326">
            <v>30400.28</v>
          </cell>
        </row>
        <row r="327">
          <cell r="A327" t="str">
            <v>51222.00011.00</v>
          </cell>
          <cell r="B327">
            <v>201415</v>
          </cell>
          <cell r="C327">
            <v>512</v>
          </cell>
          <cell r="D327">
            <v>30400.28</v>
          </cell>
        </row>
        <row r="328">
          <cell r="A328" t="str">
            <v>51227.00011.00</v>
          </cell>
          <cell r="B328">
            <v>201415</v>
          </cell>
          <cell r="C328">
            <v>512</v>
          </cell>
          <cell r="D328">
            <v>30526.639999999999</v>
          </cell>
        </row>
        <row r="329">
          <cell r="A329" t="str">
            <v>5121.00011.00</v>
          </cell>
          <cell r="B329">
            <v>201415</v>
          </cell>
          <cell r="C329">
            <v>512</v>
          </cell>
          <cell r="D329">
            <v>33539</v>
          </cell>
        </row>
        <row r="330">
          <cell r="A330" t="str">
            <v>5123.00011.00</v>
          </cell>
          <cell r="B330">
            <v>201415</v>
          </cell>
          <cell r="C330">
            <v>512</v>
          </cell>
          <cell r="D330">
            <v>33539</v>
          </cell>
        </row>
        <row r="331">
          <cell r="A331" t="str">
            <v>5128.00011.00</v>
          </cell>
          <cell r="B331">
            <v>201415</v>
          </cell>
          <cell r="C331">
            <v>512</v>
          </cell>
          <cell r="D331">
            <v>33539</v>
          </cell>
        </row>
        <row r="332">
          <cell r="A332" t="str">
            <v>51217.00012.00</v>
          </cell>
          <cell r="B332">
            <v>201415</v>
          </cell>
          <cell r="C332">
            <v>512</v>
          </cell>
          <cell r="D332">
            <v>0</v>
          </cell>
        </row>
        <row r="333">
          <cell r="A333" t="str">
            <v>51219.00012.00</v>
          </cell>
          <cell r="B333">
            <v>201415</v>
          </cell>
          <cell r="C333">
            <v>512</v>
          </cell>
          <cell r="D333">
            <v>0</v>
          </cell>
        </row>
        <row r="334">
          <cell r="A334" t="str">
            <v>51221.00012.00</v>
          </cell>
          <cell r="B334">
            <v>201415</v>
          </cell>
          <cell r="C334">
            <v>512</v>
          </cell>
          <cell r="D334">
            <v>0</v>
          </cell>
        </row>
        <row r="335">
          <cell r="A335" t="str">
            <v>51252.00012.00</v>
          </cell>
          <cell r="B335">
            <v>201415</v>
          </cell>
          <cell r="C335">
            <v>512</v>
          </cell>
          <cell r="D335">
            <v>0</v>
          </cell>
        </row>
        <row r="336">
          <cell r="A336" t="str">
            <v>51254.00012.00</v>
          </cell>
          <cell r="B336">
            <v>201415</v>
          </cell>
          <cell r="C336">
            <v>512</v>
          </cell>
          <cell r="D336">
            <v>0</v>
          </cell>
        </row>
        <row r="337">
          <cell r="A337" t="str">
            <v>51256.00012.00</v>
          </cell>
          <cell r="B337">
            <v>201415</v>
          </cell>
          <cell r="C337">
            <v>512</v>
          </cell>
          <cell r="D337">
            <v>0</v>
          </cell>
        </row>
        <row r="338">
          <cell r="A338" t="str">
            <v>51258.00012.00</v>
          </cell>
          <cell r="B338">
            <v>201415</v>
          </cell>
          <cell r="C338">
            <v>512</v>
          </cell>
          <cell r="D338">
            <v>0</v>
          </cell>
        </row>
        <row r="339">
          <cell r="A339" t="str">
            <v>51260.00012.00</v>
          </cell>
          <cell r="B339">
            <v>201415</v>
          </cell>
          <cell r="C339">
            <v>512</v>
          </cell>
          <cell r="D339">
            <v>0</v>
          </cell>
        </row>
        <row r="340">
          <cell r="A340" t="str">
            <v>5146.0001.00</v>
          </cell>
          <cell r="B340">
            <v>201415</v>
          </cell>
          <cell r="C340">
            <v>514</v>
          </cell>
          <cell r="D340">
            <v>0</v>
          </cell>
        </row>
        <row r="341">
          <cell r="A341" t="str">
            <v>5147.0001.00</v>
          </cell>
          <cell r="B341">
            <v>201415</v>
          </cell>
          <cell r="C341">
            <v>514</v>
          </cell>
          <cell r="D341">
            <v>0</v>
          </cell>
        </row>
        <row r="342">
          <cell r="A342" t="str">
            <v>5149.0001.00</v>
          </cell>
          <cell r="B342">
            <v>201415</v>
          </cell>
          <cell r="C342">
            <v>514</v>
          </cell>
          <cell r="D342">
            <v>0</v>
          </cell>
        </row>
        <row r="343">
          <cell r="A343" t="str">
            <v>51452.0001.00</v>
          </cell>
          <cell r="B343">
            <v>201415</v>
          </cell>
          <cell r="C343">
            <v>514</v>
          </cell>
          <cell r="D343">
            <v>0</v>
          </cell>
        </row>
        <row r="344">
          <cell r="A344" t="str">
            <v>51453.0001.00</v>
          </cell>
          <cell r="B344">
            <v>201415</v>
          </cell>
          <cell r="C344">
            <v>514</v>
          </cell>
          <cell r="D344">
            <v>0</v>
          </cell>
        </row>
        <row r="345">
          <cell r="A345" t="str">
            <v>51454.0001.00</v>
          </cell>
          <cell r="B345">
            <v>201415</v>
          </cell>
          <cell r="C345">
            <v>514</v>
          </cell>
          <cell r="D345">
            <v>0</v>
          </cell>
        </row>
        <row r="346">
          <cell r="A346" t="str">
            <v>51455.0001.00</v>
          </cell>
          <cell r="B346">
            <v>201415</v>
          </cell>
          <cell r="C346">
            <v>514</v>
          </cell>
          <cell r="D346">
            <v>0</v>
          </cell>
        </row>
        <row r="347">
          <cell r="A347" t="str">
            <v>51456.0001.00</v>
          </cell>
          <cell r="B347">
            <v>201415</v>
          </cell>
          <cell r="C347">
            <v>514</v>
          </cell>
          <cell r="D347">
            <v>0</v>
          </cell>
        </row>
        <row r="348">
          <cell r="A348" t="str">
            <v>51457.0001.00</v>
          </cell>
          <cell r="B348">
            <v>201415</v>
          </cell>
          <cell r="C348">
            <v>514</v>
          </cell>
          <cell r="D348">
            <v>0</v>
          </cell>
        </row>
        <row r="349">
          <cell r="A349" t="str">
            <v>51458.0001.00</v>
          </cell>
          <cell r="B349">
            <v>201415</v>
          </cell>
          <cell r="C349">
            <v>514</v>
          </cell>
          <cell r="D349">
            <v>0</v>
          </cell>
        </row>
        <row r="350">
          <cell r="A350" t="str">
            <v>51459.0001.00</v>
          </cell>
          <cell r="B350">
            <v>201415</v>
          </cell>
          <cell r="C350">
            <v>514</v>
          </cell>
          <cell r="D350">
            <v>0</v>
          </cell>
        </row>
        <row r="351">
          <cell r="A351" t="str">
            <v>51460.0001.00</v>
          </cell>
          <cell r="B351">
            <v>201415</v>
          </cell>
          <cell r="C351">
            <v>514</v>
          </cell>
          <cell r="D351">
            <v>0</v>
          </cell>
        </row>
        <row r="352">
          <cell r="A352" t="str">
            <v>51461.0001.00</v>
          </cell>
          <cell r="B352">
            <v>201415</v>
          </cell>
          <cell r="C352">
            <v>514</v>
          </cell>
          <cell r="D352">
            <v>0</v>
          </cell>
        </row>
        <row r="353">
          <cell r="A353" t="str">
            <v>51462.0001.00</v>
          </cell>
          <cell r="B353">
            <v>201415</v>
          </cell>
          <cell r="C353">
            <v>514</v>
          </cell>
          <cell r="D353">
            <v>0</v>
          </cell>
        </row>
        <row r="354">
          <cell r="A354" t="str">
            <v>51463.0001.00</v>
          </cell>
          <cell r="B354">
            <v>201415</v>
          </cell>
          <cell r="C354">
            <v>514</v>
          </cell>
          <cell r="D354">
            <v>0</v>
          </cell>
        </row>
        <row r="355">
          <cell r="A355" t="str">
            <v>5145.0001.00</v>
          </cell>
          <cell r="B355">
            <v>201415</v>
          </cell>
          <cell r="C355">
            <v>514</v>
          </cell>
          <cell r="D355">
            <v>2</v>
          </cell>
        </row>
        <row r="356">
          <cell r="A356" t="str">
            <v>51413.0001.00</v>
          </cell>
          <cell r="B356">
            <v>201415</v>
          </cell>
          <cell r="C356">
            <v>514</v>
          </cell>
          <cell r="D356">
            <v>4.72</v>
          </cell>
        </row>
        <row r="357">
          <cell r="A357" t="str">
            <v>5144.0001.00</v>
          </cell>
          <cell r="B357">
            <v>201415</v>
          </cell>
          <cell r="C357">
            <v>514</v>
          </cell>
          <cell r="D357">
            <v>7</v>
          </cell>
        </row>
        <row r="358">
          <cell r="A358" t="str">
            <v>51411.0001.00</v>
          </cell>
          <cell r="B358">
            <v>201415</v>
          </cell>
          <cell r="C358">
            <v>514</v>
          </cell>
          <cell r="D358">
            <v>8.5</v>
          </cell>
        </row>
        <row r="359">
          <cell r="A359" t="str">
            <v>5143.0001.00</v>
          </cell>
          <cell r="B359">
            <v>201415</v>
          </cell>
          <cell r="C359">
            <v>514</v>
          </cell>
          <cell r="D359">
            <v>9</v>
          </cell>
        </row>
        <row r="360">
          <cell r="A360" t="str">
            <v>5148.0001.00</v>
          </cell>
          <cell r="B360">
            <v>201415</v>
          </cell>
          <cell r="C360">
            <v>514</v>
          </cell>
          <cell r="D360">
            <v>9</v>
          </cell>
        </row>
        <row r="361">
          <cell r="A361" t="str">
            <v>5147.0002.00</v>
          </cell>
          <cell r="B361">
            <v>201415</v>
          </cell>
          <cell r="C361">
            <v>514</v>
          </cell>
          <cell r="D361">
            <v>0</v>
          </cell>
        </row>
        <row r="362">
          <cell r="A362" t="str">
            <v>5149.0002.00</v>
          </cell>
          <cell r="B362">
            <v>201415</v>
          </cell>
          <cell r="C362">
            <v>514</v>
          </cell>
          <cell r="D362">
            <v>0</v>
          </cell>
        </row>
        <row r="363">
          <cell r="A363" t="str">
            <v>51415.0002.00</v>
          </cell>
          <cell r="B363">
            <v>201415</v>
          </cell>
          <cell r="C363">
            <v>514</v>
          </cell>
          <cell r="D363">
            <v>0</v>
          </cell>
        </row>
        <row r="364">
          <cell r="A364" t="str">
            <v>51452.0002.00</v>
          </cell>
          <cell r="B364">
            <v>201415</v>
          </cell>
          <cell r="C364">
            <v>514</v>
          </cell>
          <cell r="D364">
            <v>0</v>
          </cell>
        </row>
        <row r="365">
          <cell r="A365" t="str">
            <v>51453.0002.00</v>
          </cell>
          <cell r="B365">
            <v>201415</v>
          </cell>
          <cell r="C365">
            <v>514</v>
          </cell>
          <cell r="D365">
            <v>0</v>
          </cell>
        </row>
        <row r="366">
          <cell r="A366" t="str">
            <v>51454.0002.00</v>
          </cell>
          <cell r="B366">
            <v>201415</v>
          </cell>
          <cell r="C366">
            <v>514</v>
          </cell>
          <cell r="D366">
            <v>0</v>
          </cell>
        </row>
        <row r="367">
          <cell r="A367" t="str">
            <v>51455.0002.00</v>
          </cell>
          <cell r="B367">
            <v>201415</v>
          </cell>
          <cell r="C367">
            <v>514</v>
          </cell>
          <cell r="D367">
            <v>0</v>
          </cell>
        </row>
        <row r="368">
          <cell r="A368" t="str">
            <v>51456.0002.00</v>
          </cell>
          <cell r="B368">
            <v>201415</v>
          </cell>
          <cell r="C368">
            <v>514</v>
          </cell>
          <cell r="D368">
            <v>0</v>
          </cell>
        </row>
        <row r="369">
          <cell r="A369" t="str">
            <v>51457.0002.00</v>
          </cell>
          <cell r="B369">
            <v>201415</v>
          </cell>
          <cell r="C369">
            <v>514</v>
          </cell>
          <cell r="D369">
            <v>0</v>
          </cell>
        </row>
        <row r="370">
          <cell r="A370" t="str">
            <v>51458.0002.00</v>
          </cell>
          <cell r="B370">
            <v>201415</v>
          </cell>
          <cell r="C370">
            <v>514</v>
          </cell>
          <cell r="D370">
            <v>0</v>
          </cell>
        </row>
        <row r="371">
          <cell r="A371" t="str">
            <v>51459.0002.00</v>
          </cell>
          <cell r="B371">
            <v>201415</v>
          </cell>
          <cell r="C371">
            <v>514</v>
          </cell>
          <cell r="D371">
            <v>0</v>
          </cell>
        </row>
        <row r="372">
          <cell r="A372" t="str">
            <v>51460.0002.00</v>
          </cell>
          <cell r="B372">
            <v>201415</v>
          </cell>
          <cell r="C372">
            <v>514</v>
          </cell>
          <cell r="D372">
            <v>0</v>
          </cell>
        </row>
        <row r="373">
          <cell r="A373" t="str">
            <v>51461.0002.00</v>
          </cell>
          <cell r="B373">
            <v>201415</v>
          </cell>
          <cell r="C373">
            <v>514</v>
          </cell>
          <cell r="D373">
            <v>0</v>
          </cell>
        </row>
        <row r="374">
          <cell r="A374" t="str">
            <v>51462.0002.00</v>
          </cell>
          <cell r="B374">
            <v>201415</v>
          </cell>
          <cell r="C374">
            <v>514</v>
          </cell>
          <cell r="D374">
            <v>0</v>
          </cell>
        </row>
        <row r="375">
          <cell r="A375" t="str">
            <v>51463.0002.00</v>
          </cell>
          <cell r="B375">
            <v>201415</v>
          </cell>
          <cell r="C375">
            <v>514</v>
          </cell>
          <cell r="D375">
            <v>0</v>
          </cell>
        </row>
        <row r="376">
          <cell r="A376" t="str">
            <v>5142.0002.00</v>
          </cell>
          <cell r="B376">
            <v>201415</v>
          </cell>
          <cell r="C376">
            <v>514</v>
          </cell>
          <cell r="D376">
            <v>9</v>
          </cell>
        </row>
        <row r="377">
          <cell r="A377" t="str">
            <v>5146.0002.00</v>
          </cell>
          <cell r="B377">
            <v>201415</v>
          </cell>
          <cell r="C377">
            <v>514</v>
          </cell>
          <cell r="D377">
            <v>21</v>
          </cell>
        </row>
        <row r="378">
          <cell r="A378" t="str">
            <v>51420.0002.00</v>
          </cell>
          <cell r="B378">
            <v>201415</v>
          </cell>
          <cell r="C378">
            <v>514</v>
          </cell>
          <cell r="D378">
            <v>331</v>
          </cell>
        </row>
        <row r="379">
          <cell r="A379" t="str">
            <v>51418.0002.00</v>
          </cell>
          <cell r="B379">
            <v>201415</v>
          </cell>
          <cell r="C379">
            <v>514</v>
          </cell>
          <cell r="D379">
            <v>554</v>
          </cell>
        </row>
        <row r="380">
          <cell r="A380" t="str">
            <v>51414.0002.00</v>
          </cell>
          <cell r="B380">
            <v>201415</v>
          </cell>
          <cell r="C380">
            <v>514</v>
          </cell>
          <cell r="D380">
            <v>675.447</v>
          </cell>
        </row>
        <row r="381">
          <cell r="A381" t="str">
            <v>51416.0002.00</v>
          </cell>
          <cell r="B381">
            <v>201415</v>
          </cell>
          <cell r="C381">
            <v>514</v>
          </cell>
          <cell r="D381">
            <v>714</v>
          </cell>
        </row>
        <row r="382">
          <cell r="A382" t="str">
            <v>5145.0002.00</v>
          </cell>
          <cell r="B382">
            <v>201415</v>
          </cell>
          <cell r="C382">
            <v>514</v>
          </cell>
          <cell r="D382">
            <v>3840</v>
          </cell>
        </row>
        <row r="383">
          <cell r="A383" t="str">
            <v>5144.0002.00</v>
          </cell>
          <cell r="B383">
            <v>201415</v>
          </cell>
          <cell r="C383">
            <v>514</v>
          </cell>
          <cell r="D383">
            <v>4339.5529999999999</v>
          </cell>
        </row>
        <row r="384">
          <cell r="A384" t="str">
            <v>51413.0002.00</v>
          </cell>
          <cell r="B384">
            <v>201415</v>
          </cell>
          <cell r="C384">
            <v>514</v>
          </cell>
          <cell r="D384">
            <v>4820.04</v>
          </cell>
        </row>
        <row r="385">
          <cell r="A385" t="str">
            <v>51411.0002.00</v>
          </cell>
          <cell r="B385">
            <v>201415</v>
          </cell>
          <cell r="C385">
            <v>514</v>
          </cell>
          <cell r="D385">
            <v>7230.0529999999999</v>
          </cell>
        </row>
        <row r="386">
          <cell r="A386" t="str">
            <v>5141.0002.00</v>
          </cell>
          <cell r="B386">
            <v>201415</v>
          </cell>
          <cell r="C386">
            <v>514</v>
          </cell>
          <cell r="D386">
            <v>8142.5529999999999</v>
          </cell>
        </row>
        <row r="387">
          <cell r="A387" t="str">
            <v>5143.0002.00</v>
          </cell>
          <cell r="B387">
            <v>201415</v>
          </cell>
          <cell r="C387">
            <v>514</v>
          </cell>
          <cell r="D387">
            <v>8200.5529999999999</v>
          </cell>
        </row>
        <row r="388">
          <cell r="A388" t="str">
            <v>5148.0002.00</v>
          </cell>
          <cell r="B388">
            <v>201415</v>
          </cell>
          <cell r="C388">
            <v>514</v>
          </cell>
          <cell r="D388">
            <v>8200.5529999999999</v>
          </cell>
        </row>
        <row r="389">
          <cell r="A389" t="str">
            <v>5147.0003.00</v>
          </cell>
          <cell r="B389">
            <v>201415</v>
          </cell>
          <cell r="C389">
            <v>514</v>
          </cell>
          <cell r="D389">
            <v>0</v>
          </cell>
        </row>
        <row r="390">
          <cell r="A390" t="str">
            <v>5149.0003.00</v>
          </cell>
          <cell r="B390">
            <v>201415</v>
          </cell>
          <cell r="C390">
            <v>514</v>
          </cell>
          <cell r="D390">
            <v>0</v>
          </cell>
        </row>
        <row r="391">
          <cell r="A391" t="str">
            <v>51415.0003.00</v>
          </cell>
          <cell r="B391">
            <v>201415</v>
          </cell>
          <cell r="C391">
            <v>514</v>
          </cell>
          <cell r="D391">
            <v>0</v>
          </cell>
        </row>
        <row r="392">
          <cell r="A392" t="str">
            <v>51452.0003.00</v>
          </cell>
          <cell r="B392">
            <v>201415</v>
          </cell>
          <cell r="C392">
            <v>514</v>
          </cell>
          <cell r="D392">
            <v>0</v>
          </cell>
        </row>
        <row r="393">
          <cell r="A393" t="str">
            <v>51453.0003.00</v>
          </cell>
          <cell r="B393">
            <v>201415</v>
          </cell>
          <cell r="C393">
            <v>514</v>
          </cell>
          <cell r="D393">
            <v>0</v>
          </cell>
        </row>
        <row r="394">
          <cell r="A394" t="str">
            <v>51454.0003.00</v>
          </cell>
          <cell r="B394">
            <v>201415</v>
          </cell>
          <cell r="C394">
            <v>514</v>
          </cell>
          <cell r="D394">
            <v>0</v>
          </cell>
        </row>
        <row r="395">
          <cell r="A395" t="str">
            <v>51455.0003.00</v>
          </cell>
          <cell r="B395">
            <v>201415</v>
          </cell>
          <cell r="C395">
            <v>514</v>
          </cell>
          <cell r="D395">
            <v>0</v>
          </cell>
        </row>
        <row r="396">
          <cell r="A396" t="str">
            <v>51456.0003.00</v>
          </cell>
          <cell r="B396">
            <v>201415</v>
          </cell>
          <cell r="C396">
            <v>514</v>
          </cell>
          <cell r="D396">
            <v>0</v>
          </cell>
        </row>
        <row r="397">
          <cell r="A397" t="str">
            <v>51457.0003.00</v>
          </cell>
          <cell r="B397">
            <v>201415</v>
          </cell>
          <cell r="C397">
            <v>514</v>
          </cell>
          <cell r="D397">
            <v>0</v>
          </cell>
        </row>
        <row r="398">
          <cell r="A398" t="str">
            <v>51458.0003.00</v>
          </cell>
          <cell r="B398">
            <v>201415</v>
          </cell>
          <cell r="C398">
            <v>514</v>
          </cell>
          <cell r="D398">
            <v>0</v>
          </cell>
        </row>
        <row r="399">
          <cell r="A399" t="str">
            <v>51459.0003.00</v>
          </cell>
          <cell r="B399">
            <v>201415</v>
          </cell>
          <cell r="C399">
            <v>514</v>
          </cell>
          <cell r="D399">
            <v>0</v>
          </cell>
        </row>
        <row r="400">
          <cell r="A400" t="str">
            <v>51460.0003.00</v>
          </cell>
          <cell r="B400">
            <v>201415</v>
          </cell>
          <cell r="C400">
            <v>514</v>
          </cell>
          <cell r="D400">
            <v>0</v>
          </cell>
        </row>
        <row r="401">
          <cell r="A401" t="str">
            <v>51461.0003.00</v>
          </cell>
          <cell r="B401">
            <v>201415</v>
          </cell>
          <cell r="C401">
            <v>514</v>
          </cell>
          <cell r="D401">
            <v>0</v>
          </cell>
        </row>
        <row r="402">
          <cell r="A402" t="str">
            <v>51462.0003.00</v>
          </cell>
          <cell r="B402">
            <v>201415</v>
          </cell>
          <cell r="C402">
            <v>514</v>
          </cell>
          <cell r="D402">
            <v>0</v>
          </cell>
        </row>
        <row r="403">
          <cell r="A403" t="str">
            <v>51463.0003.00</v>
          </cell>
          <cell r="B403">
            <v>201415</v>
          </cell>
          <cell r="C403">
            <v>514</v>
          </cell>
          <cell r="D403">
            <v>0</v>
          </cell>
        </row>
        <row r="404">
          <cell r="A404" t="str">
            <v>5146.0003.00</v>
          </cell>
          <cell r="B404">
            <v>201415</v>
          </cell>
          <cell r="C404">
            <v>514</v>
          </cell>
          <cell r="D404">
            <v>26</v>
          </cell>
        </row>
        <row r="405">
          <cell r="A405" t="str">
            <v>51416.0003.00</v>
          </cell>
          <cell r="B405">
            <v>201415</v>
          </cell>
          <cell r="C405">
            <v>514</v>
          </cell>
          <cell r="D405">
            <v>55</v>
          </cell>
        </row>
        <row r="406">
          <cell r="A406" t="str">
            <v>5142.0003.00</v>
          </cell>
          <cell r="B406">
            <v>201415</v>
          </cell>
          <cell r="C406">
            <v>514</v>
          </cell>
          <cell r="D406">
            <v>67</v>
          </cell>
        </row>
        <row r="407">
          <cell r="A407" t="str">
            <v>51420.0003.00</v>
          </cell>
          <cell r="B407">
            <v>201415</v>
          </cell>
          <cell r="C407">
            <v>514</v>
          </cell>
          <cell r="D407">
            <v>310</v>
          </cell>
        </row>
        <row r="408">
          <cell r="A408" t="str">
            <v>51418.0003.00</v>
          </cell>
          <cell r="B408">
            <v>201415</v>
          </cell>
          <cell r="C408">
            <v>514</v>
          </cell>
          <cell r="D408">
            <v>764</v>
          </cell>
        </row>
        <row r="409">
          <cell r="A409" t="str">
            <v>51414.0003.00</v>
          </cell>
          <cell r="B409">
            <v>201415</v>
          </cell>
          <cell r="C409">
            <v>514</v>
          </cell>
          <cell r="D409">
            <v>801.07899999999995</v>
          </cell>
        </row>
        <row r="410">
          <cell r="A410" t="str">
            <v>5145.0003.00</v>
          </cell>
          <cell r="B410">
            <v>201415</v>
          </cell>
          <cell r="C410">
            <v>514</v>
          </cell>
          <cell r="D410">
            <v>5711</v>
          </cell>
        </row>
        <row r="411">
          <cell r="A411" t="str">
            <v>5144.0003.00</v>
          </cell>
          <cell r="B411">
            <v>201415</v>
          </cell>
          <cell r="C411">
            <v>514</v>
          </cell>
          <cell r="D411">
            <v>8939.9210000000003</v>
          </cell>
        </row>
        <row r="412">
          <cell r="A412" t="str">
            <v>51413.0003.00</v>
          </cell>
          <cell r="B412">
            <v>201415</v>
          </cell>
          <cell r="C412">
            <v>514</v>
          </cell>
          <cell r="D412">
            <v>10294.799999999999</v>
          </cell>
        </row>
        <row r="413">
          <cell r="A413" t="str">
            <v>51411.0003.00</v>
          </cell>
          <cell r="B413">
            <v>201415</v>
          </cell>
          <cell r="C413">
            <v>514</v>
          </cell>
          <cell r="D413">
            <v>13236.171</v>
          </cell>
        </row>
        <row r="414">
          <cell r="A414" t="str">
            <v>5141.0003.00</v>
          </cell>
          <cell r="B414">
            <v>201415</v>
          </cell>
          <cell r="C414">
            <v>514</v>
          </cell>
          <cell r="D414">
            <v>14660.921</v>
          </cell>
        </row>
        <row r="415">
          <cell r="A415" t="str">
            <v>5143.0003.00</v>
          </cell>
          <cell r="B415">
            <v>201415</v>
          </cell>
          <cell r="C415">
            <v>514</v>
          </cell>
          <cell r="D415">
            <v>14676.921</v>
          </cell>
        </row>
        <row r="416">
          <cell r="A416" t="str">
            <v>5148.0003.00</v>
          </cell>
          <cell r="B416">
            <v>201415</v>
          </cell>
          <cell r="C416">
            <v>514</v>
          </cell>
          <cell r="D416">
            <v>14676.921</v>
          </cell>
        </row>
        <row r="417">
          <cell r="A417" t="str">
            <v>5147.0004.00</v>
          </cell>
          <cell r="B417">
            <v>201415</v>
          </cell>
          <cell r="C417">
            <v>514</v>
          </cell>
          <cell r="D417">
            <v>0</v>
          </cell>
        </row>
        <row r="418">
          <cell r="A418" t="str">
            <v>5149.0004.00</v>
          </cell>
          <cell r="B418">
            <v>201415</v>
          </cell>
          <cell r="C418">
            <v>514</v>
          </cell>
          <cell r="D418">
            <v>0</v>
          </cell>
        </row>
        <row r="419">
          <cell r="A419" t="str">
            <v>51452.0004.00</v>
          </cell>
          <cell r="B419">
            <v>201415</v>
          </cell>
          <cell r="C419">
            <v>514</v>
          </cell>
          <cell r="D419">
            <v>0</v>
          </cell>
        </row>
        <row r="420">
          <cell r="A420" t="str">
            <v>51453.0004.00</v>
          </cell>
          <cell r="B420">
            <v>201415</v>
          </cell>
          <cell r="C420">
            <v>514</v>
          </cell>
          <cell r="D420">
            <v>0</v>
          </cell>
        </row>
        <row r="421">
          <cell r="A421" t="str">
            <v>51454.0004.00</v>
          </cell>
          <cell r="B421">
            <v>201415</v>
          </cell>
          <cell r="C421">
            <v>514</v>
          </cell>
          <cell r="D421">
            <v>0</v>
          </cell>
        </row>
        <row r="422">
          <cell r="A422" t="str">
            <v>51455.0004.00</v>
          </cell>
          <cell r="B422">
            <v>201415</v>
          </cell>
          <cell r="C422">
            <v>514</v>
          </cell>
          <cell r="D422">
            <v>0</v>
          </cell>
        </row>
        <row r="423">
          <cell r="A423" t="str">
            <v>51456.0004.00</v>
          </cell>
          <cell r="B423">
            <v>201415</v>
          </cell>
          <cell r="C423">
            <v>514</v>
          </cell>
          <cell r="D423">
            <v>0</v>
          </cell>
        </row>
        <row r="424">
          <cell r="A424" t="str">
            <v>51457.0004.00</v>
          </cell>
          <cell r="B424">
            <v>201415</v>
          </cell>
          <cell r="C424">
            <v>514</v>
          </cell>
          <cell r="D424">
            <v>0</v>
          </cell>
        </row>
        <row r="425">
          <cell r="A425" t="str">
            <v>51458.0004.00</v>
          </cell>
          <cell r="B425">
            <v>201415</v>
          </cell>
          <cell r="C425">
            <v>514</v>
          </cell>
          <cell r="D425">
            <v>0</v>
          </cell>
        </row>
        <row r="426">
          <cell r="A426" t="str">
            <v>51459.0004.00</v>
          </cell>
          <cell r="B426">
            <v>201415</v>
          </cell>
          <cell r="C426">
            <v>514</v>
          </cell>
          <cell r="D426">
            <v>0</v>
          </cell>
        </row>
        <row r="427">
          <cell r="A427" t="str">
            <v>51460.0004.00</v>
          </cell>
          <cell r="B427">
            <v>201415</v>
          </cell>
          <cell r="C427">
            <v>514</v>
          </cell>
          <cell r="D427">
            <v>0</v>
          </cell>
        </row>
        <row r="428">
          <cell r="A428" t="str">
            <v>51461.0004.00</v>
          </cell>
          <cell r="B428">
            <v>201415</v>
          </cell>
          <cell r="C428">
            <v>514</v>
          </cell>
          <cell r="D428">
            <v>0</v>
          </cell>
        </row>
        <row r="429">
          <cell r="A429" t="str">
            <v>51462.0004.00</v>
          </cell>
          <cell r="B429">
            <v>201415</v>
          </cell>
          <cell r="C429">
            <v>514</v>
          </cell>
          <cell r="D429">
            <v>0</v>
          </cell>
        </row>
        <row r="430">
          <cell r="A430" t="str">
            <v>51463.0004.00</v>
          </cell>
          <cell r="B430">
            <v>201415</v>
          </cell>
          <cell r="C430">
            <v>514</v>
          </cell>
          <cell r="D430">
            <v>0</v>
          </cell>
        </row>
        <row r="431">
          <cell r="A431" t="str">
            <v>51415.0004.00</v>
          </cell>
          <cell r="B431">
            <v>201415</v>
          </cell>
          <cell r="C431">
            <v>514</v>
          </cell>
          <cell r="D431">
            <v>4</v>
          </cell>
        </row>
        <row r="432">
          <cell r="A432" t="str">
            <v>51416.0004.00</v>
          </cell>
          <cell r="B432">
            <v>201415</v>
          </cell>
          <cell r="C432">
            <v>514</v>
          </cell>
          <cell r="D432">
            <v>9</v>
          </cell>
        </row>
        <row r="433">
          <cell r="A433" t="str">
            <v>5146.0004.00</v>
          </cell>
          <cell r="B433">
            <v>201415</v>
          </cell>
          <cell r="C433">
            <v>514</v>
          </cell>
          <cell r="D433">
            <v>17</v>
          </cell>
        </row>
        <row r="434">
          <cell r="A434" t="str">
            <v>5142.0004.00</v>
          </cell>
          <cell r="B434">
            <v>201415</v>
          </cell>
          <cell r="C434">
            <v>514</v>
          </cell>
          <cell r="D434">
            <v>83</v>
          </cell>
        </row>
        <row r="435">
          <cell r="A435" t="str">
            <v>51420.0004.00</v>
          </cell>
          <cell r="B435">
            <v>201415</v>
          </cell>
          <cell r="C435">
            <v>514</v>
          </cell>
          <cell r="D435">
            <v>219</v>
          </cell>
        </row>
        <row r="436">
          <cell r="A436" t="str">
            <v>51414.0004.00</v>
          </cell>
          <cell r="B436">
            <v>201415</v>
          </cell>
          <cell r="C436">
            <v>514</v>
          </cell>
          <cell r="D436">
            <v>730.85500000000002</v>
          </cell>
        </row>
        <row r="437">
          <cell r="A437" t="str">
            <v>51418.0004.00</v>
          </cell>
          <cell r="B437">
            <v>201415</v>
          </cell>
          <cell r="C437">
            <v>514</v>
          </cell>
          <cell r="D437">
            <v>876</v>
          </cell>
        </row>
        <row r="438">
          <cell r="A438" t="str">
            <v>5145.0004.00</v>
          </cell>
          <cell r="B438">
            <v>201415</v>
          </cell>
          <cell r="C438">
            <v>514</v>
          </cell>
          <cell r="D438">
            <v>3745</v>
          </cell>
        </row>
        <row r="439">
          <cell r="A439" t="str">
            <v>5144.0004.00</v>
          </cell>
          <cell r="B439">
            <v>201415</v>
          </cell>
          <cell r="C439">
            <v>514</v>
          </cell>
          <cell r="D439">
            <v>7718.1450000000004</v>
          </cell>
        </row>
        <row r="440">
          <cell r="A440" t="str">
            <v>51413.0004.00</v>
          </cell>
          <cell r="B440">
            <v>201415</v>
          </cell>
          <cell r="C440">
            <v>514</v>
          </cell>
          <cell r="D440">
            <v>9364.7999999999993</v>
          </cell>
        </row>
        <row r="441">
          <cell r="A441" t="str">
            <v>51411.0004.00</v>
          </cell>
          <cell r="B441">
            <v>201415</v>
          </cell>
          <cell r="C441">
            <v>514</v>
          </cell>
          <cell r="D441">
            <v>10535.395</v>
          </cell>
        </row>
        <row r="442">
          <cell r="A442" t="str">
            <v>5141.0004.00</v>
          </cell>
          <cell r="B442">
            <v>201415</v>
          </cell>
          <cell r="C442">
            <v>514</v>
          </cell>
          <cell r="D442">
            <v>11466.145</v>
          </cell>
        </row>
        <row r="443">
          <cell r="A443" t="str">
            <v>5143.0004.00</v>
          </cell>
          <cell r="B443">
            <v>201415</v>
          </cell>
          <cell r="C443">
            <v>514</v>
          </cell>
          <cell r="D443">
            <v>11480.145</v>
          </cell>
        </row>
        <row r="444">
          <cell r="A444" t="str">
            <v>5148.0004.00</v>
          </cell>
          <cell r="B444">
            <v>201415</v>
          </cell>
          <cell r="C444">
            <v>514</v>
          </cell>
          <cell r="D444">
            <v>11480.145</v>
          </cell>
        </row>
        <row r="445">
          <cell r="A445" t="str">
            <v>5147.0005.00</v>
          </cell>
          <cell r="B445">
            <v>201415</v>
          </cell>
          <cell r="C445">
            <v>514</v>
          </cell>
          <cell r="D445">
            <v>0</v>
          </cell>
        </row>
        <row r="446">
          <cell r="A446" t="str">
            <v>5149.0005.00</v>
          </cell>
          <cell r="B446">
            <v>201415</v>
          </cell>
          <cell r="C446">
            <v>514</v>
          </cell>
          <cell r="D446">
            <v>0</v>
          </cell>
        </row>
        <row r="447">
          <cell r="A447" t="str">
            <v>51415.0005.00</v>
          </cell>
          <cell r="B447">
            <v>201415</v>
          </cell>
          <cell r="C447">
            <v>514</v>
          </cell>
          <cell r="D447">
            <v>0</v>
          </cell>
        </row>
        <row r="448">
          <cell r="A448" t="str">
            <v>51452.0005.00</v>
          </cell>
          <cell r="B448">
            <v>201415</v>
          </cell>
          <cell r="C448">
            <v>514</v>
          </cell>
          <cell r="D448">
            <v>0</v>
          </cell>
        </row>
        <row r="449">
          <cell r="A449" t="str">
            <v>51453.0005.00</v>
          </cell>
          <cell r="B449">
            <v>201415</v>
          </cell>
          <cell r="C449">
            <v>514</v>
          </cell>
          <cell r="D449">
            <v>0</v>
          </cell>
        </row>
        <row r="450">
          <cell r="A450" t="str">
            <v>51454.0005.00</v>
          </cell>
          <cell r="B450">
            <v>201415</v>
          </cell>
          <cell r="C450">
            <v>514</v>
          </cell>
          <cell r="D450">
            <v>0</v>
          </cell>
        </row>
        <row r="451">
          <cell r="A451" t="str">
            <v>51455.0005.00</v>
          </cell>
          <cell r="B451">
            <v>201415</v>
          </cell>
          <cell r="C451">
            <v>514</v>
          </cell>
          <cell r="D451">
            <v>0</v>
          </cell>
        </row>
        <row r="452">
          <cell r="A452" t="str">
            <v>51456.0005.00</v>
          </cell>
          <cell r="B452">
            <v>201415</v>
          </cell>
          <cell r="C452">
            <v>514</v>
          </cell>
          <cell r="D452">
            <v>0</v>
          </cell>
        </row>
        <row r="453">
          <cell r="A453" t="str">
            <v>51457.0005.00</v>
          </cell>
          <cell r="B453">
            <v>201415</v>
          </cell>
          <cell r="C453">
            <v>514</v>
          </cell>
          <cell r="D453">
            <v>0</v>
          </cell>
        </row>
        <row r="454">
          <cell r="A454" t="str">
            <v>51458.0005.00</v>
          </cell>
          <cell r="B454">
            <v>201415</v>
          </cell>
          <cell r="C454">
            <v>514</v>
          </cell>
          <cell r="D454">
            <v>0</v>
          </cell>
        </row>
        <row r="455">
          <cell r="A455" t="str">
            <v>51459.0005.00</v>
          </cell>
          <cell r="B455">
            <v>201415</v>
          </cell>
          <cell r="C455">
            <v>514</v>
          </cell>
          <cell r="D455">
            <v>0</v>
          </cell>
        </row>
        <row r="456">
          <cell r="A456" t="str">
            <v>51460.0005.00</v>
          </cell>
          <cell r="B456">
            <v>201415</v>
          </cell>
          <cell r="C456">
            <v>514</v>
          </cell>
          <cell r="D456">
            <v>0</v>
          </cell>
        </row>
        <row r="457">
          <cell r="A457" t="str">
            <v>51461.0005.00</v>
          </cell>
          <cell r="B457">
            <v>201415</v>
          </cell>
          <cell r="C457">
            <v>514</v>
          </cell>
          <cell r="D457">
            <v>0</v>
          </cell>
        </row>
        <row r="458">
          <cell r="A458" t="str">
            <v>51462.0005.00</v>
          </cell>
          <cell r="B458">
            <v>201415</v>
          </cell>
          <cell r="C458">
            <v>514</v>
          </cell>
          <cell r="D458">
            <v>0</v>
          </cell>
        </row>
        <row r="459">
          <cell r="A459" t="str">
            <v>51463.0005.00</v>
          </cell>
          <cell r="B459">
            <v>201415</v>
          </cell>
          <cell r="C459">
            <v>514</v>
          </cell>
          <cell r="D459">
            <v>0</v>
          </cell>
        </row>
        <row r="460">
          <cell r="A460" t="str">
            <v>51416.0005.00</v>
          </cell>
          <cell r="B460">
            <v>201415</v>
          </cell>
          <cell r="C460">
            <v>514</v>
          </cell>
          <cell r="D460">
            <v>3</v>
          </cell>
        </row>
        <row r="461">
          <cell r="A461" t="str">
            <v>5146.0005.00</v>
          </cell>
          <cell r="B461">
            <v>201415</v>
          </cell>
          <cell r="C461">
            <v>514</v>
          </cell>
          <cell r="D461">
            <v>14</v>
          </cell>
        </row>
        <row r="462">
          <cell r="A462" t="str">
            <v>5142.0005.00</v>
          </cell>
          <cell r="B462">
            <v>201415</v>
          </cell>
          <cell r="C462">
            <v>514</v>
          </cell>
          <cell r="D462">
            <v>97</v>
          </cell>
        </row>
        <row r="463">
          <cell r="A463" t="str">
            <v>51420.0005.00</v>
          </cell>
          <cell r="B463">
            <v>201415</v>
          </cell>
          <cell r="C463">
            <v>514</v>
          </cell>
          <cell r="D463">
            <v>177</v>
          </cell>
        </row>
        <row r="464">
          <cell r="A464" t="str">
            <v>51414.0005.00</v>
          </cell>
          <cell r="B464">
            <v>201415</v>
          </cell>
          <cell r="C464">
            <v>514</v>
          </cell>
          <cell r="D464">
            <v>544.42700000000002</v>
          </cell>
        </row>
        <row r="465">
          <cell r="A465" t="str">
            <v>51418.0005.00</v>
          </cell>
          <cell r="B465">
            <v>201415</v>
          </cell>
          <cell r="C465">
            <v>514</v>
          </cell>
          <cell r="D465">
            <v>1068</v>
          </cell>
        </row>
        <row r="466">
          <cell r="A466" t="str">
            <v>5145.0005.00</v>
          </cell>
          <cell r="B466">
            <v>201415</v>
          </cell>
          <cell r="C466">
            <v>514</v>
          </cell>
          <cell r="D466">
            <v>2573</v>
          </cell>
        </row>
        <row r="467">
          <cell r="A467" t="str">
            <v>5144.0005.00</v>
          </cell>
          <cell r="B467">
            <v>201415</v>
          </cell>
          <cell r="C467">
            <v>514</v>
          </cell>
          <cell r="D467">
            <v>7272.5730000000003</v>
          </cell>
        </row>
        <row r="468">
          <cell r="A468" t="str">
            <v>51413.0005.00</v>
          </cell>
          <cell r="B468">
            <v>201415</v>
          </cell>
          <cell r="C468">
            <v>514</v>
          </cell>
          <cell r="D468">
            <v>9209.32</v>
          </cell>
        </row>
        <row r="469">
          <cell r="A469" t="str">
            <v>51411.0005.00</v>
          </cell>
          <cell r="B469">
            <v>201415</v>
          </cell>
          <cell r="C469">
            <v>514</v>
          </cell>
          <cell r="D469">
            <v>9209.3230000000003</v>
          </cell>
        </row>
        <row r="470">
          <cell r="A470" t="str">
            <v>5143.0005.00</v>
          </cell>
          <cell r="B470">
            <v>201415</v>
          </cell>
          <cell r="C470">
            <v>514</v>
          </cell>
          <cell r="D470">
            <v>9859.5730000000003</v>
          </cell>
        </row>
        <row r="471">
          <cell r="A471" t="str">
            <v>5148.0005.00</v>
          </cell>
          <cell r="B471">
            <v>201415</v>
          </cell>
          <cell r="C471">
            <v>514</v>
          </cell>
          <cell r="D471">
            <v>9859.5730000000003</v>
          </cell>
        </row>
        <row r="472">
          <cell r="A472" t="str">
            <v>5141.0005.00</v>
          </cell>
          <cell r="B472">
            <v>201415</v>
          </cell>
          <cell r="C472">
            <v>514</v>
          </cell>
          <cell r="D472">
            <v>9869.5730000000003</v>
          </cell>
        </row>
        <row r="473">
          <cell r="A473" t="str">
            <v>5147.0006.00</v>
          </cell>
          <cell r="B473">
            <v>201415</v>
          </cell>
          <cell r="C473">
            <v>514</v>
          </cell>
          <cell r="D473">
            <v>0</v>
          </cell>
        </row>
        <row r="474">
          <cell r="A474" t="str">
            <v>5149.0006.00</v>
          </cell>
          <cell r="B474">
            <v>201415</v>
          </cell>
          <cell r="C474">
            <v>514</v>
          </cell>
          <cell r="D474">
            <v>0</v>
          </cell>
        </row>
        <row r="475">
          <cell r="A475" t="str">
            <v>51415.0006.00</v>
          </cell>
          <cell r="B475">
            <v>201415</v>
          </cell>
          <cell r="C475">
            <v>514</v>
          </cell>
          <cell r="D475">
            <v>0</v>
          </cell>
        </row>
        <row r="476">
          <cell r="A476" t="str">
            <v>51452.0006.00</v>
          </cell>
          <cell r="B476">
            <v>201415</v>
          </cell>
          <cell r="C476">
            <v>514</v>
          </cell>
          <cell r="D476">
            <v>0</v>
          </cell>
        </row>
        <row r="477">
          <cell r="A477" t="str">
            <v>51453.0006.00</v>
          </cell>
          <cell r="B477">
            <v>201415</v>
          </cell>
          <cell r="C477">
            <v>514</v>
          </cell>
          <cell r="D477">
            <v>0</v>
          </cell>
        </row>
        <row r="478">
          <cell r="A478" t="str">
            <v>51454.0006.00</v>
          </cell>
          <cell r="B478">
            <v>201415</v>
          </cell>
          <cell r="C478">
            <v>514</v>
          </cell>
          <cell r="D478">
            <v>0</v>
          </cell>
        </row>
        <row r="479">
          <cell r="A479" t="str">
            <v>51455.0006.00</v>
          </cell>
          <cell r="B479">
            <v>201415</v>
          </cell>
          <cell r="C479">
            <v>514</v>
          </cell>
          <cell r="D479">
            <v>0</v>
          </cell>
        </row>
        <row r="480">
          <cell r="A480" t="str">
            <v>51456.0006.00</v>
          </cell>
          <cell r="B480">
            <v>201415</v>
          </cell>
          <cell r="C480">
            <v>514</v>
          </cell>
          <cell r="D480">
            <v>0</v>
          </cell>
        </row>
        <row r="481">
          <cell r="A481" t="str">
            <v>51457.0006.00</v>
          </cell>
          <cell r="B481">
            <v>201415</v>
          </cell>
          <cell r="C481">
            <v>514</v>
          </cell>
          <cell r="D481">
            <v>0</v>
          </cell>
        </row>
        <row r="482">
          <cell r="A482" t="str">
            <v>51458.0006.00</v>
          </cell>
          <cell r="B482">
            <v>201415</v>
          </cell>
          <cell r="C482">
            <v>514</v>
          </cell>
          <cell r="D482">
            <v>0</v>
          </cell>
        </row>
        <row r="483">
          <cell r="A483" t="str">
            <v>51459.0006.00</v>
          </cell>
          <cell r="B483">
            <v>201415</v>
          </cell>
          <cell r="C483">
            <v>514</v>
          </cell>
          <cell r="D483">
            <v>0</v>
          </cell>
        </row>
        <row r="484">
          <cell r="A484" t="str">
            <v>51460.0006.00</v>
          </cell>
          <cell r="B484">
            <v>201415</v>
          </cell>
          <cell r="C484">
            <v>514</v>
          </cell>
          <cell r="D484">
            <v>0</v>
          </cell>
        </row>
        <row r="485">
          <cell r="A485" t="str">
            <v>51461.0006.00</v>
          </cell>
          <cell r="B485">
            <v>201415</v>
          </cell>
          <cell r="C485">
            <v>514</v>
          </cell>
          <cell r="D485">
            <v>0</v>
          </cell>
        </row>
        <row r="486">
          <cell r="A486" t="str">
            <v>51462.0006.00</v>
          </cell>
          <cell r="B486">
            <v>201415</v>
          </cell>
          <cell r="C486">
            <v>514</v>
          </cell>
          <cell r="D486">
            <v>0</v>
          </cell>
        </row>
        <row r="487">
          <cell r="A487" t="str">
            <v>51463.0006.00</v>
          </cell>
          <cell r="B487">
            <v>201415</v>
          </cell>
          <cell r="C487">
            <v>514</v>
          </cell>
          <cell r="D487">
            <v>0</v>
          </cell>
        </row>
        <row r="488">
          <cell r="A488" t="str">
            <v>51416.0006.00</v>
          </cell>
          <cell r="B488">
            <v>201415</v>
          </cell>
          <cell r="C488">
            <v>514</v>
          </cell>
          <cell r="D488">
            <v>1</v>
          </cell>
        </row>
        <row r="489">
          <cell r="A489" t="str">
            <v>5146.0006.00</v>
          </cell>
          <cell r="B489">
            <v>201415</v>
          </cell>
          <cell r="C489">
            <v>514</v>
          </cell>
          <cell r="D489">
            <v>16</v>
          </cell>
        </row>
        <row r="490">
          <cell r="A490" t="str">
            <v>5142.0006.00</v>
          </cell>
          <cell r="B490">
            <v>201415</v>
          </cell>
          <cell r="C490">
            <v>514</v>
          </cell>
          <cell r="D490">
            <v>87</v>
          </cell>
        </row>
        <row r="491">
          <cell r="A491" t="str">
            <v>51420.0006.00</v>
          </cell>
          <cell r="B491">
            <v>201415</v>
          </cell>
          <cell r="C491">
            <v>514</v>
          </cell>
          <cell r="D491">
            <v>119</v>
          </cell>
        </row>
        <row r="492">
          <cell r="A492" t="str">
            <v>51414.0006.00</v>
          </cell>
          <cell r="B492">
            <v>201415</v>
          </cell>
          <cell r="C492">
            <v>514</v>
          </cell>
          <cell r="D492">
            <v>274.14</v>
          </cell>
        </row>
        <row r="493">
          <cell r="A493" t="str">
            <v>51418.0006.00</v>
          </cell>
          <cell r="B493">
            <v>201415</v>
          </cell>
          <cell r="C493">
            <v>514</v>
          </cell>
          <cell r="D493">
            <v>822</v>
          </cell>
        </row>
        <row r="494">
          <cell r="A494" t="str">
            <v>5145.0006.00</v>
          </cell>
          <cell r="B494">
            <v>201415</v>
          </cell>
          <cell r="C494">
            <v>514</v>
          </cell>
          <cell r="D494">
            <v>1721</v>
          </cell>
        </row>
        <row r="495">
          <cell r="A495" t="str">
            <v>5144.0006.00</v>
          </cell>
          <cell r="B495">
            <v>201415</v>
          </cell>
          <cell r="C495">
            <v>514</v>
          </cell>
          <cell r="D495">
            <v>6015.86</v>
          </cell>
        </row>
        <row r="496">
          <cell r="A496" t="str">
            <v>51411.0006.00</v>
          </cell>
          <cell r="B496">
            <v>201415</v>
          </cell>
          <cell r="C496">
            <v>514</v>
          </cell>
          <cell r="D496">
            <v>7314.61</v>
          </cell>
        </row>
        <row r="497">
          <cell r="A497" t="str">
            <v>5143.0006.00</v>
          </cell>
          <cell r="B497">
            <v>201415</v>
          </cell>
          <cell r="C497">
            <v>514</v>
          </cell>
          <cell r="D497">
            <v>7752.86</v>
          </cell>
        </row>
        <row r="498">
          <cell r="A498" t="str">
            <v>5148.0006.00</v>
          </cell>
          <cell r="B498">
            <v>201415</v>
          </cell>
          <cell r="C498">
            <v>514</v>
          </cell>
          <cell r="D498">
            <v>7752.86</v>
          </cell>
        </row>
        <row r="499">
          <cell r="A499" t="str">
            <v>5141.0006.00</v>
          </cell>
          <cell r="B499">
            <v>201415</v>
          </cell>
          <cell r="C499">
            <v>514</v>
          </cell>
          <cell r="D499">
            <v>7790.86</v>
          </cell>
        </row>
        <row r="500">
          <cell r="A500" t="str">
            <v>51413.0006.00</v>
          </cell>
          <cell r="B500">
            <v>201415</v>
          </cell>
          <cell r="C500">
            <v>514</v>
          </cell>
          <cell r="D500">
            <v>8940.08</v>
          </cell>
        </row>
        <row r="501">
          <cell r="A501" t="str">
            <v>5147.0007.00</v>
          </cell>
          <cell r="B501">
            <v>201415</v>
          </cell>
          <cell r="C501">
            <v>514</v>
          </cell>
          <cell r="D501">
            <v>0</v>
          </cell>
        </row>
        <row r="502">
          <cell r="A502" t="str">
            <v>5149.0007.00</v>
          </cell>
          <cell r="B502">
            <v>201415</v>
          </cell>
          <cell r="C502">
            <v>514</v>
          </cell>
          <cell r="D502">
            <v>0</v>
          </cell>
        </row>
        <row r="503">
          <cell r="A503" t="str">
            <v>51415.0007.00</v>
          </cell>
          <cell r="B503">
            <v>201415</v>
          </cell>
          <cell r="C503">
            <v>514</v>
          </cell>
          <cell r="D503">
            <v>0</v>
          </cell>
        </row>
        <row r="504">
          <cell r="A504" t="str">
            <v>51416.0007.00</v>
          </cell>
          <cell r="B504">
            <v>201415</v>
          </cell>
          <cell r="C504">
            <v>514</v>
          </cell>
          <cell r="D504">
            <v>0</v>
          </cell>
        </row>
        <row r="505">
          <cell r="A505" t="str">
            <v>51452.0007.00</v>
          </cell>
          <cell r="B505">
            <v>201415</v>
          </cell>
          <cell r="C505">
            <v>514</v>
          </cell>
          <cell r="D505">
            <v>0</v>
          </cell>
        </row>
        <row r="506">
          <cell r="A506" t="str">
            <v>51453.0007.00</v>
          </cell>
          <cell r="B506">
            <v>201415</v>
          </cell>
          <cell r="C506">
            <v>514</v>
          </cell>
          <cell r="D506">
            <v>0</v>
          </cell>
        </row>
        <row r="507">
          <cell r="A507" t="str">
            <v>51454.0007.00</v>
          </cell>
          <cell r="B507">
            <v>201415</v>
          </cell>
          <cell r="C507">
            <v>514</v>
          </cell>
          <cell r="D507">
            <v>0</v>
          </cell>
        </row>
        <row r="508">
          <cell r="A508" t="str">
            <v>51455.0007.00</v>
          </cell>
          <cell r="B508">
            <v>201415</v>
          </cell>
          <cell r="C508">
            <v>514</v>
          </cell>
          <cell r="D508">
            <v>0</v>
          </cell>
        </row>
        <row r="509">
          <cell r="A509" t="str">
            <v>51456.0007.00</v>
          </cell>
          <cell r="B509">
            <v>201415</v>
          </cell>
          <cell r="C509">
            <v>514</v>
          </cell>
          <cell r="D509">
            <v>0</v>
          </cell>
        </row>
        <row r="510">
          <cell r="A510" t="str">
            <v>51457.0007.00</v>
          </cell>
          <cell r="B510">
            <v>201415</v>
          </cell>
          <cell r="C510">
            <v>514</v>
          </cell>
          <cell r="D510">
            <v>0</v>
          </cell>
        </row>
        <row r="511">
          <cell r="A511" t="str">
            <v>51458.0007.00</v>
          </cell>
          <cell r="B511">
            <v>201415</v>
          </cell>
          <cell r="C511">
            <v>514</v>
          </cell>
          <cell r="D511">
            <v>0</v>
          </cell>
        </row>
        <row r="512">
          <cell r="A512" t="str">
            <v>51459.0007.00</v>
          </cell>
          <cell r="B512">
            <v>201415</v>
          </cell>
          <cell r="C512">
            <v>514</v>
          </cell>
          <cell r="D512">
            <v>0</v>
          </cell>
        </row>
        <row r="513">
          <cell r="A513" t="str">
            <v>51460.0007.00</v>
          </cell>
          <cell r="B513">
            <v>201415</v>
          </cell>
          <cell r="C513">
            <v>514</v>
          </cell>
          <cell r="D513">
            <v>0</v>
          </cell>
        </row>
        <row r="514">
          <cell r="A514" t="str">
            <v>51461.0007.00</v>
          </cell>
          <cell r="B514">
            <v>201415</v>
          </cell>
          <cell r="C514">
            <v>514</v>
          </cell>
          <cell r="D514">
            <v>0</v>
          </cell>
        </row>
        <row r="515">
          <cell r="A515" t="str">
            <v>51462.0007.00</v>
          </cell>
          <cell r="B515">
            <v>201415</v>
          </cell>
          <cell r="C515">
            <v>514</v>
          </cell>
          <cell r="D515">
            <v>0</v>
          </cell>
        </row>
        <row r="516">
          <cell r="A516" t="str">
            <v>51463.0007.00</v>
          </cell>
          <cell r="B516">
            <v>201415</v>
          </cell>
          <cell r="C516">
            <v>514</v>
          </cell>
          <cell r="D516">
            <v>0</v>
          </cell>
        </row>
        <row r="517">
          <cell r="A517" t="str">
            <v>5146.0007.00</v>
          </cell>
          <cell r="B517">
            <v>201415</v>
          </cell>
          <cell r="C517">
            <v>514</v>
          </cell>
          <cell r="D517">
            <v>17</v>
          </cell>
        </row>
        <row r="518">
          <cell r="A518" t="str">
            <v>51420.0007.00</v>
          </cell>
          <cell r="B518">
            <v>201415</v>
          </cell>
          <cell r="C518">
            <v>514</v>
          </cell>
          <cell r="D518">
            <v>44</v>
          </cell>
        </row>
        <row r="519">
          <cell r="A519" t="str">
            <v>5142.0007.00</v>
          </cell>
          <cell r="B519">
            <v>201415</v>
          </cell>
          <cell r="C519">
            <v>514</v>
          </cell>
          <cell r="D519">
            <v>49</v>
          </cell>
        </row>
        <row r="520">
          <cell r="A520" t="str">
            <v>51414.0007.00</v>
          </cell>
          <cell r="B520">
            <v>201415</v>
          </cell>
          <cell r="C520">
            <v>514</v>
          </cell>
          <cell r="D520">
            <v>106</v>
          </cell>
        </row>
        <row r="521">
          <cell r="A521" t="str">
            <v>51418.0007.00</v>
          </cell>
          <cell r="B521">
            <v>201415</v>
          </cell>
          <cell r="C521">
            <v>514</v>
          </cell>
          <cell r="D521">
            <v>564</v>
          </cell>
        </row>
        <row r="522">
          <cell r="A522" t="str">
            <v>5145.0007.00</v>
          </cell>
          <cell r="B522">
            <v>201415</v>
          </cell>
          <cell r="C522">
            <v>514</v>
          </cell>
          <cell r="D522">
            <v>665</v>
          </cell>
        </row>
        <row r="523">
          <cell r="A523" t="str">
            <v>5144.0007.00</v>
          </cell>
          <cell r="B523">
            <v>201415</v>
          </cell>
          <cell r="C523">
            <v>514</v>
          </cell>
          <cell r="D523">
            <v>3053</v>
          </cell>
        </row>
        <row r="524">
          <cell r="A524" t="str">
            <v>51411.0007.00</v>
          </cell>
          <cell r="B524">
            <v>201415</v>
          </cell>
          <cell r="C524">
            <v>514</v>
          </cell>
          <cell r="D524">
            <v>3560.25</v>
          </cell>
        </row>
        <row r="525">
          <cell r="A525" t="str">
            <v>5143.0007.00</v>
          </cell>
          <cell r="B525">
            <v>201415</v>
          </cell>
          <cell r="C525">
            <v>514</v>
          </cell>
          <cell r="D525">
            <v>3735</v>
          </cell>
        </row>
        <row r="526">
          <cell r="A526" t="str">
            <v>5148.0007.00</v>
          </cell>
          <cell r="B526">
            <v>201415</v>
          </cell>
          <cell r="C526">
            <v>514</v>
          </cell>
          <cell r="D526">
            <v>3735</v>
          </cell>
        </row>
        <row r="527">
          <cell r="A527" t="str">
            <v>5141.0007.00</v>
          </cell>
          <cell r="B527">
            <v>201415</v>
          </cell>
          <cell r="C527">
            <v>514</v>
          </cell>
          <cell r="D527">
            <v>3758</v>
          </cell>
        </row>
        <row r="528">
          <cell r="A528" t="str">
            <v>51413.0007.00</v>
          </cell>
          <cell r="B528">
            <v>201415</v>
          </cell>
          <cell r="C528">
            <v>514</v>
          </cell>
          <cell r="D528">
            <v>5142.58</v>
          </cell>
        </row>
        <row r="529">
          <cell r="A529" t="str">
            <v>5147.0008.00</v>
          </cell>
          <cell r="B529">
            <v>201415</v>
          </cell>
          <cell r="C529">
            <v>514</v>
          </cell>
          <cell r="D529">
            <v>0</v>
          </cell>
        </row>
        <row r="530">
          <cell r="A530" t="str">
            <v>5149.0008.00</v>
          </cell>
          <cell r="B530">
            <v>201415</v>
          </cell>
          <cell r="C530">
            <v>514</v>
          </cell>
          <cell r="D530">
            <v>0</v>
          </cell>
        </row>
        <row r="531">
          <cell r="A531" t="str">
            <v>51415.0008.00</v>
          </cell>
          <cell r="B531">
            <v>201415</v>
          </cell>
          <cell r="C531">
            <v>514</v>
          </cell>
          <cell r="D531">
            <v>0</v>
          </cell>
        </row>
        <row r="532">
          <cell r="A532" t="str">
            <v>51452.0008.00</v>
          </cell>
          <cell r="B532">
            <v>201415</v>
          </cell>
          <cell r="C532">
            <v>514</v>
          </cell>
          <cell r="D532">
            <v>0</v>
          </cell>
        </row>
        <row r="533">
          <cell r="A533" t="str">
            <v>51453.0008.00</v>
          </cell>
          <cell r="B533">
            <v>201415</v>
          </cell>
          <cell r="C533">
            <v>514</v>
          </cell>
          <cell r="D533">
            <v>0</v>
          </cell>
        </row>
        <row r="534">
          <cell r="A534" t="str">
            <v>51454.0008.00</v>
          </cell>
          <cell r="B534">
            <v>201415</v>
          </cell>
          <cell r="C534">
            <v>514</v>
          </cell>
          <cell r="D534">
            <v>0</v>
          </cell>
        </row>
        <row r="535">
          <cell r="A535" t="str">
            <v>51455.0008.00</v>
          </cell>
          <cell r="B535">
            <v>201415</v>
          </cell>
          <cell r="C535">
            <v>514</v>
          </cell>
          <cell r="D535">
            <v>0</v>
          </cell>
        </row>
        <row r="536">
          <cell r="A536" t="str">
            <v>51456.0008.00</v>
          </cell>
          <cell r="B536">
            <v>201415</v>
          </cell>
          <cell r="C536">
            <v>514</v>
          </cell>
          <cell r="D536">
            <v>0</v>
          </cell>
        </row>
        <row r="537">
          <cell r="A537" t="str">
            <v>51457.0008.00</v>
          </cell>
          <cell r="B537">
            <v>201415</v>
          </cell>
          <cell r="C537">
            <v>514</v>
          </cell>
          <cell r="D537">
            <v>0</v>
          </cell>
        </row>
        <row r="538">
          <cell r="A538" t="str">
            <v>51458.0008.00</v>
          </cell>
          <cell r="B538">
            <v>201415</v>
          </cell>
          <cell r="C538">
            <v>514</v>
          </cell>
          <cell r="D538">
            <v>0</v>
          </cell>
        </row>
        <row r="539">
          <cell r="A539" t="str">
            <v>51459.0008.00</v>
          </cell>
          <cell r="B539">
            <v>201415</v>
          </cell>
          <cell r="C539">
            <v>514</v>
          </cell>
          <cell r="D539">
            <v>0</v>
          </cell>
        </row>
        <row r="540">
          <cell r="A540" t="str">
            <v>51460.0008.00</v>
          </cell>
          <cell r="B540">
            <v>201415</v>
          </cell>
          <cell r="C540">
            <v>514</v>
          </cell>
          <cell r="D540">
            <v>0</v>
          </cell>
        </row>
        <row r="541">
          <cell r="A541" t="str">
            <v>51461.0008.00</v>
          </cell>
          <cell r="B541">
            <v>201415</v>
          </cell>
          <cell r="C541">
            <v>514</v>
          </cell>
          <cell r="D541">
            <v>0</v>
          </cell>
        </row>
        <row r="542">
          <cell r="A542" t="str">
            <v>51462.0008.00</v>
          </cell>
          <cell r="B542">
            <v>201415</v>
          </cell>
          <cell r="C542">
            <v>514</v>
          </cell>
          <cell r="D542">
            <v>0</v>
          </cell>
        </row>
        <row r="543">
          <cell r="A543" t="str">
            <v>51463.0008.00</v>
          </cell>
          <cell r="B543">
            <v>201415</v>
          </cell>
          <cell r="C543">
            <v>514</v>
          </cell>
          <cell r="D543">
            <v>0</v>
          </cell>
        </row>
        <row r="544">
          <cell r="A544" t="str">
            <v>51416.0008.00</v>
          </cell>
          <cell r="B544">
            <v>201415</v>
          </cell>
          <cell r="C544">
            <v>514</v>
          </cell>
          <cell r="D544">
            <v>1</v>
          </cell>
        </row>
        <row r="545">
          <cell r="A545" t="str">
            <v>5146.0008.00</v>
          </cell>
          <cell r="B545">
            <v>201415</v>
          </cell>
          <cell r="C545">
            <v>514</v>
          </cell>
          <cell r="D545">
            <v>13</v>
          </cell>
        </row>
        <row r="546">
          <cell r="A546" t="str">
            <v>51420.0008.00</v>
          </cell>
          <cell r="B546">
            <v>201415</v>
          </cell>
          <cell r="C546">
            <v>514</v>
          </cell>
          <cell r="D546">
            <v>13</v>
          </cell>
        </row>
        <row r="547">
          <cell r="A547" t="str">
            <v>5142.0008.00</v>
          </cell>
          <cell r="B547">
            <v>201415</v>
          </cell>
          <cell r="C547">
            <v>514</v>
          </cell>
          <cell r="D547">
            <v>26</v>
          </cell>
        </row>
        <row r="548">
          <cell r="A548" t="str">
            <v>51414.0008.00</v>
          </cell>
          <cell r="B548">
            <v>201415</v>
          </cell>
          <cell r="C548">
            <v>514</v>
          </cell>
          <cell r="D548">
            <v>29</v>
          </cell>
        </row>
        <row r="549">
          <cell r="A549" t="str">
            <v>5145.0008.00</v>
          </cell>
          <cell r="B549">
            <v>201415</v>
          </cell>
          <cell r="C549">
            <v>514</v>
          </cell>
          <cell r="D549">
            <v>184</v>
          </cell>
        </row>
        <row r="550">
          <cell r="A550" t="str">
            <v>51418.0008.00</v>
          </cell>
          <cell r="B550">
            <v>201415</v>
          </cell>
          <cell r="C550">
            <v>514</v>
          </cell>
          <cell r="D550">
            <v>218</v>
          </cell>
        </row>
        <row r="551">
          <cell r="A551" t="str">
            <v>5144.0008.00</v>
          </cell>
          <cell r="B551">
            <v>201415</v>
          </cell>
          <cell r="C551">
            <v>514</v>
          </cell>
          <cell r="D551">
            <v>1020</v>
          </cell>
        </row>
        <row r="552">
          <cell r="A552" t="str">
            <v>51411.0008.00</v>
          </cell>
          <cell r="B552">
            <v>201415</v>
          </cell>
          <cell r="C552">
            <v>514</v>
          </cell>
          <cell r="D552">
            <v>1164.5</v>
          </cell>
        </row>
        <row r="553">
          <cell r="A553" t="str">
            <v>5143.0008.00</v>
          </cell>
          <cell r="B553">
            <v>201415</v>
          </cell>
          <cell r="C553">
            <v>514</v>
          </cell>
          <cell r="D553">
            <v>1217</v>
          </cell>
        </row>
        <row r="554">
          <cell r="A554" t="str">
            <v>5148.0008.00</v>
          </cell>
          <cell r="B554">
            <v>201415</v>
          </cell>
          <cell r="C554">
            <v>514</v>
          </cell>
          <cell r="D554">
            <v>1217</v>
          </cell>
        </row>
        <row r="555">
          <cell r="A555" t="str">
            <v>5141.0008.00</v>
          </cell>
          <cell r="B555">
            <v>201415</v>
          </cell>
          <cell r="C555">
            <v>514</v>
          </cell>
          <cell r="D555">
            <v>1228</v>
          </cell>
        </row>
        <row r="556">
          <cell r="A556" t="str">
            <v>51413.0008.00</v>
          </cell>
          <cell r="B556">
            <v>201415</v>
          </cell>
          <cell r="C556">
            <v>514</v>
          </cell>
          <cell r="D556">
            <v>1940.83</v>
          </cell>
        </row>
        <row r="557">
          <cell r="A557" t="str">
            <v>5147.0009.00</v>
          </cell>
          <cell r="B557">
            <v>201415</v>
          </cell>
          <cell r="C557">
            <v>514</v>
          </cell>
          <cell r="D557">
            <v>0</v>
          </cell>
        </row>
        <row r="558">
          <cell r="A558" t="str">
            <v>5149.0009.00</v>
          </cell>
          <cell r="B558">
            <v>201415</v>
          </cell>
          <cell r="C558">
            <v>514</v>
          </cell>
          <cell r="D558">
            <v>0</v>
          </cell>
        </row>
        <row r="559">
          <cell r="A559" t="str">
            <v>51415.0009.00</v>
          </cell>
          <cell r="B559">
            <v>201415</v>
          </cell>
          <cell r="C559">
            <v>514</v>
          </cell>
          <cell r="D559">
            <v>0</v>
          </cell>
        </row>
        <row r="560">
          <cell r="A560" t="str">
            <v>51416.0009.00</v>
          </cell>
          <cell r="B560">
            <v>201415</v>
          </cell>
          <cell r="C560">
            <v>514</v>
          </cell>
          <cell r="D560">
            <v>0</v>
          </cell>
        </row>
        <row r="561">
          <cell r="A561" t="str">
            <v>51452.0009.00</v>
          </cell>
          <cell r="B561">
            <v>201415</v>
          </cell>
          <cell r="C561">
            <v>514</v>
          </cell>
          <cell r="D561">
            <v>0</v>
          </cell>
        </row>
        <row r="562">
          <cell r="A562" t="str">
            <v>51453.0009.00</v>
          </cell>
          <cell r="B562">
            <v>201415</v>
          </cell>
          <cell r="C562">
            <v>514</v>
          </cell>
          <cell r="D562">
            <v>0</v>
          </cell>
        </row>
        <row r="563">
          <cell r="A563" t="str">
            <v>51454.0009.00</v>
          </cell>
          <cell r="B563">
            <v>201415</v>
          </cell>
          <cell r="C563">
            <v>514</v>
          </cell>
          <cell r="D563">
            <v>0</v>
          </cell>
        </row>
        <row r="564">
          <cell r="A564" t="str">
            <v>51455.0009.00</v>
          </cell>
          <cell r="B564">
            <v>201415</v>
          </cell>
          <cell r="C564">
            <v>514</v>
          </cell>
          <cell r="D564">
            <v>0</v>
          </cell>
        </row>
        <row r="565">
          <cell r="A565" t="str">
            <v>51456.0009.00</v>
          </cell>
          <cell r="B565">
            <v>201415</v>
          </cell>
          <cell r="C565">
            <v>514</v>
          </cell>
          <cell r="D565">
            <v>0</v>
          </cell>
        </row>
        <row r="566">
          <cell r="A566" t="str">
            <v>51457.0009.00</v>
          </cell>
          <cell r="B566">
            <v>201415</v>
          </cell>
          <cell r="C566">
            <v>514</v>
          </cell>
          <cell r="D566">
            <v>0</v>
          </cell>
        </row>
        <row r="567">
          <cell r="A567" t="str">
            <v>51458.0009.00</v>
          </cell>
          <cell r="B567">
            <v>201415</v>
          </cell>
          <cell r="C567">
            <v>514</v>
          </cell>
          <cell r="D567">
            <v>0</v>
          </cell>
        </row>
        <row r="568">
          <cell r="A568" t="str">
            <v>51459.0009.00</v>
          </cell>
          <cell r="B568">
            <v>201415</v>
          </cell>
          <cell r="C568">
            <v>514</v>
          </cell>
          <cell r="D568">
            <v>0</v>
          </cell>
        </row>
        <row r="569">
          <cell r="A569" t="str">
            <v>51460.0009.00</v>
          </cell>
          <cell r="B569">
            <v>201415</v>
          </cell>
          <cell r="C569">
            <v>514</v>
          </cell>
          <cell r="D569">
            <v>0</v>
          </cell>
        </row>
        <row r="570">
          <cell r="A570" t="str">
            <v>51461.0009.00</v>
          </cell>
          <cell r="B570">
            <v>201415</v>
          </cell>
          <cell r="C570">
            <v>514</v>
          </cell>
          <cell r="D570">
            <v>0</v>
          </cell>
        </row>
        <row r="571">
          <cell r="A571" t="str">
            <v>51462.0009.00</v>
          </cell>
          <cell r="B571">
            <v>201415</v>
          </cell>
          <cell r="C571">
            <v>514</v>
          </cell>
          <cell r="D571">
            <v>0</v>
          </cell>
        </row>
        <row r="572">
          <cell r="A572" t="str">
            <v>51463.0009.00</v>
          </cell>
          <cell r="B572">
            <v>201415</v>
          </cell>
          <cell r="C572">
            <v>514</v>
          </cell>
          <cell r="D572">
            <v>0</v>
          </cell>
        </row>
        <row r="573">
          <cell r="A573" t="str">
            <v>51420.0009.00</v>
          </cell>
          <cell r="B573">
            <v>201415</v>
          </cell>
          <cell r="C573">
            <v>514</v>
          </cell>
          <cell r="D573">
            <v>5</v>
          </cell>
        </row>
        <row r="574">
          <cell r="A574" t="str">
            <v>51414.0009.00</v>
          </cell>
          <cell r="B574">
            <v>201415</v>
          </cell>
          <cell r="C574">
            <v>514</v>
          </cell>
          <cell r="D574">
            <v>13</v>
          </cell>
        </row>
        <row r="575">
          <cell r="A575" t="str">
            <v>5142.0009.00</v>
          </cell>
          <cell r="B575">
            <v>201415</v>
          </cell>
          <cell r="C575">
            <v>514</v>
          </cell>
          <cell r="D575">
            <v>15</v>
          </cell>
        </row>
        <row r="576">
          <cell r="A576" t="str">
            <v>5146.0009.00</v>
          </cell>
          <cell r="B576">
            <v>201415</v>
          </cell>
          <cell r="C576">
            <v>514</v>
          </cell>
          <cell r="D576">
            <v>16</v>
          </cell>
        </row>
        <row r="577">
          <cell r="A577" t="str">
            <v>5145.0009.00</v>
          </cell>
          <cell r="B577">
            <v>201415</v>
          </cell>
          <cell r="C577">
            <v>514</v>
          </cell>
          <cell r="D577">
            <v>23</v>
          </cell>
        </row>
        <row r="578">
          <cell r="A578" t="str">
            <v>51418.0009.00</v>
          </cell>
          <cell r="B578">
            <v>201415</v>
          </cell>
          <cell r="C578">
            <v>514</v>
          </cell>
          <cell r="D578">
            <v>23</v>
          </cell>
        </row>
        <row r="579">
          <cell r="A579" t="str">
            <v>5144.0009.00</v>
          </cell>
          <cell r="B579">
            <v>201415</v>
          </cell>
          <cell r="C579">
            <v>514</v>
          </cell>
          <cell r="D579">
            <v>137</v>
          </cell>
        </row>
        <row r="580">
          <cell r="A580" t="str">
            <v>51411.0009.00</v>
          </cell>
          <cell r="B580">
            <v>201415</v>
          </cell>
          <cell r="C580">
            <v>514</v>
          </cell>
          <cell r="D580">
            <v>162.25</v>
          </cell>
        </row>
        <row r="581">
          <cell r="A581" t="str">
            <v>5143.0009.00</v>
          </cell>
          <cell r="B581">
            <v>201415</v>
          </cell>
          <cell r="C581">
            <v>514</v>
          </cell>
          <cell r="D581">
            <v>176</v>
          </cell>
        </row>
        <row r="582">
          <cell r="A582" t="str">
            <v>5148.0009.00</v>
          </cell>
          <cell r="B582">
            <v>201415</v>
          </cell>
          <cell r="C582">
            <v>514</v>
          </cell>
          <cell r="D582">
            <v>176</v>
          </cell>
        </row>
        <row r="583">
          <cell r="A583" t="str">
            <v>5141.0009.00</v>
          </cell>
          <cell r="B583">
            <v>201415</v>
          </cell>
          <cell r="C583">
            <v>514</v>
          </cell>
          <cell r="D583">
            <v>177</v>
          </cell>
        </row>
        <row r="584">
          <cell r="A584" t="str">
            <v>51413.0009.00</v>
          </cell>
          <cell r="B584">
            <v>201415</v>
          </cell>
          <cell r="C584">
            <v>514</v>
          </cell>
          <cell r="D584">
            <v>324.5</v>
          </cell>
        </row>
        <row r="585">
          <cell r="A585" t="str">
            <v>5147.00010.00</v>
          </cell>
          <cell r="B585">
            <v>201415</v>
          </cell>
          <cell r="C585">
            <v>514</v>
          </cell>
          <cell r="D585">
            <v>0</v>
          </cell>
        </row>
        <row r="586">
          <cell r="A586" t="str">
            <v>5149.00010.00</v>
          </cell>
          <cell r="B586">
            <v>201415</v>
          </cell>
          <cell r="C586">
            <v>514</v>
          </cell>
          <cell r="D586">
            <v>0</v>
          </cell>
        </row>
        <row r="587">
          <cell r="A587" t="str">
            <v>51415.00010.00</v>
          </cell>
          <cell r="B587">
            <v>201415</v>
          </cell>
          <cell r="C587">
            <v>514</v>
          </cell>
          <cell r="D587">
            <v>0</v>
          </cell>
        </row>
        <row r="588">
          <cell r="A588" t="str">
            <v>51416.00010.00</v>
          </cell>
          <cell r="B588">
            <v>201415</v>
          </cell>
          <cell r="C588">
            <v>514</v>
          </cell>
          <cell r="D588">
            <v>0</v>
          </cell>
        </row>
        <row r="589">
          <cell r="A589" t="str">
            <v>51452.00010.00</v>
          </cell>
          <cell r="B589">
            <v>201415</v>
          </cell>
          <cell r="C589">
            <v>514</v>
          </cell>
          <cell r="D589">
            <v>0</v>
          </cell>
        </row>
        <row r="590">
          <cell r="A590" t="str">
            <v>51453.00010.00</v>
          </cell>
          <cell r="B590">
            <v>201415</v>
          </cell>
          <cell r="C590">
            <v>514</v>
          </cell>
          <cell r="D590">
            <v>0</v>
          </cell>
        </row>
        <row r="591">
          <cell r="A591" t="str">
            <v>51454.00010.00</v>
          </cell>
          <cell r="B591">
            <v>201415</v>
          </cell>
          <cell r="C591">
            <v>514</v>
          </cell>
          <cell r="D591">
            <v>0</v>
          </cell>
        </row>
        <row r="592">
          <cell r="A592" t="str">
            <v>51455.00010.00</v>
          </cell>
          <cell r="B592">
            <v>201415</v>
          </cell>
          <cell r="C592">
            <v>514</v>
          </cell>
          <cell r="D592">
            <v>0</v>
          </cell>
        </row>
        <row r="593">
          <cell r="A593" t="str">
            <v>51456.00010.00</v>
          </cell>
          <cell r="B593">
            <v>201415</v>
          </cell>
          <cell r="C593">
            <v>514</v>
          </cell>
          <cell r="D593">
            <v>0</v>
          </cell>
        </row>
        <row r="594">
          <cell r="A594" t="str">
            <v>51457.00010.00</v>
          </cell>
          <cell r="B594">
            <v>201415</v>
          </cell>
          <cell r="C594">
            <v>514</v>
          </cell>
          <cell r="D594">
            <v>0</v>
          </cell>
        </row>
        <row r="595">
          <cell r="A595" t="str">
            <v>51458.00010.00</v>
          </cell>
          <cell r="B595">
            <v>201415</v>
          </cell>
          <cell r="C595">
            <v>514</v>
          </cell>
          <cell r="D595">
            <v>0</v>
          </cell>
        </row>
        <row r="596">
          <cell r="A596" t="str">
            <v>51459.00010.00</v>
          </cell>
          <cell r="B596">
            <v>201415</v>
          </cell>
          <cell r="C596">
            <v>514</v>
          </cell>
          <cell r="D596">
            <v>0</v>
          </cell>
        </row>
        <row r="597">
          <cell r="A597" t="str">
            <v>51460.00010.00</v>
          </cell>
          <cell r="B597">
            <v>201415</v>
          </cell>
          <cell r="C597">
            <v>514</v>
          </cell>
          <cell r="D597">
            <v>0</v>
          </cell>
        </row>
        <row r="598">
          <cell r="A598" t="str">
            <v>51461.00010.00</v>
          </cell>
          <cell r="B598">
            <v>201415</v>
          </cell>
          <cell r="C598">
            <v>514</v>
          </cell>
          <cell r="D598">
            <v>0</v>
          </cell>
        </row>
        <row r="599">
          <cell r="A599" t="str">
            <v>51462.00010.00</v>
          </cell>
          <cell r="B599">
            <v>201415</v>
          </cell>
          <cell r="C599">
            <v>514</v>
          </cell>
          <cell r="D599">
            <v>0</v>
          </cell>
        </row>
        <row r="600">
          <cell r="A600" t="str">
            <v>51463.00010.00</v>
          </cell>
          <cell r="B600">
            <v>201415</v>
          </cell>
          <cell r="C600">
            <v>514</v>
          </cell>
          <cell r="D600">
            <v>0</v>
          </cell>
        </row>
        <row r="601">
          <cell r="A601" t="str">
            <v>5146.00010.00</v>
          </cell>
          <cell r="B601">
            <v>201415</v>
          </cell>
          <cell r="C601">
            <v>514</v>
          </cell>
          <cell r="D601">
            <v>1</v>
          </cell>
        </row>
        <row r="602">
          <cell r="A602" t="str">
            <v>5145.00010.00</v>
          </cell>
          <cell r="B602">
            <v>201415</v>
          </cell>
          <cell r="C602">
            <v>514</v>
          </cell>
          <cell r="D602">
            <v>2</v>
          </cell>
        </row>
        <row r="603">
          <cell r="A603" t="str">
            <v>51420.00010.00</v>
          </cell>
          <cell r="B603">
            <v>201415</v>
          </cell>
          <cell r="C603">
            <v>514</v>
          </cell>
          <cell r="D603">
            <v>2</v>
          </cell>
        </row>
        <row r="604">
          <cell r="A604" t="str">
            <v>5142.00010.00</v>
          </cell>
          <cell r="B604">
            <v>201415</v>
          </cell>
          <cell r="C604">
            <v>514</v>
          </cell>
          <cell r="D604">
            <v>14</v>
          </cell>
        </row>
        <row r="605">
          <cell r="A605" t="str">
            <v>51418.00010.00</v>
          </cell>
          <cell r="B605">
            <v>201415</v>
          </cell>
          <cell r="C605">
            <v>514</v>
          </cell>
          <cell r="D605">
            <v>14</v>
          </cell>
        </row>
        <row r="606">
          <cell r="A606" t="str">
            <v>51414.00010.00</v>
          </cell>
          <cell r="B606">
            <v>201415</v>
          </cell>
          <cell r="C606">
            <v>514</v>
          </cell>
          <cell r="D606">
            <v>15</v>
          </cell>
        </row>
        <row r="607">
          <cell r="A607" t="str">
            <v>5144.00010.00</v>
          </cell>
          <cell r="B607">
            <v>201415</v>
          </cell>
          <cell r="C607">
            <v>514</v>
          </cell>
          <cell r="D607">
            <v>52</v>
          </cell>
        </row>
        <row r="608">
          <cell r="A608" t="str">
            <v>51411.00010.00</v>
          </cell>
          <cell r="B608">
            <v>201415</v>
          </cell>
          <cell r="C608">
            <v>514</v>
          </cell>
          <cell r="D608">
            <v>54</v>
          </cell>
        </row>
        <row r="609">
          <cell r="A609" t="str">
            <v>5143.00010.00</v>
          </cell>
          <cell r="B609">
            <v>201415</v>
          </cell>
          <cell r="C609">
            <v>514</v>
          </cell>
          <cell r="D609">
            <v>55</v>
          </cell>
        </row>
        <row r="610">
          <cell r="A610" t="str">
            <v>5148.00010.00</v>
          </cell>
          <cell r="B610">
            <v>201415</v>
          </cell>
          <cell r="C610">
            <v>514</v>
          </cell>
          <cell r="D610">
            <v>55</v>
          </cell>
        </row>
        <row r="611">
          <cell r="A611" t="str">
            <v>5141.00010.00</v>
          </cell>
          <cell r="B611">
            <v>201415</v>
          </cell>
          <cell r="C611">
            <v>514</v>
          </cell>
          <cell r="D611">
            <v>69</v>
          </cell>
        </row>
        <row r="612">
          <cell r="A612" t="str">
            <v>51413.00010.00</v>
          </cell>
          <cell r="B612">
            <v>201415</v>
          </cell>
          <cell r="C612">
            <v>514</v>
          </cell>
          <cell r="D612">
            <v>126</v>
          </cell>
        </row>
        <row r="613">
          <cell r="A613" t="str">
            <v>5147.00011.00</v>
          </cell>
          <cell r="B613">
            <v>201415</v>
          </cell>
          <cell r="C613">
            <v>514</v>
          </cell>
          <cell r="D613">
            <v>0</v>
          </cell>
        </row>
        <row r="614">
          <cell r="A614" t="str">
            <v>5149.00011.00</v>
          </cell>
          <cell r="B614">
            <v>201415</v>
          </cell>
          <cell r="C614">
            <v>514</v>
          </cell>
          <cell r="D614">
            <v>0</v>
          </cell>
        </row>
        <row r="615">
          <cell r="A615" t="str">
            <v>51438.00011.00</v>
          </cell>
          <cell r="B615">
            <v>201415</v>
          </cell>
          <cell r="C615">
            <v>514</v>
          </cell>
          <cell r="D615">
            <v>0</v>
          </cell>
        </row>
        <row r="616">
          <cell r="A616" t="str">
            <v>51443.00011.00</v>
          </cell>
          <cell r="B616">
            <v>201415</v>
          </cell>
          <cell r="C616">
            <v>514</v>
          </cell>
          <cell r="D616">
            <v>0</v>
          </cell>
        </row>
        <row r="617">
          <cell r="A617" t="str">
            <v>51445.00011.00</v>
          </cell>
          <cell r="B617">
            <v>201415</v>
          </cell>
          <cell r="C617">
            <v>514</v>
          </cell>
          <cell r="D617">
            <v>0</v>
          </cell>
        </row>
        <row r="618">
          <cell r="A618" t="str">
            <v>51450.00011.00</v>
          </cell>
          <cell r="B618">
            <v>201415</v>
          </cell>
          <cell r="C618">
            <v>514</v>
          </cell>
          <cell r="D618">
            <v>0</v>
          </cell>
        </row>
        <row r="619">
          <cell r="A619" t="str">
            <v>51452.00011.00</v>
          </cell>
          <cell r="B619">
            <v>201415</v>
          </cell>
          <cell r="C619">
            <v>514</v>
          </cell>
          <cell r="D619">
            <v>0</v>
          </cell>
        </row>
        <row r="620">
          <cell r="A620" t="str">
            <v>51453.00011.00</v>
          </cell>
          <cell r="B620">
            <v>201415</v>
          </cell>
          <cell r="C620">
            <v>514</v>
          </cell>
          <cell r="D620">
            <v>0</v>
          </cell>
        </row>
        <row r="621">
          <cell r="A621" t="str">
            <v>51454.00011.00</v>
          </cell>
          <cell r="B621">
            <v>201415</v>
          </cell>
          <cell r="C621">
            <v>514</v>
          </cell>
          <cell r="D621">
            <v>0</v>
          </cell>
        </row>
        <row r="622">
          <cell r="A622" t="str">
            <v>51455.00011.00</v>
          </cell>
          <cell r="B622">
            <v>201415</v>
          </cell>
          <cell r="C622">
            <v>514</v>
          </cell>
          <cell r="D622">
            <v>0</v>
          </cell>
        </row>
        <row r="623">
          <cell r="A623" t="str">
            <v>51456.00011.00</v>
          </cell>
          <cell r="B623">
            <v>201415</v>
          </cell>
          <cell r="C623">
            <v>514</v>
          </cell>
          <cell r="D623">
            <v>0</v>
          </cell>
        </row>
        <row r="624">
          <cell r="A624" t="str">
            <v>51457.00011.00</v>
          </cell>
          <cell r="B624">
            <v>201415</v>
          </cell>
          <cell r="C624">
            <v>514</v>
          </cell>
          <cell r="D624">
            <v>0</v>
          </cell>
        </row>
        <row r="625">
          <cell r="A625" t="str">
            <v>51458.00011.00</v>
          </cell>
          <cell r="B625">
            <v>201415</v>
          </cell>
          <cell r="C625">
            <v>514</v>
          </cell>
          <cell r="D625">
            <v>0</v>
          </cell>
        </row>
        <row r="626">
          <cell r="A626" t="str">
            <v>51459.00011.00</v>
          </cell>
          <cell r="B626">
            <v>201415</v>
          </cell>
          <cell r="C626">
            <v>514</v>
          </cell>
          <cell r="D626">
            <v>0</v>
          </cell>
        </row>
        <row r="627">
          <cell r="A627" t="str">
            <v>51460.00011.00</v>
          </cell>
          <cell r="B627">
            <v>201415</v>
          </cell>
          <cell r="C627">
            <v>514</v>
          </cell>
          <cell r="D627">
            <v>0</v>
          </cell>
        </row>
        <row r="628">
          <cell r="A628" t="str">
            <v>51461.00011.00</v>
          </cell>
          <cell r="B628">
            <v>201415</v>
          </cell>
          <cell r="C628">
            <v>514</v>
          </cell>
          <cell r="D628">
            <v>0</v>
          </cell>
        </row>
        <row r="629">
          <cell r="A629" t="str">
            <v>51462.00011.00</v>
          </cell>
          <cell r="B629">
            <v>201415</v>
          </cell>
          <cell r="C629">
            <v>514</v>
          </cell>
          <cell r="D629">
            <v>0</v>
          </cell>
        </row>
        <row r="630">
          <cell r="A630" t="str">
            <v>51463.00011.00</v>
          </cell>
          <cell r="B630">
            <v>201415</v>
          </cell>
          <cell r="C630">
            <v>514</v>
          </cell>
          <cell r="D630">
            <v>0</v>
          </cell>
        </row>
        <row r="631">
          <cell r="A631" t="str">
            <v>51429.00011.00</v>
          </cell>
          <cell r="B631">
            <v>201415</v>
          </cell>
          <cell r="C631">
            <v>514</v>
          </cell>
          <cell r="D631">
            <v>1</v>
          </cell>
        </row>
        <row r="632">
          <cell r="A632" t="str">
            <v>51425.00011.00</v>
          </cell>
          <cell r="B632">
            <v>201415</v>
          </cell>
          <cell r="C632">
            <v>514</v>
          </cell>
          <cell r="D632">
            <v>3.56</v>
          </cell>
        </row>
        <row r="633">
          <cell r="A633" t="str">
            <v>51415.00011.00</v>
          </cell>
          <cell r="B633">
            <v>201415</v>
          </cell>
          <cell r="C633">
            <v>514</v>
          </cell>
          <cell r="D633">
            <v>4</v>
          </cell>
        </row>
        <row r="634">
          <cell r="A634" t="str">
            <v>51442.00011.00</v>
          </cell>
          <cell r="B634">
            <v>201415</v>
          </cell>
          <cell r="C634">
            <v>514</v>
          </cell>
          <cell r="D634">
            <v>4</v>
          </cell>
        </row>
        <row r="635">
          <cell r="A635" t="str">
            <v>51431.00011.00</v>
          </cell>
          <cell r="B635">
            <v>201415</v>
          </cell>
          <cell r="C635">
            <v>514</v>
          </cell>
          <cell r="D635">
            <v>6</v>
          </cell>
        </row>
        <row r="636">
          <cell r="A636" t="str">
            <v>51437.00011.00</v>
          </cell>
          <cell r="B636">
            <v>201415</v>
          </cell>
          <cell r="C636">
            <v>514</v>
          </cell>
          <cell r="D636">
            <v>9</v>
          </cell>
        </row>
        <row r="637">
          <cell r="A637" t="str">
            <v>51444.00011.00</v>
          </cell>
          <cell r="B637">
            <v>201415</v>
          </cell>
          <cell r="C637">
            <v>514</v>
          </cell>
          <cell r="D637">
            <v>9</v>
          </cell>
        </row>
        <row r="638">
          <cell r="A638" t="str">
            <v>51446.00011.00</v>
          </cell>
          <cell r="B638">
            <v>201415</v>
          </cell>
          <cell r="C638">
            <v>514</v>
          </cell>
          <cell r="D638">
            <v>13</v>
          </cell>
        </row>
        <row r="639">
          <cell r="A639" t="str">
            <v>51447.00011.00</v>
          </cell>
          <cell r="B639">
            <v>201415</v>
          </cell>
          <cell r="C639">
            <v>514</v>
          </cell>
          <cell r="D639">
            <v>13</v>
          </cell>
        </row>
        <row r="640">
          <cell r="A640" t="str">
            <v>51435.00011.00</v>
          </cell>
          <cell r="B640">
            <v>201415</v>
          </cell>
          <cell r="C640">
            <v>514</v>
          </cell>
          <cell r="D640">
            <v>15</v>
          </cell>
        </row>
        <row r="641">
          <cell r="A641" t="str">
            <v>51436.00011.00</v>
          </cell>
          <cell r="B641">
            <v>201415</v>
          </cell>
          <cell r="C641">
            <v>514</v>
          </cell>
          <cell r="D641">
            <v>29</v>
          </cell>
        </row>
        <row r="642">
          <cell r="A642" t="str">
            <v>51439.00011.00</v>
          </cell>
          <cell r="B642">
            <v>201415</v>
          </cell>
          <cell r="C642">
            <v>514</v>
          </cell>
          <cell r="D642">
            <v>38</v>
          </cell>
        </row>
        <row r="643">
          <cell r="A643" t="str">
            <v>51451.00011.00</v>
          </cell>
          <cell r="B643">
            <v>201415</v>
          </cell>
          <cell r="C643">
            <v>514</v>
          </cell>
          <cell r="D643">
            <v>40</v>
          </cell>
        </row>
        <row r="644">
          <cell r="A644" t="str">
            <v>51428.00011.00</v>
          </cell>
          <cell r="B644">
            <v>201415</v>
          </cell>
          <cell r="C644">
            <v>514</v>
          </cell>
          <cell r="D644">
            <v>96</v>
          </cell>
        </row>
        <row r="645">
          <cell r="A645" t="str">
            <v>51423.00011.00</v>
          </cell>
          <cell r="B645">
            <v>201415</v>
          </cell>
          <cell r="C645">
            <v>514</v>
          </cell>
          <cell r="D645">
            <v>99</v>
          </cell>
        </row>
        <row r="646">
          <cell r="A646" t="str">
            <v>51434.00011.00</v>
          </cell>
          <cell r="B646">
            <v>201415</v>
          </cell>
          <cell r="C646">
            <v>514</v>
          </cell>
          <cell r="D646">
            <v>127.94799999999999</v>
          </cell>
        </row>
        <row r="647">
          <cell r="A647" t="str">
            <v>5146.00011.00</v>
          </cell>
          <cell r="B647">
            <v>201415</v>
          </cell>
          <cell r="C647">
            <v>514</v>
          </cell>
          <cell r="D647">
            <v>141</v>
          </cell>
        </row>
        <row r="648">
          <cell r="A648" t="str">
            <v>51432.00011.00</v>
          </cell>
          <cell r="B648">
            <v>201415</v>
          </cell>
          <cell r="C648">
            <v>514</v>
          </cell>
          <cell r="D648">
            <v>204</v>
          </cell>
        </row>
        <row r="649">
          <cell r="A649" t="str">
            <v>51440.00011.00</v>
          </cell>
          <cell r="B649">
            <v>201415</v>
          </cell>
          <cell r="C649">
            <v>514</v>
          </cell>
          <cell r="D649">
            <v>209</v>
          </cell>
        </row>
        <row r="650">
          <cell r="A650" t="str">
            <v>51449.00011.00</v>
          </cell>
          <cell r="B650">
            <v>201415</v>
          </cell>
          <cell r="C650">
            <v>514</v>
          </cell>
          <cell r="D650">
            <v>249</v>
          </cell>
        </row>
        <row r="651">
          <cell r="A651" t="str">
            <v>51433.00011.00</v>
          </cell>
          <cell r="B651">
            <v>201415</v>
          </cell>
          <cell r="C651">
            <v>514</v>
          </cell>
          <cell r="D651">
            <v>430</v>
          </cell>
        </row>
        <row r="652">
          <cell r="A652" t="str">
            <v>5142.00011.00</v>
          </cell>
          <cell r="B652">
            <v>201415</v>
          </cell>
          <cell r="C652">
            <v>514</v>
          </cell>
          <cell r="D652">
            <v>447</v>
          </cell>
        </row>
        <row r="653">
          <cell r="A653" t="str">
            <v>51430.00011.00</v>
          </cell>
          <cell r="B653">
            <v>201415</v>
          </cell>
          <cell r="C653">
            <v>514</v>
          </cell>
          <cell r="D653">
            <v>608</v>
          </cell>
        </row>
        <row r="654">
          <cell r="A654" t="str">
            <v>51416.00011.00</v>
          </cell>
          <cell r="B654">
            <v>201415</v>
          </cell>
          <cell r="C654">
            <v>514</v>
          </cell>
          <cell r="D654">
            <v>783</v>
          </cell>
        </row>
        <row r="655">
          <cell r="A655" t="str">
            <v>51441.00011.00</v>
          </cell>
          <cell r="B655">
            <v>201415</v>
          </cell>
          <cell r="C655">
            <v>514</v>
          </cell>
          <cell r="D655">
            <v>1092</v>
          </cell>
        </row>
        <row r="656">
          <cell r="A656" t="str">
            <v>51420.00011.00</v>
          </cell>
          <cell r="B656">
            <v>201415</v>
          </cell>
          <cell r="C656">
            <v>514</v>
          </cell>
          <cell r="D656">
            <v>1220</v>
          </cell>
        </row>
        <row r="657">
          <cell r="A657" t="str">
            <v>51414.00011.00</v>
          </cell>
          <cell r="B657">
            <v>201415</v>
          </cell>
          <cell r="C657">
            <v>514</v>
          </cell>
          <cell r="D657">
            <v>3188.9479999999999</v>
          </cell>
        </row>
        <row r="658">
          <cell r="A658" t="str">
            <v>51451.50011.00</v>
          </cell>
          <cell r="B658">
            <v>201415</v>
          </cell>
          <cell r="C658">
            <v>514</v>
          </cell>
          <cell r="D658">
            <v>3192.9480000000003</v>
          </cell>
        </row>
        <row r="659">
          <cell r="A659" t="str">
            <v>51418.00011.00</v>
          </cell>
          <cell r="B659">
            <v>201415</v>
          </cell>
          <cell r="C659">
            <v>514</v>
          </cell>
          <cell r="D659">
            <v>4903</v>
          </cell>
        </row>
        <row r="660">
          <cell r="A660" t="str">
            <v>5145.00011.00</v>
          </cell>
          <cell r="B660">
            <v>201415</v>
          </cell>
          <cell r="C660">
            <v>514</v>
          </cell>
          <cell r="D660">
            <v>18466</v>
          </cell>
        </row>
        <row r="661">
          <cell r="A661" t="str">
            <v>5144.00011.00</v>
          </cell>
          <cell r="B661">
            <v>201415</v>
          </cell>
          <cell r="C661">
            <v>514</v>
          </cell>
          <cell r="D661">
            <v>38555.051999999996</v>
          </cell>
        </row>
        <row r="662">
          <cell r="A662" t="str">
            <v>51424.00011.00</v>
          </cell>
          <cell r="B662">
            <v>201415</v>
          </cell>
          <cell r="C662">
            <v>514</v>
          </cell>
          <cell r="D662">
            <v>49665.99</v>
          </cell>
        </row>
        <row r="663">
          <cell r="A663" t="str">
            <v>51426.00011.00</v>
          </cell>
          <cell r="B663">
            <v>201415</v>
          </cell>
          <cell r="C663">
            <v>514</v>
          </cell>
          <cell r="D663">
            <v>49669.549999999996</v>
          </cell>
        </row>
        <row r="664">
          <cell r="A664" t="str">
            <v>51413.00011.00</v>
          </cell>
          <cell r="B664">
            <v>201415</v>
          </cell>
          <cell r="C664">
            <v>514</v>
          </cell>
          <cell r="D664">
            <v>50167.670000000006</v>
          </cell>
        </row>
        <row r="665">
          <cell r="A665" t="str">
            <v>51422.00011.00</v>
          </cell>
          <cell r="B665">
            <v>201415</v>
          </cell>
          <cell r="C665">
            <v>514</v>
          </cell>
          <cell r="D665">
            <v>50167.670000000006</v>
          </cell>
        </row>
        <row r="666">
          <cell r="A666" t="str">
            <v>51427.00011.00</v>
          </cell>
          <cell r="B666">
            <v>201415</v>
          </cell>
          <cell r="C666">
            <v>514</v>
          </cell>
          <cell r="D666">
            <v>50171.23</v>
          </cell>
        </row>
        <row r="667">
          <cell r="A667" t="str">
            <v>5141.00011.00</v>
          </cell>
          <cell r="B667">
            <v>201415</v>
          </cell>
          <cell r="C667">
            <v>514</v>
          </cell>
          <cell r="D667">
            <v>57162.052000000011</v>
          </cell>
        </row>
        <row r="668">
          <cell r="A668" t="str">
            <v>5143.00011.00</v>
          </cell>
          <cell r="B668">
            <v>201415</v>
          </cell>
          <cell r="C668">
            <v>514</v>
          </cell>
          <cell r="D668">
            <v>57162.052000000011</v>
          </cell>
        </row>
        <row r="669">
          <cell r="A669" t="str">
            <v>5148.00011.00</v>
          </cell>
          <cell r="B669">
            <v>201415</v>
          </cell>
          <cell r="C669">
            <v>514</v>
          </cell>
          <cell r="D669">
            <v>57162.052000000011</v>
          </cell>
        </row>
        <row r="670">
          <cell r="A670" t="str">
            <v>51417.00012.00</v>
          </cell>
          <cell r="B670">
            <v>201415</v>
          </cell>
          <cell r="C670">
            <v>514</v>
          </cell>
          <cell r="D670">
            <v>0</v>
          </cell>
        </row>
        <row r="671">
          <cell r="A671" t="str">
            <v>51419.00012.00</v>
          </cell>
          <cell r="B671">
            <v>201415</v>
          </cell>
          <cell r="C671">
            <v>514</v>
          </cell>
          <cell r="D671">
            <v>0</v>
          </cell>
        </row>
        <row r="672">
          <cell r="A672" t="str">
            <v>51421.00012.00</v>
          </cell>
          <cell r="B672">
            <v>201415</v>
          </cell>
          <cell r="C672">
            <v>514</v>
          </cell>
          <cell r="D672">
            <v>0</v>
          </cell>
        </row>
        <row r="673">
          <cell r="A673" t="str">
            <v>51452.00012.00</v>
          </cell>
          <cell r="B673">
            <v>201415</v>
          </cell>
          <cell r="C673">
            <v>514</v>
          </cell>
          <cell r="D673">
            <v>0</v>
          </cell>
        </row>
        <row r="674">
          <cell r="A674" t="str">
            <v>51454.00012.00</v>
          </cell>
          <cell r="B674">
            <v>201415</v>
          </cell>
          <cell r="C674">
            <v>514</v>
          </cell>
          <cell r="D674">
            <v>0</v>
          </cell>
        </row>
        <row r="675">
          <cell r="A675" t="str">
            <v>51456.00012.00</v>
          </cell>
          <cell r="B675">
            <v>201415</v>
          </cell>
          <cell r="C675">
            <v>514</v>
          </cell>
          <cell r="D675">
            <v>0</v>
          </cell>
        </row>
        <row r="676">
          <cell r="A676" t="str">
            <v>51458.00012.00</v>
          </cell>
          <cell r="B676">
            <v>201415</v>
          </cell>
          <cell r="C676">
            <v>514</v>
          </cell>
          <cell r="D676">
            <v>0</v>
          </cell>
        </row>
        <row r="677">
          <cell r="A677" t="str">
            <v>51460.00012.00</v>
          </cell>
          <cell r="B677">
            <v>201415</v>
          </cell>
          <cell r="C677">
            <v>514</v>
          </cell>
          <cell r="D677">
            <v>0</v>
          </cell>
        </row>
        <row r="678">
          <cell r="A678" t="str">
            <v>5166.0001.00</v>
          </cell>
          <cell r="B678">
            <v>201415</v>
          </cell>
          <cell r="C678">
            <v>516</v>
          </cell>
          <cell r="D678">
            <v>0</v>
          </cell>
        </row>
        <row r="679">
          <cell r="A679" t="str">
            <v>5167.0001.00</v>
          </cell>
          <cell r="B679">
            <v>201415</v>
          </cell>
          <cell r="C679">
            <v>516</v>
          </cell>
          <cell r="D679">
            <v>0</v>
          </cell>
        </row>
        <row r="680">
          <cell r="A680" t="str">
            <v>5169.0001.00</v>
          </cell>
          <cell r="B680">
            <v>201415</v>
          </cell>
          <cell r="C680">
            <v>516</v>
          </cell>
          <cell r="D680">
            <v>0</v>
          </cell>
        </row>
        <row r="681">
          <cell r="A681" t="str">
            <v>51652.0001.00</v>
          </cell>
          <cell r="B681">
            <v>201415</v>
          </cell>
          <cell r="C681">
            <v>516</v>
          </cell>
          <cell r="D681">
            <v>0</v>
          </cell>
        </row>
        <row r="682">
          <cell r="A682" t="str">
            <v>51653.0001.00</v>
          </cell>
          <cell r="B682">
            <v>201415</v>
          </cell>
          <cell r="C682">
            <v>516</v>
          </cell>
          <cell r="D682">
            <v>0</v>
          </cell>
        </row>
        <row r="683">
          <cell r="A683" t="str">
            <v>51654.0001.00</v>
          </cell>
          <cell r="B683">
            <v>201415</v>
          </cell>
          <cell r="C683">
            <v>516</v>
          </cell>
          <cell r="D683">
            <v>0</v>
          </cell>
        </row>
        <row r="684">
          <cell r="A684" t="str">
            <v>51655.0001.00</v>
          </cell>
          <cell r="B684">
            <v>201415</v>
          </cell>
          <cell r="C684">
            <v>516</v>
          </cell>
          <cell r="D684">
            <v>0</v>
          </cell>
        </row>
        <row r="685">
          <cell r="A685" t="str">
            <v>51656.0001.00</v>
          </cell>
          <cell r="B685">
            <v>201415</v>
          </cell>
          <cell r="C685">
            <v>516</v>
          </cell>
          <cell r="D685">
            <v>0</v>
          </cell>
        </row>
        <row r="686">
          <cell r="A686" t="str">
            <v>51657.0001.00</v>
          </cell>
          <cell r="B686">
            <v>201415</v>
          </cell>
          <cell r="C686">
            <v>516</v>
          </cell>
          <cell r="D686">
            <v>0</v>
          </cell>
        </row>
        <row r="687">
          <cell r="A687" t="str">
            <v>51658.0001.00</v>
          </cell>
          <cell r="B687">
            <v>201415</v>
          </cell>
          <cell r="C687">
            <v>516</v>
          </cell>
          <cell r="D687">
            <v>0</v>
          </cell>
        </row>
        <row r="688">
          <cell r="A688" t="str">
            <v>51659.0001.00</v>
          </cell>
          <cell r="B688">
            <v>201415</v>
          </cell>
          <cell r="C688">
            <v>516</v>
          </cell>
          <cell r="D688">
            <v>0</v>
          </cell>
        </row>
        <row r="689">
          <cell r="A689" t="str">
            <v>51660.0001.00</v>
          </cell>
          <cell r="B689">
            <v>201415</v>
          </cell>
          <cell r="C689">
            <v>516</v>
          </cell>
          <cell r="D689">
            <v>0</v>
          </cell>
        </row>
        <row r="690">
          <cell r="A690" t="str">
            <v>51661.0001.00</v>
          </cell>
          <cell r="B690">
            <v>201415</v>
          </cell>
          <cell r="C690">
            <v>516</v>
          </cell>
          <cell r="D690">
            <v>0</v>
          </cell>
        </row>
        <row r="691">
          <cell r="A691" t="str">
            <v>51662.0001.00</v>
          </cell>
          <cell r="B691">
            <v>201415</v>
          </cell>
          <cell r="C691">
            <v>516</v>
          </cell>
          <cell r="D691">
            <v>0</v>
          </cell>
        </row>
        <row r="692">
          <cell r="A692" t="str">
            <v>51663.0001.00</v>
          </cell>
          <cell r="B692">
            <v>201415</v>
          </cell>
          <cell r="C692">
            <v>516</v>
          </cell>
          <cell r="D692">
            <v>0</v>
          </cell>
        </row>
        <row r="693">
          <cell r="A693" t="str">
            <v>5164.0001.00</v>
          </cell>
          <cell r="B693">
            <v>201415</v>
          </cell>
          <cell r="C693">
            <v>516</v>
          </cell>
          <cell r="D693">
            <v>5</v>
          </cell>
        </row>
        <row r="694">
          <cell r="A694" t="str">
            <v>51613.0001.00</v>
          </cell>
          <cell r="B694">
            <v>201415</v>
          </cell>
          <cell r="C694">
            <v>516</v>
          </cell>
          <cell r="D694">
            <v>5.28</v>
          </cell>
        </row>
        <row r="695">
          <cell r="A695" t="str">
            <v>5165.0001.00</v>
          </cell>
          <cell r="B695">
            <v>201415</v>
          </cell>
          <cell r="C695">
            <v>516</v>
          </cell>
          <cell r="D695">
            <v>6</v>
          </cell>
        </row>
        <row r="696">
          <cell r="A696" t="str">
            <v>51611.0001.00</v>
          </cell>
          <cell r="B696">
            <v>201415</v>
          </cell>
          <cell r="C696">
            <v>516</v>
          </cell>
          <cell r="D696">
            <v>9.5</v>
          </cell>
        </row>
        <row r="697">
          <cell r="A697" t="str">
            <v>5163.0001.00</v>
          </cell>
          <cell r="B697">
            <v>201415</v>
          </cell>
          <cell r="C697">
            <v>516</v>
          </cell>
          <cell r="D697">
            <v>11</v>
          </cell>
        </row>
        <row r="698">
          <cell r="A698" t="str">
            <v>5168.0001.00</v>
          </cell>
          <cell r="B698">
            <v>201415</v>
          </cell>
          <cell r="C698">
            <v>516</v>
          </cell>
          <cell r="D698">
            <v>11</v>
          </cell>
        </row>
        <row r="699">
          <cell r="A699" t="str">
            <v>5167.0002.00</v>
          </cell>
          <cell r="B699">
            <v>201415</v>
          </cell>
          <cell r="C699">
            <v>516</v>
          </cell>
          <cell r="D699">
            <v>0</v>
          </cell>
        </row>
        <row r="700">
          <cell r="A700" t="str">
            <v>5169.0002.00</v>
          </cell>
          <cell r="B700">
            <v>201415</v>
          </cell>
          <cell r="C700">
            <v>516</v>
          </cell>
          <cell r="D700">
            <v>0</v>
          </cell>
        </row>
        <row r="701">
          <cell r="A701" t="str">
            <v>51615.0002.00</v>
          </cell>
          <cell r="B701">
            <v>201415</v>
          </cell>
          <cell r="C701">
            <v>516</v>
          </cell>
          <cell r="D701">
            <v>0</v>
          </cell>
        </row>
        <row r="702">
          <cell r="A702" t="str">
            <v>51652.0002.00</v>
          </cell>
          <cell r="B702">
            <v>201415</v>
          </cell>
          <cell r="C702">
            <v>516</v>
          </cell>
          <cell r="D702">
            <v>0</v>
          </cell>
        </row>
        <row r="703">
          <cell r="A703" t="str">
            <v>51653.0002.00</v>
          </cell>
          <cell r="B703">
            <v>201415</v>
          </cell>
          <cell r="C703">
            <v>516</v>
          </cell>
          <cell r="D703">
            <v>0</v>
          </cell>
        </row>
        <row r="704">
          <cell r="A704" t="str">
            <v>51654.0002.00</v>
          </cell>
          <cell r="B704">
            <v>201415</v>
          </cell>
          <cell r="C704">
            <v>516</v>
          </cell>
          <cell r="D704">
            <v>0</v>
          </cell>
        </row>
        <row r="705">
          <cell r="A705" t="str">
            <v>51655.0002.00</v>
          </cell>
          <cell r="B705">
            <v>201415</v>
          </cell>
          <cell r="C705">
            <v>516</v>
          </cell>
          <cell r="D705">
            <v>0</v>
          </cell>
        </row>
        <row r="706">
          <cell r="A706" t="str">
            <v>51656.0002.00</v>
          </cell>
          <cell r="B706">
            <v>201415</v>
          </cell>
          <cell r="C706">
            <v>516</v>
          </cell>
          <cell r="D706">
            <v>0</v>
          </cell>
        </row>
        <row r="707">
          <cell r="A707" t="str">
            <v>51657.0002.00</v>
          </cell>
          <cell r="B707">
            <v>201415</v>
          </cell>
          <cell r="C707">
            <v>516</v>
          </cell>
          <cell r="D707">
            <v>0</v>
          </cell>
        </row>
        <row r="708">
          <cell r="A708" t="str">
            <v>51658.0002.00</v>
          </cell>
          <cell r="B708">
            <v>201415</v>
          </cell>
          <cell r="C708">
            <v>516</v>
          </cell>
          <cell r="D708">
            <v>0</v>
          </cell>
        </row>
        <row r="709">
          <cell r="A709" t="str">
            <v>51659.0002.00</v>
          </cell>
          <cell r="B709">
            <v>201415</v>
          </cell>
          <cell r="C709">
            <v>516</v>
          </cell>
          <cell r="D709">
            <v>0</v>
          </cell>
        </row>
        <row r="710">
          <cell r="A710" t="str">
            <v>51660.0002.00</v>
          </cell>
          <cell r="B710">
            <v>201415</v>
          </cell>
          <cell r="C710">
            <v>516</v>
          </cell>
          <cell r="D710">
            <v>0</v>
          </cell>
        </row>
        <row r="711">
          <cell r="A711" t="str">
            <v>51661.0002.00</v>
          </cell>
          <cell r="B711">
            <v>201415</v>
          </cell>
          <cell r="C711">
            <v>516</v>
          </cell>
          <cell r="D711">
            <v>0</v>
          </cell>
        </row>
        <row r="712">
          <cell r="A712" t="str">
            <v>51662.0002.00</v>
          </cell>
          <cell r="B712">
            <v>201415</v>
          </cell>
          <cell r="C712">
            <v>516</v>
          </cell>
          <cell r="D712">
            <v>0</v>
          </cell>
        </row>
        <row r="713">
          <cell r="A713" t="str">
            <v>51663.0002.00</v>
          </cell>
          <cell r="B713">
            <v>201415</v>
          </cell>
          <cell r="C713">
            <v>516</v>
          </cell>
          <cell r="D713">
            <v>0</v>
          </cell>
        </row>
        <row r="714">
          <cell r="A714" t="str">
            <v>51618.0002.00</v>
          </cell>
          <cell r="B714">
            <v>201415</v>
          </cell>
          <cell r="C714">
            <v>516</v>
          </cell>
          <cell r="D714">
            <v>2</v>
          </cell>
        </row>
        <row r="715">
          <cell r="A715" t="str">
            <v>5166.0002.00</v>
          </cell>
          <cell r="B715">
            <v>201415</v>
          </cell>
          <cell r="C715">
            <v>516</v>
          </cell>
          <cell r="D715">
            <v>7</v>
          </cell>
        </row>
        <row r="716">
          <cell r="A716" t="str">
            <v>5162.0002.00</v>
          </cell>
          <cell r="B716">
            <v>201415</v>
          </cell>
          <cell r="C716">
            <v>516</v>
          </cell>
          <cell r="D716">
            <v>11</v>
          </cell>
        </row>
        <row r="717">
          <cell r="A717" t="str">
            <v>51616.0002.00</v>
          </cell>
          <cell r="B717">
            <v>201415</v>
          </cell>
          <cell r="C717">
            <v>516</v>
          </cell>
          <cell r="D717">
            <v>34</v>
          </cell>
        </row>
        <row r="718">
          <cell r="A718" t="str">
            <v>51620.0002.00</v>
          </cell>
          <cell r="B718">
            <v>201415</v>
          </cell>
          <cell r="C718">
            <v>516</v>
          </cell>
          <cell r="D718">
            <v>209</v>
          </cell>
        </row>
        <row r="719">
          <cell r="A719" t="str">
            <v>51614.0002.00</v>
          </cell>
          <cell r="B719">
            <v>201415</v>
          </cell>
          <cell r="C719">
            <v>516</v>
          </cell>
          <cell r="D719">
            <v>288</v>
          </cell>
        </row>
        <row r="720">
          <cell r="A720" t="str">
            <v>5164.0002.00</v>
          </cell>
          <cell r="B720">
            <v>201415</v>
          </cell>
          <cell r="C720">
            <v>516</v>
          </cell>
          <cell r="D720">
            <v>2048</v>
          </cell>
        </row>
        <row r="721">
          <cell r="A721" t="str">
            <v>51613.0002.00</v>
          </cell>
          <cell r="B721">
            <v>201415</v>
          </cell>
          <cell r="C721">
            <v>516</v>
          </cell>
          <cell r="D721">
            <v>2860.67</v>
          </cell>
        </row>
        <row r="722">
          <cell r="A722" t="str">
            <v>5165.0002.00</v>
          </cell>
          <cell r="B722">
            <v>201415</v>
          </cell>
          <cell r="C722">
            <v>516</v>
          </cell>
          <cell r="D722">
            <v>2986</v>
          </cell>
        </row>
        <row r="723">
          <cell r="A723" t="str">
            <v>51611.0002.00</v>
          </cell>
          <cell r="B723">
            <v>201415</v>
          </cell>
          <cell r="C723">
            <v>516</v>
          </cell>
          <cell r="D723">
            <v>4291</v>
          </cell>
        </row>
        <row r="724">
          <cell r="A724" t="str">
            <v>5161.0002.00</v>
          </cell>
          <cell r="B724">
            <v>201415</v>
          </cell>
          <cell r="C724">
            <v>516</v>
          </cell>
          <cell r="D724">
            <v>5017</v>
          </cell>
        </row>
        <row r="725">
          <cell r="A725" t="str">
            <v>5163.0002.00</v>
          </cell>
          <cell r="B725">
            <v>201415</v>
          </cell>
          <cell r="C725">
            <v>516</v>
          </cell>
          <cell r="D725">
            <v>5041</v>
          </cell>
        </row>
        <row r="726">
          <cell r="A726" t="str">
            <v>5168.0002.00</v>
          </cell>
          <cell r="B726">
            <v>201415</v>
          </cell>
          <cell r="C726">
            <v>516</v>
          </cell>
          <cell r="D726">
            <v>5041</v>
          </cell>
        </row>
        <row r="727">
          <cell r="A727" t="str">
            <v>5167.0003.00</v>
          </cell>
          <cell r="B727">
            <v>201415</v>
          </cell>
          <cell r="C727">
            <v>516</v>
          </cell>
          <cell r="D727">
            <v>0</v>
          </cell>
        </row>
        <row r="728">
          <cell r="A728" t="str">
            <v>5169.0003.00</v>
          </cell>
          <cell r="B728">
            <v>201415</v>
          </cell>
          <cell r="C728">
            <v>516</v>
          </cell>
          <cell r="D728">
            <v>0</v>
          </cell>
        </row>
        <row r="729">
          <cell r="A729" t="str">
            <v>51615.0003.00</v>
          </cell>
          <cell r="B729">
            <v>201415</v>
          </cell>
          <cell r="C729">
            <v>516</v>
          </cell>
          <cell r="D729">
            <v>0</v>
          </cell>
        </row>
        <row r="730">
          <cell r="A730" t="str">
            <v>51652.0003.00</v>
          </cell>
          <cell r="B730">
            <v>201415</v>
          </cell>
          <cell r="C730">
            <v>516</v>
          </cell>
          <cell r="D730">
            <v>0</v>
          </cell>
        </row>
        <row r="731">
          <cell r="A731" t="str">
            <v>51653.0003.00</v>
          </cell>
          <cell r="B731">
            <v>201415</v>
          </cell>
          <cell r="C731">
            <v>516</v>
          </cell>
          <cell r="D731">
            <v>0</v>
          </cell>
        </row>
        <row r="732">
          <cell r="A732" t="str">
            <v>51654.0003.00</v>
          </cell>
          <cell r="B732">
            <v>201415</v>
          </cell>
          <cell r="C732">
            <v>516</v>
          </cell>
          <cell r="D732">
            <v>0</v>
          </cell>
        </row>
        <row r="733">
          <cell r="A733" t="str">
            <v>51655.0003.00</v>
          </cell>
          <cell r="B733">
            <v>201415</v>
          </cell>
          <cell r="C733">
            <v>516</v>
          </cell>
          <cell r="D733">
            <v>0</v>
          </cell>
        </row>
        <row r="734">
          <cell r="A734" t="str">
            <v>51656.0003.00</v>
          </cell>
          <cell r="B734">
            <v>201415</v>
          </cell>
          <cell r="C734">
            <v>516</v>
          </cell>
          <cell r="D734">
            <v>0</v>
          </cell>
        </row>
        <row r="735">
          <cell r="A735" t="str">
            <v>51657.0003.00</v>
          </cell>
          <cell r="B735">
            <v>201415</v>
          </cell>
          <cell r="C735">
            <v>516</v>
          </cell>
          <cell r="D735">
            <v>0</v>
          </cell>
        </row>
        <row r="736">
          <cell r="A736" t="str">
            <v>51658.0003.00</v>
          </cell>
          <cell r="B736">
            <v>201415</v>
          </cell>
          <cell r="C736">
            <v>516</v>
          </cell>
          <cell r="D736">
            <v>0</v>
          </cell>
        </row>
        <row r="737">
          <cell r="A737" t="str">
            <v>51659.0003.00</v>
          </cell>
          <cell r="B737">
            <v>201415</v>
          </cell>
          <cell r="C737">
            <v>516</v>
          </cell>
          <cell r="D737">
            <v>0</v>
          </cell>
        </row>
        <row r="738">
          <cell r="A738" t="str">
            <v>51660.0003.00</v>
          </cell>
          <cell r="B738">
            <v>201415</v>
          </cell>
          <cell r="C738">
            <v>516</v>
          </cell>
          <cell r="D738">
            <v>0</v>
          </cell>
        </row>
        <row r="739">
          <cell r="A739" t="str">
            <v>51661.0003.00</v>
          </cell>
          <cell r="B739">
            <v>201415</v>
          </cell>
          <cell r="C739">
            <v>516</v>
          </cell>
          <cell r="D739">
            <v>0</v>
          </cell>
        </row>
        <row r="740">
          <cell r="A740" t="str">
            <v>51662.0003.00</v>
          </cell>
          <cell r="B740">
            <v>201415</v>
          </cell>
          <cell r="C740">
            <v>516</v>
          </cell>
          <cell r="D740">
            <v>0</v>
          </cell>
        </row>
        <row r="741">
          <cell r="A741" t="str">
            <v>51663.0003.00</v>
          </cell>
          <cell r="B741">
            <v>201415</v>
          </cell>
          <cell r="C741">
            <v>516</v>
          </cell>
          <cell r="D741">
            <v>0</v>
          </cell>
        </row>
        <row r="742">
          <cell r="A742" t="str">
            <v>51618.0003.00</v>
          </cell>
          <cell r="B742">
            <v>201415</v>
          </cell>
          <cell r="C742">
            <v>516</v>
          </cell>
          <cell r="D742">
            <v>2</v>
          </cell>
        </row>
        <row r="743">
          <cell r="A743" t="str">
            <v>5166.0003.00</v>
          </cell>
          <cell r="B743">
            <v>201415</v>
          </cell>
          <cell r="C743">
            <v>516</v>
          </cell>
          <cell r="D743">
            <v>7</v>
          </cell>
        </row>
        <row r="744">
          <cell r="A744" t="str">
            <v>5162.0003.00</v>
          </cell>
          <cell r="B744">
            <v>201415</v>
          </cell>
          <cell r="C744">
            <v>516</v>
          </cell>
          <cell r="D744">
            <v>35</v>
          </cell>
        </row>
        <row r="745">
          <cell r="A745" t="str">
            <v>51616.0003.00</v>
          </cell>
          <cell r="B745">
            <v>201415</v>
          </cell>
          <cell r="C745">
            <v>516</v>
          </cell>
          <cell r="D745">
            <v>109</v>
          </cell>
        </row>
        <row r="746">
          <cell r="A746" t="str">
            <v>51620.0003.00</v>
          </cell>
          <cell r="B746">
            <v>201415</v>
          </cell>
          <cell r="C746">
            <v>516</v>
          </cell>
          <cell r="D746">
            <v>219</v>
          </cell>
        </row>
        <row r="747">
          <cell r="A747" t="str">
            <v>51614.0003.00</v>
          </cell>
          <cell r="B747">
            <v>201415</v>
          </cell>
          <cell r="C747">
            <v>516</v>
          </cell>
          <cell r="D747">
            <v>364</v>
          </cell>
        </row>
        <row r="748">
          <cell r="A748" t="str">
            <v>5165.0003.00</v>
          </cell>
          <cell r="B748">
            <v>201415</v>
          </cell>
          <cell r="C748">
            <v>516</v>
          </cell>
          <cell r="D748">
            <v>3697</v>
          </cell>
        </row>
        <row r="749">
          <cell r="A749" t="str">
            <v>5164.0003.00</v>
          </cell>
          <cell r="B749">
            <v>201415</v>
          </cell>
          <cell r="C749">
            <v>516</v>
          </cell>
          <cell r="D749">
            <v>4120</v>
          </cell>
        </row>
        <row r="750">
          <cell r="A750" t="str">
            <v>51613.0003.00</v>
          </cell>
          <cell r="B750">
            <v>201415</v>
          </cell>
          <cell r="C750">
            <v>516</v>
          </cell>
          <cell r="D750">
            <v>5363.75</v>
          </cell>
        </row>
        <row r="751">
          <cell r="A751" t="str">
            <v>51611.0003.00</v>
          </cell>
          <cell r="B751">
            <v>201415</v>
          </cell>
          <cell r="C751">
            <v>516</v>
          </cell>
          <cell r="D751">
            <v>6896.25</v>
          </cell>
        </row>
        <row r="752">
          <cell r="A752" t="str">
            <v>5161.0003.00</v>
          </cell>
          <cell r="B752">
            <v>201415</v>
          </cell>
          <cell r="C752">
            <v>516</v>
          </cell>
          <cell r="D752">
            <v>7736</v>
          </cell>
        </row>
        <row r="753">
          <cell r="A753" t="str">
            <v>5163.0003.00</v>
          </cell>
          <cell r="B753">
            <v>201415</v>
          </cell>
          <cell r="C753">
            <v>516</v>
          </cell>
          <cell r="D753">
            <v>7824</v>
          </cell>
        </row>
        <row r="754">
          <cell r="A754" t="str">
            <v>5168.0003.00</v>
          </cell>
          <cell r="B754">
            <v>201415</v>
          </cell>
          <cell r="C754">
            <v>516</v>
          </cell>
          <cell r="D754">
            <v>7824</v>
          </cell>
        </row>
        <row r="755">
          <cell r="A755" t="str">
            <v>5167.0004.00</v>
          </cell>
          <cell r="B755">
            <v>201415</v>
          </cell>
          <cell r="C755">
            <v>516</v>
          </cell>
          <cell r="D755">
            <v>0</v>
          </cell>
        </row>
        <row r="756">
          <cell r="A756" t="str">
            <v>5169.0004.00</v>
          </cell>
          <cell r="B756">
            <v>201415</v>
          </cell>
          <cell r="C756">
            <v>516</v>
          </cell>
          <cell r="D756">
            <v>0</v>
          </cell>
        </row>
        <row r="757">
          <cell r="A757" t="str">
            <v>51615.0004.00</v>
          </cell>
          <cell r="B757">
            <v>201415</v>
          </cell>
          <cell r="C757">
            <v>516</v>
          </cell>
          <cell r="D757">
            <v>0</v>
          </cell>
        </row>
        <row r="758">
          <cell r="A758" t="str">
            <v>51652.0004.00</v>
          </cell>
          <cell r="B758">
            <v>201415</v>
          </cell>
          <cell r="C758">
            <v>516</v>
          </cell>
          <cell r="D758">
            <v>0</v>
          </cell>
        </row>
        <row r="759">
          <cell r="A759" t="str">
            <v>51653.0004.00</v>
          </cell>
          <cell r="B759">
            <v>201415</v>
          </cell>
          <cell r="C759">
            <v>516</v>
          </cell>
          <cell r="D759">
            <v>0</v>
          </cell>
        </row>
        <row r="760">
          <cell r="A760" t="str">
            <v>51654.0004.00</v>
          </cell>
          <cell r="B760">
            <v>201415</v>
          </cell>
          <cell r="C760">
            <v>516</v>
          </cell>
          <cell r="D760">
            <v>0</v>
          </cell>
        </row>
        <row r="761">
          <cell r="A761" t="str">
            <v>51655.0004.00</v>
          </cell>
          <cell r="B761">
            <v>201415</v>
          </cell>
          <cell r="C761">
            <v>516</v>
          </cell>
          <cell r="D761">
            <v>0</v>
          </cell>
        </row>
        <row r="762">
          <cell r="A762" t="str">
            <v>51656.0004.00</v>
          </cell>
          <cell r="B762">
            <v>201415</v>
          </cell>
          <cell r="C762">
            <v>516</v>
          </cell>
          <cell r="D762">
            <v>0</v>
          </cell>
        </row>
        <row r="763">
          <cell r="A763" t="str">
            <v>51657.0004.00</v>
          </cell>
          <cell r="B763">
            <v>201415</v>
          </cell>
          <cell r="C763">
            <v>516</v>
          </cell>
          <cell r="D763">
            <v>0</v>
          </cell>
        </row>
        <row r="764">
          <cell r="A764" t="str">
            <v>51658.0004.00</v>
          </cell>
          <cell r="B764">
            <v>201415</v>
          </cell>
          <cell r="C764">
            <v>516</v>
          </cell>
          <cell r="D764">
            <v>0</v>
          </cell>
        </row>
        <row r="765">
          <cell r="A765" t="str">
            <v>51659.0004.00</v>
          </cell>
          <cell r="B765">
            <v>201415</v>
          </cell>
          <cell r="C765">
            <v>516</v>
          </cell>
          <cell r="D765">
            <v>0</v>
          </cell>
        </row>
        <row r="766">
          <cell r="A766" t="str">
            <v>51660.0004.00</v>
          </cell>
          <cell r="B766">
            <v>201415</v>
          </cell>
          <cell r="C766">
            <v>516</v>
          </cell>
          <cell r="D766">
            <v>0</v>
          </cell>
        </row>
        <row r="767">
          <cell r="A767" t="str">
            <v>51661.0004.00</v>
          </cell>
          <cell r="B767">
            <v>201415</v>
          </cell>
          <cell r="C767">
            <v>516</v>
          </cell>
          <cell r="D767">
            <v>0</v>
          </cell>
        </row>
        <row r="768">
          <cell r="A768" t="str">
            <v>51662.0004.00</v>
          </cell>
          <cell r="B768">
            <v>201415</v>
          </cell>
          <cell r="C768">
            <v>516</v>
          </cell>
          <cell r="D768">
            <v>0</v>
          </cell>
        </row>
        <row r="769">
          <cell r="A769" t="str">
            <v>51663.0004.00</v>
          </cell>
          <cell r="B769">
            <v>201415</v>
          </cell>
          <cell r="C769">
            <v>516</v>
          </cell>
          <cell r="D769">
            <v>0</v>
          </cell>
        </row>
        <row r="770">
          <cell r="A770" t="str">
            <v>5166.0004.00</v>
          </cell>
          <cell r="B770">
            <v>201415</v>
          </cell>
          <cell r="C770">
            <v>516</v>
          </cell>
          <cell r="D770">
            <v>10</v>
          </cell>
        </row>
        <row r="771">
          <cell r="A771" t="str">
            <v>51618.0004.00</v>
          </cell>
          <cell r="B771">
            <v>201415</v>
          </cell>
          <cell r="C771">
            <v>516</v>
          </cell>
          <cell r="D771">
            <v>10</v>
          </cell>
        </row>
        <row r="772">
          <cell r="A772" t="str">
            <v>5162.0004.00</v>
          </cell>
          <cell r="B772">
            <v>201415</v>
          </cell>
          <cell r="C772">
            <v>516</v>
          </cell>
          <cell r="D772">
            <v>123</v>
          </cell>
        </row>
        <row r="773">
          <cell r="A773" t="str">
            <v>51616.0004.00</v>
          </cell>
          <cell r="B773">
            <v>201415</v>
          </cell>
          <cell r="C773">
            <v>516</v>
          </cell>
          <cell r="D773">
            <v>200</v>
          </cell>
        </row>
        <row r="774">
          <cell r="A774" t="str">
            <v>51620.0004.00</v>
          </cell>
          <cell r="B774">
            <v>201415</v>
          </cell>
          <cell r="C774">
            <v>516</v>
          </cell>
          <cell r="D774">
            <v>229</v>
          </cell>
        </row>
        <row r="775">
          <cell r="A775" t="str">
            <v>51614.0004.00</v>
          </cell>
          <cell r="B775">
            <v>201415</v>
          </cell>
          <cell r="C775">
            <v>516</v>
          </cell>
          <cell r="D775">
            <v>487</v>
          </cell>
        </row>
        <row r="776">
          <cell r="A776" t="str">
            <v>5165.0004.00</v>
          </cell>
          <cell r="B776">
            <v>201415</v>
          </cell>
          <cell r="C776">
            <v>516</v>
          </cell>
          <cell r="D776">
            <v>5464</v>
          </cell>
        </row>
        <row r="777">
          <cell r="A777" t="str">
            <v>5164.0004.00</v>
          </cell>
          <cell r="B777">
            <v>201415</v>
          </cell>
          <cell r="C777">
            <v>516</v>
          </cell>
          <cell r="D777">
            <v>9100</v>
          </cell>
        </row>
        <row r="778">
          <cell r="A778" t="str">
            <v>51613.0004.00</v>
          </cell>
          <cell r="B778">
            <v>201415</v>
          </cell>
          <cell r="C778">
            <v>516</v>
          </cell>
          <cell r="D778">
            <v>11736</v>
          </cell>
        </row>
        <row r="779">
          <cell r="A779" t="str">
            <v>51611.0004.00</v>
          </cell>
          <cell r="B779">
            <v>201415</v>
          </cell>
          <cell r="C779">
            <v>516</v>
          </cell>
          <cell r="D779">
            <v>13203</v>
          </cell>
        </row>
        <row r="780">
          <cell r="A780" t="str">
            <v>5163.0004.00</v>
          </cell>
          <cell r="B780">
            <v>201415</v>
          </cell>
          <cell r="C780">
            <v>516</v>
          </cell>
          <cell r="D780">
            <v>14574</v>
          </cell>
        </row>
        <row r="781">
          <cell r="A781" t="str">
            <v>5168.0004.00</v>
          </cell>
          <cell r="B781">
            <v>201415</v>
          </cell>
          <cell r="C781">
            <v>516</v>
          </cell>
          <cell r="D781">
            <v>14574</v>
          </cell>
        </row>
        <row r="782">
          <cell r="A782" t="str">
            <v>5161.0004.00</v>
          </cell>
          <cell r="B782">
            <v>201415</v>
          </cell>
          <cell r="C782">
            <v>516</v>
          </cell>
          <cell r="D782">
            <v>14589</v>
          </cell>
        </row>
        <row r="783">
          <cell r="A783" t="str">
            <v>5167.0005.00</v>
          </cell>
          <cell r="B783">
            <v>201415</v>
          </cell>
          <cell r="C783">
            <v>516</v>
          </cell>
          <cell r="D783">
            <v>0</v>
          </cell>
        </row>
        <row r="784">
          <cell r="A784" t="str">
            <v>5169.0005.00</v>
          </cell>
          <cell r="B784">
            <v>201415</v>
          </cell>
          <cell r="C784">
            <v>516</v>
          </cell>
          <cell r="D784">
            <v>0</v>
          </cell>
        </row>
        <row r="785">
          <cell r="A785" t="str">
            <v>51615.0005.00</v>
          </cell>
          <cell r="B785">
            <v>201415</v>
          </cell>
          <cell r="C785">
            <v>516</v>
          </cell>
          <cell r="D785">
            <v>0</v>
          </cell>
        </row>
        <row r="786">
          <cell r="A786" t="str">
            <v>51652.0005.00</v>
          </cell>
          <cell r="B786">
            <v>201415</v>
          </cell>
          <cell r="C786">
            <v>516</v>
          </cell>
          <cell r="D786">
            <v>0</v>
          </cell>
        </row>
        <row r="787">
          <cell r="A787" t="str">
            <v>51653.0005.00</v>
          </cell>
          <cell r="B787">
            <v>201415</v>
          </cell>
          <cell r="C787">
            <v>516</v>
          </cell>
          <cell r="D787">
            <v>0</v>
          </cell>
        </row>
        <row r="788">
          <cell r="A788" t="str">
            <v>51654.0005.00</v>
          </cell>
          <cell r="B788">
            <v>201415</v>
          </cell>
          <cell r="C788">
            <v>516</v>
          </cell>
          <cell r="D788">
            <v>0</v>
          </cell>
        </row>
        <row r="789">
          <cell r="A789" t="str">
            <v>51655.0005.00</v>
          </cell>
          <cell r="B789">
            <v>201415</v>
          </cell>
          <cell r="C789">
            <v>516</v>
          </cell>
          <cell r="D789">
            <v>0</v>
          </cell>
        </row>
        <row r="790">
          <cell r="A790" t="str">
            <v>51656.0005.00</v>
          </cell>
          <cell r="B790">
            <v>201415</v>
          </cell>
          <cell r="C790">
            <v>516</v>
          </cell>
          <cell r="D790">
            <v>0</v>
          </cell>
        </row>
        <row r="791">
          <cell r="A791" t="str">
            <v>51657.0005.00</v>
          </cell>
          <cell r="B791">
            <v>201415</v>
          </cell>
          <cell r="C791">
            <v>516</v>
          </cell>
          <cell r="D791">
            <v>0</v>
          </cell>
        </row>
        <row r="792">
          <cell r="A792" t="str">
            <v>51658.0005.00</v>
          </cell>
          <cell r="B792">
            <v>201415</v>
          </cell>
          <cell r="C792">
            <v>516</v>
          </cell>
          <cell r="D792">
            <v>0</v>
          </cell>
        </row>
        <row r="793">
          <cell r="A793" t="str">
            <v>51659.0005.00</v>
          </cell>
          <cell r="B793">
            <v>201415</v>
          </cell>
          <cell r="C793">
            <v>516</v>
          </cell>
          <cell r="D793">
            <v>0</v>
          </cell>
        </row>
        <row r="794">
          <cell r="A794" t="str">
            <v>51660.0005.00</v>
          </cell>
          <cell r="B794">
            <v>201415</v>
          </cell>
          <cell r="C794">
            <v>516</v>
          </cell>
          <cell r="D794">
            <v>0</v>
          </cell>
        </row>
        <row r="795">
          <cell r="A795" t="str">
            <v>51661.0005.00</v>
          </cell>
          <cell r="B795">
            <v>201415</v>
          </cell>
          <cell r="C795">
            <v>516</v>
          </cell>
          <cell r="D795">
            <v>0</v>
          </cell>
        </row>
        <row r="796">
          <cell r="A796" t="str">
            <v>51662.0005.00</v>
          </cell>
          <cell r="B796">
            <v>201415</v>
          </cell>
          <cell r="C796">
            <v>516</v>
          </cell>
          <cell r="D796">
            <v>0</v>
          </cell>
        </row>
        <row r="797">
          <cell r="A797" t="str">
            <v>51663.0005.00</v>
          </cell>
          <cell r="B797">
            <v>201415</v>
          </cell>
          <cell r="C797">
            <v>516</v>
          </cell>
          <cell r="D797">
            <v>0</v>
          </cell>
        </row>
        <row r="798">
          <cell r="A798" t="str">
            <v>51618.0005.00</v>
          </cell>
          <cell r="B798">
            <v>201415</v>
          </cell>
          <cell r="C798">
            <v>516</v>
          </cell>
          <cell r="D798">
            <v>6</v>
          </cell>
        </row>
        <row r="799">
          <cell r="A799" t="str">
            <v>5166.0005.00</v>
          </cell>
          <cell r="B799">
            <v>201415</v>
          </cell>
          <cell r="C799">
            <v>516</v>
          </cell>
          <cell r="D799">
            <v>14</v>
          </cell>
        </row>
        <row r="800">
          <cell r="A800" t="str">
            <v>5162.0005.00</v>
          </cell>
          <cell r="B800">
            <v>201415</v>
          </cell>
          <cell r="C800">
            <v>516</v>
          </cell>
          <cell r="D800">
            <v>108</v>
          </cell>
        </row>
        <row r="801">
          <cell r="A801" t="str">
            <v>51616.0005.00</v>
          </cell>
          <cell r="B801">
            <v>201415</v>
          </cell>
          <cell r="C801">
            <v>516</v>
          </cell>
          <cell r="D801">
            <v>178</v>
          </cell>
        </row>
        <row r="802">
          <cell r="A802" t="str">
            <v>51620.0005.00</v>
          </cell>
          <cell r="B802">
            <v>201415</v>
          </cell>
          <cell r="C802">
            <v>516</v>
          </cell>
          <cell r="D802">
            <v>183</v>
          </cell>
        </row>
        <row r="803">
          <cell r="A803" t="str">
            <v>51614.0005.00</v>
          </cell>
          <cell r="B803">
            <v>201415</v>
          </cell>
          <cell r="C803">
            <v>516</v>
          </cell>
          <cell r="D803">
            <v>374</v>
          </cell>
        </row>
        <row r="804">
          <cell r="A804" t="str">
            <v>5165.0005.00</v>
          </cell>
          <cell r="B804">
            <v>201415</v>
          </cell>
          <cell r="C804">
            <v>516</v>
          </cell>
          <cell r="D804">
            <v>4325</v>
          </cell>
        </row>
        <row r="805">
          <cell r="A805" t="str">
            <v>5164.0005.00</v>
          </cell>
          <cell r="B805">
            <v>201415</v>
          </cell>
          <cell r="C805">
            <v>516</v>
          </cell>
          <cell r="D805">
            <v>6930</v>
          </cell>
        </row>
        <row r="806">
          <cell r="A806" t="str">
            <v>51611.0005.00</v>
          </cell>
          <cell r="B806">
            <v>201415</v>
          </cell>
          <cell r="C806">
            <v>516</v>
          </cell>
          <cell r="D806">
            <v>10180.75</v>
          </cell>
        </row>
        <row r="807">
          <cell r="A807" t="str">
            <v>51613.0005.00</v>
          </cell>
          <cell r="B807">
            <v>201415</v>
          </cell>
          <cell r="C807">
            <v>516</v>
          </cell>
          <cell r="D807">
            <v>10180.75</v>
          </cell>
        </row>
        <row r="808">
          <cell r="A808" t="str">
            <v>5163.0005.00</v>
          </cell>
          <cell r="B808">
            <v>201415</v>
          </cell>
          <cell r="C808">
            <v>516</v>
          </cell>
          <cell r="D808">
            <v>11269</v>
          </cell>
        </row>
        <row r="809">
          <cell r="A809" t="str">
            <v>5168.0005.00</v>
          </cell>
          <cell r="B809">
            <v>201415</v>
          </cell>
          <cell r="C809">
            <v>516</v>
          </cell>
          <cell r="D809">
            <v>11269</v>
          </cell>
        </row>
        <row r="810">
          <cell r="A810" t="str">
            <v>5161.0005.00</v>
          </cell>
          <cell r="B810">
            <v>201415</v>
          </cell>
          <cell r="C810">
            <v>516</v>
          </cell>
          <cell r="D810">
            <v>11271</v>
          </cell>
        </row>
        <row r="811">
          <cell r="A811" t="str">
            <v>5167.0006.00</v>
          </cell>
          <cell r="B811">
            <v>201415</v>
          </cell>
          <cell r="C811">
            <v>516</v>
          </cell>
          <cell r="D811">
            <v>0</v>
          </cell>
        </row>
        <row r="812">
          <cell r="A812" t="str">
            <v>5169.0006.00</v>
          </cell>
          <cell r="B812">
            <v>201415</v>
          </cell>
          <cell r="C812">
            <v>516</v>
          </cell>
          <cell r="D812">
            <v>0</v>
          </cell>
        </row>
        <row r="813">
          <cell r="A813" t="str">
            <v>51615.0006.00</v>
          </cell>
          <cell r="B813">
            <v>201415</v>
          </cell>
          <cell r="C813">
            <v>516</v>
          </cell>
          <cell r="D813">
            <v>0</v>
          </cell>
        </row>
        <row r="814">
          <cell r="A814" t="str">
            <v>51652.0006.00</v>
          </cell>
          <cell r="B814">
            <v>201415</v>
          </cell>
          <cell r="C814">
            <v>516</v>
          </cell>
          <cell r="D814">
            <v>0</v>
          </cell>
        </row>
        <row r="815">
          <cell r="A815" t="str">
            <v>51653.0006.00</v>
          </cell>
          <cell r="B815">
            <v>201415</v>
          </cell>
          <cell r="C815">
            <v>516</v>
          </cell>
          <cell r="D815">
            <v>0</v>
          </cell>
        </row>
        <row r="816">
          <cell r="A816" t="str">
            <v>51654.0006.00</v>
          </cell>
          <cell r="B816">
            <v>201415</v>
          </cell>
          <cell r="C816">
            <v>516</v>
          </cell>
          <cell r="D816">
            <v>0</v>
          </cell>
        </row>
        <row r="817">
          <cell r="A817" t="str">
            <v>51655.0006.00</v>
          </cell>
          <cell r="B817">
            <v>201415</v>
          </cell>
          <cell r="C817">
            <v>516</v>
          </cell>
          <cell r="D817">
            <v>0</v>
          </cell>
        </row>
        <row r="818">
          <cell r="A818" t="str">
            <v>51656.0006.00</v>
          </cell>
          <cell r="B818">
            <v>201415</v>
          </cell>
          <cell r="C818">
            <v>516</v>
          </cell>
          <cell r="D818">
            <v>0</v>
          </cell>
        </row>
        <row r="819">
          <cell r="A819" t="str">
            <v>51657.0006.00</v>
          </cell>
          <cell r="B819">
            <v>201415</v>
          </cell>
          <cell r="C819">
            <v>516</v>
          </cell>
          <cell r="D819">
            <v>0</v>
          </cell>
        </row>
        <row r="820">
          <cell r="A820" t="str">
            <v>51658.0006.00</v>
          </cell>
          <cell r="B820">
            <v>201415</v>
          </cell>
          <cell r="C820">
            <v>516</v>
          </cell>
          <cell r="D820">
            <v>0</v>
          </cell>
        </row>
        <row r="821">
          <cell r="A821" t="str">
            <v>51659.0006.00</v>
          </cell>
          <cell r="B821">
            <v>201415</v>
          </cell>
          <cell r="C821">
            <v>516</v>
          </cell>
          <cell r="D821">
            <v>0</v>
          </cell>
        </row>
        <row r="822">
          <cell r="A822" t="str">
            <v>51660.0006.00</v>
          </cell>
          <cell r="B822">
            <v>201415</v>
          </cell>
          <cell r="C822">
            <v>516</v>
          </cell>
          <cell r="D822">
            <v>0</v>
          </cell>
        </row>
        <row r="823">
          <cell r="A823" t="str">
            <v>51661.0006.00</v>
          </cell>
          <cell r="B823">
            <v>201415</v>
          </cell>
          <cell r="C823">
            <v>516</v>
          </cell>
          <cell r="D823">
            <v>0</v>
          </cell>
        </row>
        <row r="824">
          <cell r="A824" t="str">
            <v>51662.0006.00</v>
          </cell>
          <cell r="B824">
            <v>201415</v>
          </cell>
          <cell r="C824">
            <v>516</v>
          </cell>
          <cell r="D824">
            <v>0</v>
          </cell>
        </row>
        <row r="825">
          <cell r="A825" t="str">
            <v>51663.0006.00</v>
          </cell>
          <cell r="B825">
            <v>201415</v>
          </cell>
          <cell r="C825">
            <v>516</v>
          </cell>
          <cell r="D825">
            <v>0</v>
          </cell>
        </row>
        <row r="826">
          <cell r="A826" t="str">
            <v>5166.0006.00</v>
          </cell>
          <cell r="B826">
            <v>201415</v>
          </cell>
          <cell r="C826">
            <v>516</v>
          </cell>
          <cell r="D826">
            <v>10</v>
          </cell>
        </row>
        <row r="827">
          <cell r="A827" t="str">
            <v>51618.0006.00</v>
          </cell>
          <cell r="B827">
            <v>201415</v>
          </cell>
          <cell r="C827">
            <v>516</v>
          </cell>
          <cell r="D827">
            <v>13</v>
          </cell>
        </row>
        <row r="828">
          <cell r="A828" t="str">
            <v>5162.0006.00</v>
          </cell>
          <cell r="B828">
            <v>201415</v>
          </cell>
          <cell r="C828">
            <v>516</v>
          </cell>
          <cell r="D828">
            <v>106</v>
          </cell>
        </row>
        <row r="829">
          <cell r="A829" t="str">
            <v>51616.0006.00</v>
          </cell>
          <cell r="B829">
            <v>201415</v>
          </cell>
          <cell r="C829">
            <v>516</v>
          </cell>
          <cell r="D829">
            <v>137</v>
          </cell>
        </row>
        <row r="830">
          <cell r="A830" t="str">
            <v>51620.0006.00</v>
          </cell>
          <cell r="B830">
            <v>201415</v>
          </cell>
          <cell r="C830">
            <v>516</v>
          </cell>
          <cell r="D830">
            <v>146</v>
          </cell>
        </row>
        <row r="831">
          <cell r="A831" t="str">
            <v>51614.0006.00</v>
          </cell>
          <cell r="B831">
            <v>201415</v>
          </cell>
          <cell r="C831">
            <v>516</v>
          </cell>
          <cell r="D831">
            <v>263</v>
          </cell>
        </row>
        <row r="832">
          <cell r="A832" t="str">
            <v>5165.0006.00</v>
          </cell>
          <cell r="B832">
            <v>201415</v>
          </cell>
          <cell r="C832">
            <v>516</v>
          </cell>
          <cell r="D832">
            <v>2249</v>
          </cell>
        </row>
        <row r="833">
          <cell r="A833" t="str">
            <v>5164.0006.00</v>
          </cell>
          <cell r="B833">
            <v>201415</v>
          </cell>
          <cell r="C833">
            <v>516</v>
          </cell>
          <cell r="D833">
            <v>6243</v>
          </cell>
        </row>
        <row r="834">
          <cell r="A834" t="str">
            <v>51611.0006.00</v>
          </cell>
          <cell r="B834">
            <v>201415</v>
          </cell>
          <cell r="C834">
            <v>516</v>
          </cell>
          <cell r="D834">
            <v>7934.75</v>
          </cell>
        </row>
        <row r="835">
          <cell r="A835" t="str">
            <v>5163.0006.00</v>
          </cell>
          <cell r="B835">
            <v>201415</v>
          </cell>
          <cell r="C835">
            <v>516</v>
          </cell>
          <cell r="D835">
            <v>8502</v>
          </cell>
        </row>
        <row r="836">
          <cell r="A836" t="str">
            <v>5168.0006.00</v>
          </cell>
          <cell r="B836">
            <v>201415</v>
          </cell>
          <cell r="C836">
            <v>516</v>
          </cell>
          <cell r="D836">
            <v>8502</v>
          </cell>
        </row>
        <row r="837">
          <cell r="A837" t="str">
            <v>5161.0006.00</v>
          </cell>
          <cell r="B837">
            <v>201415</v>
          </cell>
          <cell r="C837">
            <v>516</v>
          </cell>
          <cell r="D837">
            <v>8537</v>
          </cell>
        </row>
        <row r="838">
          <cell r="A838" t="str">
            <v>51613.0006.00</v>
          </cell>
          <cell r="B838">
            <v>201415</v>
          </cell>
          <cell r="C838">
            <v>516</v>
          </cell>
          <cell r="D838">
            <v>9698.0300000000007</v>
          </cell>
        </row>
        <row r="839">
          <cell r="A839" t="str">
            <v>5167.0007.00</v>
          </cell>
          <cell r="B839">
            <v>201415</v>
          </cell>
          <cell r="C839">
            <v>516</v>
          </cell>
          <cell r="D839">
            <v>0</v>
          </cell>
        </row>
        <row r="840">
          <cell r="A840" t="str">
            <v>5169.0007.00</v>
          </cell>
          <cell r="B840">
            <v>201415</v>
          </cell>
          <cell r="C840">
            <v>516</v>
          </cell>
          <cell r="D840">
            <v>0</v>
          </cell>
        </row>
        <row r="841">
          <cell r="A841" t="str">
            <v>51615.0007.00</v>
          </cell>
          <cell r="B841">
            <v>201415</v>
          </cell>
          <cell r="C841">
            <v>516</v>
          </cell>
          <cell r="D841">
            <v>0</v>
          </cell>
        </row>
        <row r="842">
          <cell r="A842" t="str">
            <v>51652.0007.00</v>
          </cell>
          <cell r="B842">
            <v>201415</v>
          </cell>
          <cell r="C842">
            <v>516</v>
          </cell>
          <cell r="D842">
            <v>0</v>
          </cell>
        </row>
        <row r="843">
          <cell r="A843" t="str">
            <v>51653.0007.00</v>
          </cell>
          <cell r="B843">
            <v>201415</v>
          </cell>
          <cell r="C843">
            <v>516</v>
          </cell>
          <cell r="D843">
            <v>0</v>
          </cell>
        </row>
        <row r="844">
          <cell r="A844" t="str">
            <v>51654.0007.00</v>
          </cell>
          <cell r="B844">
            <v>201415</v>
          </cell>
          <cell r="C844">
            <v>516</v>
          </cell>
          <cell r="D844">
            <v>0</v>
          </cell>
        </row>
        <row r="845">
          <cell r="A845" t="str">
            <v>51655.0007.00</v>
          </cell>
          <cell r="B845">
            <v>201415</v>
          </cell>
          <cell r="C845">
            <v>516</v>
          </cell>
          <cell r="D845">
            <v>0</v>
          </cell>
        </row>
        <row r="846">
          <cell r="A846" t="str">
            <v>51656.0007.00</v>
          </cell>
          <cell r="B846">
            <v>201415</v>
          </cell>
          <cell r="C846">
            <v>516</v>
          </cell>
          <cell r="D846">
            <v>0</v>
          </cell>
        </row>
        <row r="847">
          <cell r="A847" t="str">
            <v>51657.0007.00</v>
          </cell>
          <cell r="B847">
            <v>201415</v>
          </cell>
          <cell r="C847">
            <v>516</v>
          </cell>
          <cell r="D847">
            <v>0</v>
          </cell>
        </row>
        <row r="848">
          <cell r="A848" t="str">
            <v>51658.0007.00</v>
          </cell>
          <cell r="B848">
            <v>201415</v>
          </cell>
          <cell r="C848">
            <v>516</v>
          </cell>
          <cell r="D848">
            <v>0</v>
          </cell>
        </row>
        <row r="849">
          <cell r="A849" t="str">
            <v>51659.0007.00</v>
          </cell>
          <cell r="B849">
            <v>201415</v>
          </cell>
          <cell r="C849">
            <v>516</v>
          </cell>
          <cell r="D849">
            <v>0</v>
          </cell>
        </row>
        <row r="850">
          <cell r="A850" t="str">
            <v>51660.0007.00</v>
          </cell>
          <cell r="B850">
            <v>201415</v>
          </cell>
          <cell r="C850">
            <v>516</v>
          </cell>
          <cell r="D850">
            <v>0</v>
          </cell>
        </row>
        <row r="851">
          <cell r="A851" t="str">
            <v>51661.0007.00</v>
          </cell>
          <cell r="B851">
            <v>201415</v>
          </cell>
          <cell r="C851">
            <v>516</v>
          </cell>
          <cell r="D851">
            <v>0</v>
          </cell>
        </row>
        <row r="852">
          <cell r="A852" t="str">
            <v>51662.0007.00</v>
          </cell>
          <cell r="B852">
            <v>201415</v>
          </cell>
          <cell r="C852">
            <v>516</v>
          </cell>
          <cell r="D852">
            <v>0</v>
          </cell>
        </row>
        <row r="853">
          <cell r="A853" t="str">
            <v>51663.0007.00</v>
          </cell>
          <cell r="B853">
            <v>201415</v>
          </cell>
          <cell r="C853">
            <v>516</v>
          </cell>
          <cell r="D853">
            <v>0</v>
          </cell>
        </row>
        <row r="854">
          <cell r="A854" t="str">
            <v>51618.0007.00</v>
          </cell>
          <cell r="B854">
            <v>201415</v>
          </cell>
          <cell r="C854">
            <v>516</v>
          </cell>
          <cell r="D854">
            <v>8</v>
          </cell>
        </row>
        <row r="855">
          <cell r="A855" t="str">
            <v>5166.0007.00</v>
          </cell>
          <cell r="B855">
            <v>201415</v>
          </cell>
          <cell r="C855">
            <v>516</v>
          </cell>
          <cell r="D855">
            <v>21</v>
          </cell>
        </row>
        <row r="856">
          <cell r="A856" t="str">
            <v>51620.0007.00</v>
          </cell>
          <cell r="B856">
            <v>201415</v>
          </cell>
          <cell r="C856">
            <v>516</v>
          </cell>
          <cell r="D856">
            <v>56</v>
          </cell>
        </row>
        <row r="857">
          <cell r="A857" t="str">
            <v>5162.0007.00</v>
          </cell>
          <cell r="B857">
            <v>201415</v>
          </cell>
          <cell r="C857">
            <v>516</v>
          </cell>
          <cell r="D857">
            <v>71</v>
          </cell>
        </row>
        <row r="858">
          <cell r="A858" t="str">
            <v>51616.0007.00</v>
          </cell>
          <cell r="B858">
            <v>201415</v>
          </cell>
          <cell r="C858">
            <v>516</v>
          </cell>
          <cell r="D858">
            <v>88</v>
          </cell>
        </row>
        <row r="859">
          <cell r="A859" t="str">
            <v>51614.0007.00</v>
          </cell>
          <cell r="B859">
            <v>201415</v>
          </cell>
          <cell r="C859">
            <v>516</v>
          </cell>
          <cell r="D859">
            <v>117</v>
          </cell>
        </row>
        <row r="860">
          <cell r="A860" t="str">
            <v>5165.0007.00</v>
          </cell>
          <cell r="B860">
            <v>201415</v>
          </cell>
          <cell r="C860">
            <v>516</v>
          </cell>
          <cell r="D860">
            <v>1000</v>
          </cell>
        </row>
        <row r="861">
          <cell r="A861" t="str">
            <v>5164.0007.00</v>
          </cell>
          <cell r="B861">
            <v>201415</v>
          </cell>
          <cell r="C861">
            <v>516</v>
          </cell>
          <cell r="D861">
            <v>3710</v>
          </cell>
        </row>
        <row r="862">
          <cell r="A862" t="str">
            <v>51611.0007.00</v>
          </cell>
          <cell r="B862">
            <v>201415</v>
          </cell>
          <cell r="C862">
            <v>516</v>
          </cell>
          <cell r="D862">
            <v>4470.5</v>
          </cell>
        </row>
        <row r="863">
          <cell r="A863" t="str">
            <v>5163.0007.00</v>
          </cell>
          <cell r="B863">
            <v>201415</v>
          </cell>
          <cell r="C863">
            <v>516</v>
          </cell>
          <cell r="D863">
            <v>4731</v>
          </cell>
        </row>
        <row r="864">
          <cell r="A864" t="str">
            <v>5168.0007.00</v>
          </cell>
          <cell r="B864">
            <v>201415</v>
          </cell>
          <cell r="C864">
            <v>516</v>
          </cell>
          <cell r="D864">
            <v>4731</v>
          </cell>
        </row>
        <row r="865">
          <cell r="A865" t="str">
            <v>5161.0007.00</v>
          </cell>
          <cell r="B865">
            <v>201415</v>
          </cell>
          <cell r="C865">
            <v>516</v>
          </cell>
          <cell r="D865">
            <v>4755</v>
          </cell>
        </row>
        <row r="866">
          <cell r="A866" t="str">
            <v>51613.0007.00</v>
          </cell>
          <cell r="B866">
            <v>201415</v>
          </cell>
          <cell r="C866">
            <v>516</v>
          </cell>
          <cell r="D866">
            <v>6457.39</v>
          </cell>
        </row>
        <row r="867">
          <cell r="A867" t="str">
            <v>5167.0008.00</v>
          </cell>
          <cell r="B867">
            <v>201415</v>
          </cell>
          <cell r="C867">
            <v>516</v>
          </cell>
          <cell r="D867">
            <v>0</v>
          </cell>
        </row>
        <row r="868">
          <cell r="A868" t="str">
            <v>5169.0008.00</v>
          </cell>
          <cell r="B868">
            <v>201415</v>
          </cell>
          <cell r="C868">
            <v>516</v>
          </cell>
          <cell r="D868">
            <v>0</v>
          </cell>
        </row>
        <row r="869">
          <cell r="A869" t="str">
            <v>51615.0008.00</v>
          </cell>
          <cell r="B869">
            <v>201415</v>
          </cell>
          <cell r="C869">
            <v>516</v>
          </cell>
          <cell r="D869">
            <v>0</v>
          </cell>
        </row>
        <row r="870">
          <cell r="A870" t="str">
            <v>51652.0008.00</v>
          </cell>
          <cell r="B870">
            <v>201415</v>
          </cell>
          <cell r="C870">
            <v>516</v>
          </cell>
          <cell r="D870">
            <v>0</v>
          </cell>
        </row>
        <row r="871">
          <cell r="A871" t="str">
            <v>51653.0008.00</v>
          </cell>
          <cell r="B871">
            <v>201415</v>
          </cell>
          <cell r="C871">
            <v>516</v>
          </cell>
          <cell r="D871">
            <v>0</v>
          </cell>
        </row>
        <row r="872">
          <cell r="A872" t="str">
            <v>51654.0008.00</v>
          </cell>
          <cell r="B872">
            <v>201415</v>
          </cell>
          <cell r="C872">
            <v>516</v>
          </cell>
          <cell r="D872">
            <v>0</v>
          </cell>
        </row>
        <row r="873">
          <cell r="A873" t="str">
            <v>51655.0008.00</v>
          </cell>
          <cell r="B873">
            <v>201415</v>
          </cell>
          <cell r="C873">
            <v>516</v>
          </cell>
          <cell r="D873">
            <v>0</v>
          </cell>
        </row>
        <row r="874">
          <cell r="A874" t="str">
            <v>51656.0008.00</v>
          </cell>
          <cell r="B874">
            <v>201415</v>
          </cell>
          <cell r="C874">
            <v>516</v>
          </cell>
          <cell r="D874">
            <v>0</v>
          </cell>
        </row>
        <row r="875">
          <cell r="A875" t="str">
            <v>51657.0008.00</v>
          </cell>
          <cell r="B875">
            <v>201415</v>
          </cell>
          <cell r="C875">
            <v>516</v>
          </cell>
          <cell r="D875">
            <v>0</v>
          </cell>
        </row>
        <row r="876">
          <cell r="A876" t="str">
            <v>51658.0008.00</v>
          </cell>
          <cell r="B876">
            <v>201415</v>
          </cell>
          <cell r="C876">
            <v>516</v>
          </cell>
          <cell r="D876">
            <v>0</v>
          </cell>
        </row>
        <row r="877">
          <cell r="A877" t="str">
            <v>51659.0008.00</v>
          </cell>
          <cell r="B877">
            <v>201415</v>
          </cell>
          <cell r="C877">
            <v>516</v>
          </cell>
          <cell r="D877">
            <v>0</v>
          </cell>
        </row>
        <row r="878">
          <cell r="A878" t="str">
            <v>51660.0008.00</v>
          </cell>
          <cell r="B878">
            <v>201415</v>
          </cell>
          <cell r="C878">
            <v>516</v>
          </cell>
          <cell r="D878">
            <v>0</v>
          </cell>
        </row>
        <row r="879">
          <cell r="A879" t="str">
            <v>51661.0008.00</v>
          </cell>
          <cell r="B879">
            <v>201415</v>
          </cell>
          <cell r="C879">
            <v>516</v>
          </cell>
          <cell r="D879">
            <v>0</v>
          </cell>
        </row>
        <row r="880">
          <cell r="A880" t="str">
            <v>51662.0008.00</v>
          </cell>
          <cell r="B880">
            <v>201415</v>
          </cell>
          <cell r="C880">
            <v>516</v>
          </cell>
          <cell r="D880">
            <v>0</v>
          </cell>
        </row>
        <row r="881">
          <cell r="A881" t="str">
            <v>51663.0008.00</v>
          </cell>
          <cell r="B881">
            <v>201415</v>
          </cell>
          <cell r="C881">
            <v>516</v>
          </cell>
          <cell r="D881">
            <v>0</v>
          </cell>
        </row>
        <row r="882">
          <cell r="A882" t="str">
            <v>51618.0008.00</v>
          </cell>
          <cell r="B882">
            <v>201415</v>
          </cell>
          <cell r="C882">
            <v>516</v>
          </cell>
          <cell r="D882">
            <v>2</v>
          </cell>
        </row>
        <row r="883">
          <cell r="A883" t="str">
            <v>5166.0008.00</v>
          </cell>
          <cell r="B883">
            <v>201415</v>
          </cell>
          <cell r="C883">
            <v>516</v>
          </cell>
          <cell r="D883">
            <v>21</v>
          </cell>
        </row>
        <row r="884">
          <cell r="A884" t="str">
            <v>51616.0008.00</v>
          </cell>
          <cell r="B884">
            <v>201415</v>
          </cell>
          <cell r="C884">
            <v>516</v>
          </cell>
          <cell r="D884">
            <v>26</v>
          </cell>
        </row>
        <row r="885">
          <cell r="A885" t="str">
            <v>51620.0008.00</v>
          </cell>
          <cell r="B885">
            <v>201415</v>
          </cell>
          <cell r="C885">
            <v>516</v>
          </cell>
          <cell r="D885">
            <v>34</v>
          </cell>
        </row>
        <row r="886">
          <cell r="A886" t="str">
            <v>51614.0008.00</v>
          </cell>
          <cell r="B886">
            <v>201415</v>
          </cell>
          <cell r="C886">
            <v>516</v>
          </cell>
          <cell r="D886">
            <v>37</v>
          </cell>
        </row>
        <row r="887">
          <cell r="A887" t="str">
            <v>5162.0008.00</v>
          </cell>
          <cell r="B887">
            <v>201415</v>
          </cell>
          <cell r="C887">
            <v>516</v>
          </cell>
          <cell r="D887">
            <v>47</v>
          </cell>
        </row>
        <row r="888">
          <cell r="A888" t="str">
            <v>5165.0008.00</v>
          </cell>
          <cell r="B888">
            <v>201415</v>
          </cell>
          <cell r="C888">
            <v>516</v>
          </cell>
          <cell r="D888">
            <v>293</v>
          </cell>
        </row>
        <row r="889">
          <cell r="A889" t="str">
            <v>5164.0008.00</v>
          </cell>
          <cell r="B889">
            <v>201415</v>
          </cell>
          <cell r="C889">
            <v>516</v>
          </cell>
          <cell r="D889">
            <v>1516</v>
          </cell>
        </row>
        <row r="890">
          <cell r="A890" t="str">
            <v>51611.0008.00</v>
          </cell>
          <cell r="B890">
            <v>201415</v>
          </cell>
          <cell r="C890">
            <v>516</v>
          </cell>
          <cell r="D890">
            <v>1746.25</v>
          </cell>
        </row>
        <row r="891">
          <cell r="A891" t="str">
            <v>5163.0008.00</v>
          </cell>
          <cell r="B891">
            <v>201415</v>
          </cell>
          <cell r="C891">
            <v>516</v>
          </cell>
          <cell r="D891">
            <v>1830</v>
          </cell>
        </row>
        <row r="892">
          <cell r="A892" t="str">
            <v>5168.0008.00</v>
          </cell>
          <cell r="B892">
            <v>201415</v>
          </cell>
          <cell r="C892">
            <v>516</v>
          </cell>
          <cell r="D892">
            <v>1830</v>
          </cell>
        </row>
        <row r="893">
          <cell r="A893" t="str">
            <v>5161.0008.00</v>
          </cell>
          <cell r="B893">
            <v>201415</v>
          </cell>
          <cell r="C893">
            <v>516</v>
          </cell>
          <cell r="D893">
            <v>1852</v>
          </cell>
        </row>
        <row r="894">
          <cell r="A894" t="str">
            <v>51613.0008.00</v>
          </cell>
          <cell r="B894">
            <v>201415</v>
          </cell>
          <cell r="C894">
            <v>516</v>
          </cell>
          <cell r="D894">
            <v>2910.42</v>
          </cell>
        </row>
        <row r="895">
          <cell r="A895" t="str">
            <v>5167.0009.00</v>
          </cell>
          <cell r="B895">
            <v>201415</v>
          </cell>
          <cell r="C895">
            <v>516</v>
          </cell>
          <cell r="D895">
            <v>0</v>
          </cell>
        </row>
        <row r="896">
          <cell r="A896" t="str">
            <v>5169.0009.00</v>
          </cell>
          <cell r="B896">
            <v>201415</v>
          </cell>
          <cell r="C896">
            <v>516</v>
          </cell>
          <cell r="D896">
            <v>0</v>
          </cell>
        </row>
        <row r="897">
          <cell r="A897" t="str">
            <v>51615.0009.00</v>
          </cell>
          <cell r="B897">
            <v>201415</v>
          </cell>
          <cell r="C897">
            <v>516</v>
          </cell>
          <cell r="D897">
            <v>0</v>
          </cell>
        </row>
        <row r="898">
          <cell r="A898" t="str">
            <v>51652.0009.00</v>
          </cell>
          <cell r="B898">
            <v>201415</v>
          </cell>
          <cell r="C898">
            <v>516</v>
          </cell>
          <cell r="D898">
            <v>0</v>
          </cell>
        </row>
        <row r="899">
          <cell r="A899" t="str">
            <v>51653.0009.00</v>
          </cell>
          <cell r="B899">
            <v>201415</v>
          </cell>
          <cell r="C899">
            <v>516</v>
          </cell>
          <cell r="D899">
            <v>0</v>
          </cell>
        </row>
        <row r="900">
          <cell r="A900" t="str">
            <v>51654.0009.00</v>
          </cell>
          <cell r="B900">
            <v>201415</v>
          </cell>
          <cell r="C900">
            <v>516</v>
          </cell>
          <cell r="D900">
            <v>0</v>
          </cell>
        </row>
        <row r="901">
          <cell r="A901" t="str">
            <v>51655.0009.00</v>
          </cell>
          <cell r="B901">
            <v>201415</v>
          </cell>
          <cell r="C901">
            <v>516</v>
          </cell>
          <cell r="D901">
            <v>0</v>
          </cell>
        </row>
        <row r="902">
          <cell r="A902" t="str">
            <v>51656.0009.00</v>
          </cell>
          <cell r="B902">
            <v>201415</v>
          </cell>
          <cell r="C902">
            <v>516</v>
          </cell>
          <cell r="D902">
            <v>0</v>
          </cell>
        </row>
        <row r="903">
          <cell r="A903" t="str">
            <v>51657.0009.00</v>
          </cell>
          <cell r="B903">
            <v>201415</v>
          </cell>
          <cell r="C903">
            <v>516</v>
          </cell>
          <cell r="D903">
            <v>0</v>
          </cell>
        </row>
        <row r="904">
          <cell r="A904" t="str">
            <v>51658.0009.00</v>
          </cell>
          <cell r="B904">
            <v>201415</v>
          </cell>
          <cell r="C904">
            <v>516</v>
          </cell>
          <cell r="D904">
            <v>0</v>
          </cell>
        </row>
        <row r="905">
          <cell r="A905" t="str">
            <v>51659.0009.00</v>
          </cell>
          <cell r="B905">
            <v>201415</v>
          </cell>
          <cell r="C905">
            <v>516</v>
          </cell>
          <cell r="D905">
            <v>0</v>
          </cell>
        </row>
        <row r="906">
          <cell r="A906" t="str">
            <v>51660.0009.00</v>
          </cell>
          <cell r="B906">
            <v>201415</v>
          </cell>
          <cell r="C906">
            <v>516</v>
          </cell>
          <cell r="D906">
            <v>0</v>
          </cell>
        </row>
        <row r="907">
          <cell r="A907" t="str">
            <v>51661.0009.00</v>
          </cell>
          <cell r="B907">
            <v>201415</v>
          </cell>
          <cell r="C907">
            <v>516</v>
          </cell>
          <cell r="D907">
            <v>0</v>
          </cell>
        </row>
        <row r="908">
          <cell r="A908" t="str">
            <v>51662.0009.00</v>
          </cell>
          <cell r="B908">
            <v>201415</v>
          </cell>
          <cell r="C908">
            <v>516</v>
          </cell>
          <cell r="D908">
            <v>0</v>
          </cell>
        </row>
        <row r="909">
          <cell r="A909" t="str">
            <v>51663.0009.00</v>
          </cell>
          <cell r="B909">
            <v>201415</v>
          </cell>
          <cell r="C909">
            <v>516</v>
          </cell>
          <cell r="D909">
            <v>0</v>
          </cell>
        </row>
        <row r="910">
          <cell r="A910" t="str">
            <v>51618.0009.00</v>
          </cell>
          <cell r="B910">
            <v>201415</v>
          </cell>
          <cell r="C910">
            <v>516</v>
          </cell>
          <cell r="D910">
            <v>2</v>
          </cell>
        </row>
        <row r="911">
          <cell r="A911" t="str">
            <v>51620.0009.00</v>
          </cell>
          <cell r="B911">
            <v>201415</v>
          </cell>
          <cell r="C911">
            <v>516</v>
          </cell>
          <cell r="D911">
            <v>6</v>
          </cell>
        </row>
        <row r="912">
          <cell r="A912" t="str">
            <v>51616.0009.00</v>
          </cell>
          <cell r="B912">
            <v>201415</v>
          </cell>
          <cell r="C912">
            <v>516</v>
          </cell>
          <cell r="D912">
            <v>10</v>
          </cell>
        </row>
        <row r="913">
          <cell r="A913" t="str">
            <v>51614.0009.00</v>
          </cell>
          <cell r="B913">
            <v>201415</v>
          </cell>
          <cell r="C913">
            <v>516</v>
          </cell>
          <cell r="D913">
            <v>14</v>
          </cell>
        </row>
        <row r="914">
          <cell r="A914" t="str">
            <v>5166.0009.00</v>
          </cell>
          <cell r="B914">
            <v>201415</v>
          </cell>
          <cell r="C914">
            <v>516</v>
          </cell>
          <cell r="D914">
            <v>24</v>
          </cell>
        </row>
        <row r="915">
          <cell r="A915" t="str">
            <v>5162.0009.00</v>
          </cell>
          <cell r="B915">
            <v>201415</v>
          </cell>
          <cell r="C915">
            <v>516</v>
          </cell>
          <cell r="D915">
            <v>25</v>
          </cell>
        </row>
        <row r="916">
          <cell r="A916" t="str">
            <v>5165.0009.00</v>
          </cell>
          <cell r="B916">
            <v>201415</v>
          </cell>
          <cell r="C916">
            <v>516</v>
          </cell>
          <cell r="D916">
            <v>53</v>
          </cell>
        </row>
        <row r="917">
          <cell r="A917" t="str">
            <v>5164.0009.00</v>
          </cell>
          <cell r="B917">
            <v>201415</v>
          </cell>
          <cell r="C917">
            <v>516</v>
          </cell>
          <cell r="D917">
            <v>328</v>
          </cell>
        </row>
        <row r="918">
          <cell r="A918" t="str">
            <v>51611.0009.00</v>
          </cell>
          <cell r="B918">
            <v>201415</v>
          </cell>
          <cell r="C918">
            <v>516</v>
          </cell>
          <cell r="D918">
            <v>379.75</v>
          </cell>
        </row>
        <row r="919">
          <cell r="A919" t="str">
            <v>5163.0009.00</v>
          </cell>
          <cell r="B919">
            <v>201415</v>
          </cell>
          <cell r="C919">
            <v>516</v>
          </cell>
          <cell r="D919">
            <v>405</v>
          </cell>
        </row>
        <row r="920">
          <cell r="A920" t="str">
            <v>5168.0009.00</v>
          </cell>
          <cell r="B920">
            <v>201415</v>
          </cell>
          <cell r="C920">
            <v>516</v>
          </cell>
          <cell r="D920">
            <v>405</v>
          </cell>
        </row>
        <row r="921">
          <cell r="A921" t="str">
            <v>5161.0009.00</v>
          </cell>
          <cell r="B921">
            <v>201415</v>
          </cell>
          <cell r="C921">
            <v>516</v>
          </cell>
          <cell r="D921">
            <v>407</v>
          </cell>
        </row>
        <row r="922">
          <cell r="A922" t="str">
            <v>51613.0009.00</v>
          </cell>
          <cell r="B922">
            <v>201415</v>
          </cell>
          <cell r="C922">
            <v>516</v>
          </cell>
          <cell r="D922">
            <v>759.5</v>
          </cell>
        </row>
        <row r="923">
          <cell r="A923" t="str">
            <v>5167.00010.00</v>
          </cell>
          <cell r="B923">
            <v>201415</v>
          </cell>
          <cell r="C923">
            <v>516</v>
          </cell>
          <cell r="D923">
            <v>0</v>
          </cell>
        </row>
        <row r="924">
          <cell r="A924" t="str">
            <v>5169.00010.00</v>
          </cell>
          <cell r="B924">
            <v>201415</v>
          </cell>
          <cell r="C924">
            <v>516</v>
          </cell>
          <cell r="D924">
            <v>0</v>
          </cell>
        </row>
        <row r="925">
          <cell r="A925" t="str">
            <v>51615.00010.00</v>
          </cell>
          <cell r="B925">
            <v>201415</v>
          </cell>
          <cell r="C925">
            <v>516</v>
          </cell>
          <cell r="D925">
            <v>0</v>
          </cell>
        </row>
        <row r="926">
          <cell r="A926" t="str">
            <v>51652.00010.00</v>
          </cell>
          <cell r="B926">
            <v>201415</v>
          </cell>
          <cell r="C926">
            <v>516</v>
          </cell>
          <cell r="D926">
            <v>0</v>
          </cell>
        </row>
        <row r="927">
          <cell r="A927" t="str">
            <v>51653.00010.00</v>
          </cell>
          <cell r="B927">
            <v>201415</v>
          </cell>
          <cell r="C927">
            <v>516</v>
          </cell>
          <cell r="D927">
            <v>0</v>
          </cell>
        </row>
        <row r="928">
          <cell r="A928" t="str">
            <v>51654.00010.00</v>
          </cell>
          <cell r="B928">
            <v>201415</v>
          </cell>
          <cell r="C928">
            <v>516</v>
          </cell>
          <cell r="D928">
            <v>0</v>
          </cell>
        </row>
        <row r="929">
          <cell r="A929" t="str">
            <v>51655.00010.00</v>
          </cell>
          <cell r="B929">
            <v>201415</v>
          </cell>
          <cell r="C929">
            <v>516</v>
          </cell>
          <cell r="D929">
            <v>0</v>
          </cell>
        </row>
        <row r="930">
          <cell r="A930" t="str">
            <v>51656.00010.00</v>
          </cell>
          <cell r="B930">
            <v>201415</v>
          </cell>
          <cell r="C930">
            <v>516</v>
          </cell>
          <cell r="D930">
            <v>0</v>
          </cell>
        </row>
        <row r="931">
          <cell r="A931" t="str">
            <v>51657.00010.00</v>
          </cell>
          <cell r="B931">
            <v>201415</v>
          </cell>
          <cell r="C931">
            <v>516</v>
          </cell>
          <cell r="D931">
            <v>0</v>
          </cell>
        </row>
        <row r="932">
          <cell r="A932" t="str">
            <v>51658.00010.00</v>
          </cell>
          <cell r="B932">
            <v>201415</v>
          </cell>
          <cell r="C932">
            <v>516</v>
          </cell>
          <cell r="D932">
            <v>0</v>
          </cell>
        </row>
        <row r="933">
          <cell r="A933" t="str">
            <v>51659.00010.00</v>
          </cell>
          <cell r="B933">
            <v>201415</v>
          </cell>
          <cell r="C933">
            <v>516</v>
          </cell>
          <cell r="D933">
            <v>0</v>
          </cell>
        </row>
        <row r="934">
          <cell r="A934" t="str">
            <v>51660.00010.00</v>
          </cell>
          <cell r="B934">
            <v>201415</v>
          </cell>
          <cell r="C934">
            <v>516</v>
          </cell>
          <cell r="D934">
            <v>0</v>
          </cell>
        </row>
        <row r="935">
          <cell r="A935" t="str">
            <v>51661.00010.00</v>
          </cell>
          <cell r="B935">
            <v>201415</v>
          </cell>
          <cell r="C935">
            <v>516</v>
          </cell>
          <cell r="D935">
            <v>0</v>
          </cell>
        </row>
        <row r="936">
          <cell r="A936" t="str">
            <v>51662.00010.00</v>
          </cell>
          <cell r="B936">
            <v>201415</v>
          </cell>
          <cell r="C936">
            <v>516</v>
          </cell>
          <cell r="D936">
            <v>0</v>
          </cell>
        </row>
        <row r="937">
          <cell r="A937" t="str">
            <v>51663.00010.00</v>
          </cell>
          <cell r="B937">
            <v>201415</v>
          </cell>
          <cell r="C937">
            <v>516</v>
          </cell>
          <cell r="D937">
            <v>0</v>
          </cell>
        </row>
        <row r="938">
          <cell r="A938" t="str">
            <v>51618.00010.00</v>
          </cell>
          <cell r="B938">
            <v>201415</v>
          </cell>
          <cell r="C938">
            <v>516</v>
          </cell>
          <cell r="D938">
            <v>1</v>
          </cell>
        </row>
        <row r="939">
          <cell r="A939" t="str">
            <v>5166.00010.00</v>
          </cell>
          <cell r="B939">
            <v>201415</v>
          </cell>
          <cell r="C939">
            <v>516</v>
          </cell>
          <cell r="D939">
            <v>2</v>
          </cell>
        </row>
        <row r="940">
          <cell r="A940" t="str">
            <v>51616.00010.00</v>
          </cell>
          <cell r="B940">
            <v>201415</v>
          </cell>
          <cell r="C940">
            <v>516</v>
          </cell>
          <cell r="D940">
            <v>2</v>
          </cell>
        </row>
        <row r="941">
          <cell r="A941" t="str">
            <v>51620.00010.00</v>
          </cell>
          <cell r="B941">
            <v>201415</v>
          </cell>
          <cell r="C941">
            <v>516</v>
          </cell>
          <cell r="D941">
            <v>5</v>
          </cell>
        </row>
        <row r="942">
          <cell r="A942" t="str">
            <v>51614.00010.00</v>
          </cell>
          <cell r="B942">
            <v>201415</v>
          </cell>
          <cell r="C942">
            <v>516</v>
          </cell>
          <cell r="D942">
            <v>8</v>
          </cell>
        </row>
        <row r="943">
          <cell r="A943" t="str">
            <v>5165.00010.00</v>
          </cell>
          <cell r="B943">
            <v>201415</v>
          </cell>
          <cell r="C943">
            <v>516</v>
          </cell>
          <cell r="D943">
            <v>15</v>
          </cell>
        </row>
        <row r="944">
          <cell r="A944" t="str">
            <v>5162.00010.00</v>
          </cell>
          <cell r="B944">
            <v>201415</v>
          </cell>
          <cell r="C944">
            <v>516</v>
          </cell>
          <cell r="D944">
            <v>23</v>
          </cell>
        </row>
        <row r="945">
          <cell r="A945" t="str">
            <v>5164.00010.00</v>
          </cell>
          <cell r="B945">
            <v>201415</v>
          </cell>
          <cell r="C945">
            <v>516</v>
          </cell>
          <cell r="D945">
            <v>116</v>
          </cell>
        </row>
        <row r="946">
          <cell r="A946" t="str">
            <v>51611.00010.00</v>
          </cell>
          <cell r="B946">
            <v>201415</v>
          </cell>
          <cell r="C946">
            <v>516</v>
          </cell>
          <cell r="D946">
            <v>128.25</v>
          </cell>
        </row>
        <row r="947">
          <cell r="A947" t="str">
            <v>5163.00010.00</v>
          </cell>
          <cell r="B947">
            <v>201415</v>
          </cell>
          <cell r="C947">
            <v>516</v>
          </cell>
          <cell r="D947">
            <v>133</v>
          </cell>
        </row>
        <row r="948">
          <cell r="A948" t="str">
            <v>5168.00010.00</v>
          </cell>
          <cell r="B948">
            <v>201415</v>
          </cell>
          <cell r="C948">
            <v>516</v>
          </cell>
          <cell r="D948">
            <v>133</v>
          </cell>
        </row>
        <row r="949">
          <cell r="A949" t="str">
            <v>5161.00010.00</v>
          </cell>
          <cell r="B949">
            <v>201415</v>
          </cell>
          <cell r="C949">
            <v>516</v>
          </cell>
          <cell r="D949">
            <v>156</v>
          </cell>
        </row>
        <row r="950">
          <cell r="A950" t="str">
            <v>51613.00010.00</v>
          </cell>
          <cell r="B950">
            <v>201415</v>
          </cell>
          <cell r="C950">
            <v>516</v>
          </cell>
          <cell r="D950">
            <v>299.25</v>
          </cell>
        </row>
        <row r="951">
          <cell r="A951" t="str">
            <v>5167.00011.00</v>
          </cell>
          <cell r="B951">
            <v>201415</v>
          </cell>
          <cell r="C951">
            <v>516</v>
          </cell>
          <cell r="D951">
            <v>0</v>
          </cell>
        </row>
        <row r="952">
          <cell r="A952" t="str">
            <v>5169.00011.00</v>
          </cell>
          <cell r="B952">
            <v>201415</v>
          </cell>
          <cell r="C952">
            <v>516</v>
          </cell>
          <cell r="D952">
            <v>0</v>
          </cell>
        </row>
        <row r="953">
          <cell r="A953" t="str">
            <v>51615.00011.00</v>
          </cell>
          <cell r="B953">
            <v>201415</v>
          </cell>
          <cell r="C953">
            <v>516</v>
          </cell>
          <cell r="D953">
            <v>0</v>
          </cell>
        </row>
        <row r="954">
          <cell r="A954" t="str">
            <v>51625.00011.00</v>
          </cell>
          <cell r="B954">
            <v>201415</v>
          </cell>
          <cell r="C954">
            <v>516</v>
          </cell>
          <cell r="D954">
            <v>0</v>
          </cell>
        </row>
        <row r="955">
          <cell r="A955" t="str">
            <v>51629.00011.00</v>
          </cell>
          <cell r="B955">
            <v>201415</v>
          </cell>
          <cell r="C955">
            <v>516</v>
          </cell>
          <cell r="D955">
            <v>0</v>
          </cell>
        </row>
        <row r="956">
          <cell r="A956" t="str">
            <v>51642.00011.00</v>
          </cell>
          <cell r="B956">
            <v>201415</v>
          </cell>
          <cell r="C956">
            <v>516</v>
          </cell>
          <cell r="D956">
            <v>0</v>
          </cell>
        </row>
        <row r="957">
          <cell r="A957" t="str">
            <v>51643.00011.00</v>
          </cell>
          <cell r="B957">
            <v>201415</v>
          </cell>
          <cell r="C957">
            <v>516</v>
          </cell>
          <cell r="D957">
            <v>0</v>
          </cell>
        </row>
        <row r="958">
          <cell r="A958" t="str">
            <v>51650.00011.00</v>
          </cell>
          <cell r="B958">
            <v>201415</v>
          </cell>
          <cell r="C958">
            <v>516</v>
          </cell>
          <cell r="D958">
            <v>0</v>
          </cell>
        </row>
        <row r="959">
          <cell r="A959" t="str">
            <v>51652.00011.00</v>
          </cell>
          <cell r="B959">
            <v>201415</v>
          </cell>
          <cell r="C959">
            <v>516</v>
          </cell>
          <cell r="D959">
            <v>0</v>
          </cell>
        </row>
        <row r="960">
          <cell r="A960" t="str">
            <v>51653.00011.00</v>
          </cell>
          <cell r="B960">
            <v>201415</v>
          </cell>
          <cell r="C960">
            <v>516</v>
          </cell>
          <cell r="D960">
            <v>0</v>
          </cell>
        </row>
        <row r="961">
          <cell r="A961" t="str">
            <v>51654.00011.00</v>
          </cell>
          <cell r="B961">
            <v>201415</v>
          </cell>
          <cell r="C961">
            <v>516</v>
          </cell>
          <cell r="D961">
            <v>0</v>
          </cell>
        </row>
        <row r="962">
          <cell r="A962" t="str">
            <v>51655.00011.00</v>
          </cell>
          <cell r="B962">
            <v>201415</v>
          </cell>
          <cell r="C962">
            <v>516</v>
          </cell>
          <cell r="D962">
            <v>0</v>
          </cell>
        </row>
        <row r="963">
          <cell r="A963" t="str">
            <v>51656.00011.00</v>
          </cell>
          <cell r="B963">
            <v>201415</v>
          </cell>
          <cell r="C963">
            <v>516</v>
          </cell>
          <cell r="D963">
            <v>0</v>
          </cell>
        </row>
        <row r="964">
          <cell r="A964" t="str">
            <v>51657.00011.00</v>
          </cell>
          <cell r="B964">
            <v>201415</v>
          </cell>
          <cell r="C964">
            <v>516</v>
          </cell>
          <cell r="D964">
            <v>0</v>
          </cell>
        </row>
        <row r="965">
          <cell r="A965" t="str">
            <v>51658.00011.00</v>
          </cell>
          <cell r="B965">
            <v>201415</v>
          </cell>
          <cell r="C965">
            <v>516</v>
          </cell>
          <cell r="D965">
            <v>0</v>
          </cell>
        </row>
        <row r="966">
          <cell r="A966" t="str">
            <v>51659.00011.00</v>
          </cell>
          <cell r="B966">
            <v>201415</v>
          </cell>
          <cell r="C966">
            <v>516</v>
          </cell>
          <cell r="D966">
            <v>0</v>
          </cell>
        </row>
        <row r="967">
          <cell r="A967" t="str">
            <v>51660.00011.00</v>
          </cell>
          <cell r="B967">
            <v>201415</v>
          </cell>
          <cell r="C967">
            <v>516</v>
          </cell>
          <cell r="D967">
            <v>0</v>
          </cell>
        </row>
        <row r="968">
          <cell r="A968" t="str">
            <v>51661.00011.00</v>
          </cell>
          <cell r="B968">
            <v>201415</v>
          </cell>
          <cell r="C968">
            <v>516</v>
          </cell>
          <cell r="D968">
            <v>0</v>
          </cell>
        </row>
        <row r="969">
          <cell r="A969" t="str">
            <v>51662.00011.00</v>
          </cell>
          <cell r="B969">
            <v>201415</v>
          </cell>
          <cell r="C969">
            <v>516</v>
          </cell>
          <cell r="D969">
            <v>0</v>
          </cell>
        </row>
        <row r="970">
          <cell r="A970" t="str">
            <v>51663.00011.00</v>
          </cell>
          <cell r="B970">
            <v>201415</v>
          </cell>
          <cell r="C970">
            <v>516</v>
          </cell>
          <cell r="D970">
            <v>0</v>
          </cell>
        </row>
        <row r="971">
          <cell r="A971" t="str">
            <v>51638.00011.00</v>
          </cell>
          <cell r="B971">
            <v>201415</v>
          </cell>
          <cell r="C971">
            <v>516</v>
          </cell>
          <cell r="D971">
            <v>1</v>
          </cell>
        </row>
        <row r="972">
          <cell r="A972" t="str">
            <v>51645.00011.00</v>
          </cell>
          <cell r="B972">
            <v>201415</v>
          </cell>
          <cell r="C972">
            <v>516</v>
          </cell>
          <cell r="D972">
            <v>1</v>
          </cell>
        </row>
        <row r="973">
          <cell r="A973" t="str">
            <v>51644.00011.00</v>
          </cell>
          <cell r="B973">
            <v>201415</v>
          </cell>
          <cell r="C973">
            <v>516</v>
          </cell>
          <cell r="D973">
            <v>2</v>
          </cell>
        </row>
        <row r="974">
          <cell r="A974" t="str">
            <v>51631.00011.00</v>
          </cell>
          <cell r="B974">
            <v>201415</v>
          </cell>
          <cell r="C974">
            <v>516</v>
          </cell>
          <cell r="D974">
            <v>4</v>
          </cell>
        </row>
        <row r="975">
          <cell r="A975" t="str">
            <v>51635.00011.00</v>
          </cell>
          <cell r="B975">
            <v>201415</v>
          </cell>
          <cell r="C975">
            <v>516</v>
          </cell>
          <cell r="D975">
            <v>4</v>
          </cell>
        </row>
        <row r="976">
          <cell r="A976" t="str">
            <v>51647.00011.00</v>
          </cell>
          <cell r="B976">
            <v>201415</v>
          </cell>
          <cell r="C976">
            <v>516</v>
          </cell>
          <cell r="D976">
            <v>6</v>
          </cell>
        </row>
        <row r="977">
          <cell r="A977" t="str">
            <v>51637.00011.00</v>
          </cell>
          <cell r="B977">
            <v>201415</v>
          </cell>
          <cell r="C977">
            <v>516</v>
          </cell>
          <cell r="D977">
            <v>7</v>
          </cell>
        </row>
        <row r="978">
          <cell r="A978" t="str">
            <v>51646.00011.00</v>
          </cell>
          <cell r="B978">
            <v>201415</v>
          </cell>
          <cell r="C978">
            <v>516</v>
          </cell>
          <cell r="D978">
            <v>7</v>
          </cell>
        </row>
        <row r="979">
          <cell r="A979" t="str">
            <v>51640.00011.00</v>
          </cell>
          <cell r="B979">
            <v>201415</v>
          </cell>
          <cell r="C979">
            <v>516</v>
          </cell>
          <cell r="D979">
            <v>8</v>
          </cell>
        </row>
        <row r="980">
          <cell r="A980" t="str">
            <v>51651.00011.00</v>
          </cell>
          <cell r="B980">
            <v>201415</v>
          </cell>
          <cell r="C980">
            <v>516</v>
          </cell>
          <cell r="D980">
            <v>11</v>
          </cell>
        </row>
        <row r="981">
          <cell r="A981" t="str">
            <v>51634.00011.00</v>
          </cell>
          <cell r="B981">
            <v>201415</v>
          </cell>
          <cell r="C981">
            <v>516</v>
          </cell>
          <cell r="D981">
            <v>19</v>
          </cell>
        </row>
        <row r="982">
          <cell r="A982" t="str">
            <v>51636.00011.00</v>
          </cell>
          <cell r="B982">
            <v>201415</v>
          </cell>
          <cell r="C982">
            <v>516</v>
          </cell>
          <cell r="D982">
            <v>24</v>
          </cell>
        </row>
        <row r="983">
          <cell r="A983" t="str">
            <v>51639.00011.00</v>
          </cell>
          <cell r="B983">
            <v>201415</v>
          </cell>
          <cell r="C983">
            <v>516</v>
          </cell>
          <cell r="D983">
            <v>38</v>
          </cell>
        </row>
        <row r="984">
          <cell r="A984" t="str">
            <v>51618.00011.00</v>
          </cell>
          <cell r="B984">
            <v>201415</v>
          </cell>
          <cell r="C984">
            <v>516</v>
          </cell>
          <cell r="D984">
            <v>46</v>
          </cell>
        </row>
        <row r="985">
          <cell r="A985" t="str">
            <v>51628.00011.00</v>
          </cell>
          <cell r="B985">
            <v>201415</v>
          </cell>
          <cell r="C985">
            <v>516</v>
          </cell>
          <cell r="D985">
            <v>83</v>
          </cell>
        </row>
        <row r="986">
          <cell r="A986" t="str">
            <v>51641.00011.00</v>
          </cell>
          <cell r="B986">
            <v>201415</v>
          </cell>
          <cell r="C986">
            <v>516</v>
          </cell>
          <cell r="D986">
            <v>97</v>
          </cell>
        </row>
        <row r="987">
          <cell r="A987" t="str">
            <v>51623.00011.00</v>
          </cell>
          <cell r="B987">
            <v>201415</v>
          </cell>
          <cell r="C987">
            <v>516</v>
          </cell>
          <cell r="D987">
            <v>98.5</v>
          </cell>
        </row>
        <row r="988">
          <cell r="A988" t="str">
            <v>5166.00011.00</v>
          </cell>
          <cell r="B988">
            <v>201415</v>
          </cell>
          <cell r="C988">
            <v>516</v>
          </cell>
          <cell r="D988">
            <v>116</v>
          </cell>
        </row>
        <row r="989">
          <cell r="A989" t="str">
            <v>51649.00011.00</v>
          </cell>
          <cell r="B989">
            <v>201415</v>
          </cell>
          <cell r="C989">
            <v>516</v>
          </cell>
          <cell r="D989">
            <v>169</v>
          </cell>
        </row>
        <row r="990">
          <cell r="A990" t="str">
            <v>51632.00011.00</v>
          </cell>
          <cell r="B990">
            <v>201415</v>
          </cell>
          <cell r="C990">
            <v>516</v>
          </cell>
          <cell r="D990">
            <v>217</v>
          </cell>
        </row>
        <row r="991">
          <cell r="A991" t="str">
            <v>51633.00011.00</v>
          </cell>
          <cell r="B991">
            <v>201415</v>
          </cell>
          <cell r="C991">
            <v>516</v>
          </cell>
          <cell r="D991">
            <v>396</v>
          </cell>
        </row>
        <row r="992">
          <cell r="A992" t="str">
            <v>5162.00011.00</v>
          </cell>
          <cell r="B992">
            <v>201415</v>
          </cell>
          <cell r="C992">
            <v>516</v>
          </cell>
          <cell r="D992">
            <v>549</v>
          </cell>
        </row>
        <row r="993">
          <cell r="A993" t="str">
            <v>51616.00011.00</v>
          </cell>
          <cell r="B993">
            <v>201415</v>
          </cell>
          <cell r="C993">
            <v>516</v>
          </cell>
          <cell r="D993">
            <v>784</v>
          </cell>
        </row>
        <row r="994">
          <cell r="A994" t="str">
            <v>51630.00011.00</v>
          </cell>
          <cell r="B994">
            <v>201415</v>
          </cell>
          <cell r="C994">
            <v>516</v>
          </cell>
          <cell r="D994">
            <v>858</v>
          </cell>
        </row>
        <row r="995">
          <cell r="A995" t="str">
            <v>51620.00011.00</v>
          </cell>
          <cell r="B995">
            <v>201415</v>
          </cell>
          <cell r="C995">
            <v>516</v>
          </cell>
          <cell r="D995">
            <v>1087</v>
          </cell>
        </row>
        <row r="996">
          <cell r="A996" t="str">
            <v>51614.00011.00</v>
          </cell>
          <cell r="B996">
            <v>201415</v>
          </cell>
          <cell r="C996">
            <v>516</v>
          </cell>
          <cell r="D996">
            <v>1952</v>
          </cell>
        </row>
        <row r="997">
          <cell r="A997" t="str">
            <v>51651.50011.00</v>
          </cell>
          <cell r="B997">
            <v>201415</v>
          </cell>
          <cell r="C997">
            <v>516</v>
          </cell>
          <cell r="D997">
            <v>1952</v>
          </cell>
        </row>
        <row r="998">
          <cell r="A998" t="str">
            <v>5165.00011.00</v>
          </cell>
          <cell r="B998">
            <v>201415</v>
          </cell>
          <cell r="C998">
            <v>516</v>
          </cell>
          <cell r="D998">
            <v>20088</v>
          </cell>
        </row>
        <row r="999">
          <cell r="A999" t="str">
            <v>5164.00011.00</v>
          </cell>
          <cell r="B999">
            <v>201415</v>
          </cell>
          <cell r="C999">
            <v>516</v>
          </cell>
          <cell r="D999">
            <v>34116</v>
          </cell>
        </row>
        <row r="1000">
          <cell r="A1000" t="str">
            <v>51624.00011.00</v>
          </cell>
          <cell r="B1000">
            <v>201415</v>
          </cell>
          <cell r="C1000">
            <v>516</v>
          </cell>
          <cell r="D1000">
            <v>49516.97</v>
          </cell>
        </row>
        <row r="1001">
          <cell r="A1001" t="str">
            <v>51626.00011.00</v>
          </cell>
          <cell r="B1001">
            <v>201415</v>
          </cell>
          <cell r="C1001">
            <v>516</v>
          </cell>
          <cell r="D1001">
            <v>49516.97</v>
          </cell>
        </row>
        <row r="1002">
          <cell r="A1002" t="str">
            <v>51613.00011.00</v>
          </cell>
          <cell r="B1002">
            <v>201415</v>
          </cell>
          <cell r="C1002">
            <v>516</v>
          </cell>
          <cell r="D1002">
            <v>50271.040000000001</v>
          </cell>
        </row>
        <row r="1003">
          <cell r="A1003" t="str">
            <v>51622.00011.00</v>
          </cell>
          <cell r="B1003">
            <v>201415</v>
          </cell>
          <cell r="C1003">
            <v>516</v>
          </cell>
          <cell r="D1003">
            <v>50271.040000000001</v>
          </cell>
        </row>
        <row r="1004">
          <cell r="A1004" t="str">
            <v>51627.00011.00</v>
          </cell>
          <cell r="B1004">
            <v>201415</v>
          </cell>
          <cell r="C1004">
            <v>516</v>
          </cell>
          <cell r="D1004">
            <v>50271.040000000001</v>
          </cell>
        </row>
        <row r="1005">
          <cell r="A1005" t="str">
            <v>5161.00011.00</v>
          </cell>
          <cell r="B1005">
            <v>201415</v>
          </cell>
          <cell r="C1005">
            <v>516</v>
          </cell>
          <cell r="D1005">
            <v>54320</v>
          </cell>
        </row>
        <row r="1006">
          <cell r="A1006" t="str">
            <v>5163.00011.00</v>
          </cell>
          <cell r="B1006">
            <v>201415</v>
          </cell>
          <cell r="C1006">
            <v>516</v>
          </cell>
          <cell r="D1006">
            <v>54320</v>
          </cell>
        </row>
        <row r="1007">
          <cell r="A1007" t="str">
            <v>5168.00011.00</v>
          </cell>
          <cell r="B1007">
            <v>201415</v>
          </cell>
          <cell r="C1007">
            <v>516</v>
          </cell>
          <cell r="D1007">
            <v>54320</v>
          </cell>
        </row>
        <row r="1008">
          <cell r="A1008" t="str">
            <v>51617.00012.00</v>
          </cell>
          <cell r="B1008">
            <v>201415</v>
          </cell>
          <cell r="C1008">
            <v>516</v>
          </cell>
          <cell r="D1008">
            <v>0</v>
          </cell>
        </row>
        <row r="1009">
          <cell r="A1009" t="str">
            <v>51619.00012.00</v>
          </cell>
          <cell r="B1009">
            <v>201415</v>
          </cell>
          <cell r="C1009">
            <v>516</v>
          </cell>
          <cell r="D1009">
            <v>0</v>
          </cell>
        </row>
        <row r="1010">
          <cell r="A1010" t="str">
            <v>51621.00012.00</v>
          </cell>
          <cell r="B1010">
            <v>201415</v>
          </cell>
          <cell r="C1010">
            <v>516</v>
          </cell>
          <cell r="D1010">
            <v>0</v>
          </cell>
        </row>
        <row r="1011">
          <cell r="A1011" t="str">
            <v>51652.00012.00</v>
          </cell>
          <cell r="B1011">
            <v>201415</v>
          </cell>
          <cell r="C1011">
            <v>516</v>
          </cell>
          <cell r="D1011">
            <v>0</v>
          </cell>
        </row>
        <row r="1012">
          <cell r="A1012" t="str">
            <v>51654.00012.00</v>
          </cell>
          <cell r="B1012">
            <v>201415</v>
          </cell>
          <cell r="C1012">
            <v>516</v>
          </cell>
          <cell r="D1012">
            <v>0</v>
          </cell>
        </row>
        <row r="1013">
          <cell r="A1013" t="str">
            <v>51656.00012.00</v>
          </cell>
          <cell r="B1013">
            <v>201415</v>
          </cell>
          <cell r="C1013">
            <v>516</v>
          </cell>
          <cell r="D1013">
            <v>0</v>
          </cell>
        </row>
        <row r="1014">
          <cell r="A1014" t="str">
            <v>51658.00012.00</v>
          </cell>
          <cell r="B1014">
            <v>201415</v>
          </cell>
          <cell r="C1014">
            <v>516</v>
          </cell>
          <cell r="D1014">
            <v>0</v>
          </cell>
        </row>
        <row r="1015">
          <cell r="A1015" t="str">
            <v>51660.00012.00</v>
          </cell>
          <cell r="B1015">
            <v>201415</v>
          </cell>
          <cell r="C1015">
            <v>516</v>
          </cell>
          <cell r="D1015">
            <v>0</v>
          </cell>
        </row>
        <row r="1016">
          <cell r="A1016" t="str">
            <v>5186.0001.00</v>
          </cell>
          <cell r="B1016">
            <v>201415</v>
          </cell>
          <cell r="C1016">
            <v>518</v>
          </cell>
          <cell r="D1016">
            <v>0</v>
          </cell>
        </row>
        <row r="1017">
          <cell r="A1017" t="str">
            <v>5187.0001.00</v>
          </cell>
          <cell r="B1017">
            <v>201415</v>
          </cell>
          <cell r="C1017">
            <v>518</v>
          </cell>
          <cell r="D1017">
            <v>0</v>
          </cell>
        </row>
        <row r="1018">
          <cell r="A1018" t="str">
            <v>5189.0001.00</v>
          </cell>
          <cell r="B1018">
            <v>201415</v>
          </cell>
          <cell r="C1018">
            <v>518</v>
          </cell>
          <cell r="D1018">
            <v>0</v>
          </cell>
        </row>
        <row r="1019">
          <cell r="A1019" t="str">
            <v>51852.0001.00</v>
          </cell>
          <cell r="B1019">
            <v>201415</v>
          </cell>
          <cell r="C1019">
            <v>518</v>
          </cell>
          <cell r="D1019">
            <v>0</v>
          </cell>
        </row>
        <row r="1020">
          <cell r="A1020" t="str">
            <v>51853.0001.00</v>
          </cell>
          <cell r="B1020">
            <v>201415</v>
          </cell>
          <cell r="C1020">
            <v>518</v>
          </cell>
          <cell r="D1020">
            <v>0</v>
          </cell>
        </row>
        <row r="1021">
          <cell r="A1021" t="str">
            <v>51854.0001.00</v>
          </cell>
          <cell r="B1021">
            <v>201415</v>
          </cell>
          <cell r="C1021">
            <v>518</v>
          </cell>
          <cell r="D1021">
            <v>0</v>
          </cell>
        </row>
        <row r="1022">
          <cell r="A1022" t="str">
            <v>51855.0001.00</v>
          </cell>
          <cell r="B1022">
            <v>201415</v>
          </cell>
          <cell r="C1022">
            <v>518</v>
          </cell>
          <cell r="D1022">
            <v>0</v>
          </cell>
        </row>
        <row r="1023">
          <cell r="A1023" t="str">
            <v>51856.0001.00</v>
          </cell>
          <cell r="B1023">
            <v>201415</v>
          </cell>
          <cell r="C1023">
            <v>518</v>
          </cell>
          <cell r="D1023">
            <v>0</v>
          </cell>
        </row>
        <row r="1024">
          <cell r="A1024" t="str">
            <v>51857.0001.00</v>
          </cell>
          <cell r="B1024">
            <v>201415</v>
          </cell>
          <cell r="C1024">
            <v>518</v>
          </cell>
          <cell r="D1024">
            <v>0</v>
          </cell>
        </row>
        <row r="1025">
          <cell r="A1025" t="str">
            <v>51858.0001.00</v>
          </cell>
          <cell r="B1025">
            <v>201415</v>
          </cell>
          <cell r="C1025">
            <v>518</v>
          </cell>
          <cell r="D1025">
            <v>0</v>
          </cell>
        </row>
        <row r="1026">
          <cell r="A1026" t="str">
            <v>51859.0001.00</v>
          </cell>
          <cell r="B1026">
            <v>201415</v>
          </cell>
          <cell r="C1026">
            <v>518</v>
          </cell>
          <cell r="D1026">
            <v>0</v>
          </cell>
        </row>
        <row r="1027">
          <cell r="A1027" t="str">
            <v>51860.0001.00</v>
          </cell>
          <cell r="B1027">
            <v>201415</v>
          </cell>
          <cell r="C1027">
            <v>518</v>
          </cell>
          <cell r="D1027">
            <v>0</v>
          </cell>
        </row>
        <row r="1028">
          <cell r="A1028" t="str">
            <v>51861.0001.00</v>
          </cell>
          <cell r="B1028">
            <v>201415</v>
          </cell>
          <cell r="C1028">
            <v>518</v>
          </cell>
          <cell r="D1028">
            <v>0</v>
          </cell>
        </row>
        <row r="1029">
          <cell r="A1029" t="str">
            <v>51862.0001.00</v>
          </cell>
          <cell r="B1029">
            <v>201415</v>
          </cell>
          <cell r="C1029">
            <v>518</v>
          </cell>
          <cell r="D1029">
            <v>0</v>
          </cell>
        </row>
        <row r="1030">
          <cell r="A1030" t="str">
            <v>51863.0001.00</v>
          </cell>
          <cell r="B1030">
            <v>201415</v>
          </cell>
          <cell r="C1030">
            <v>518</v>
          </cell>
          <cell r="D1030">
            <v>0</v>
          </cell>
        </row>
        <row r="1031">
          <cell r="A1031" t="str">
            <v>5185.0001.00</v>
          </cell>
          <cell r="B1031">
            <v>201415</v>
          </cell>
          <cell r="C1031">
            <v>518</v>
          </cell>
          <cell r="D1031">
            <v>1</v>
          </cell>
        </row>
        <row r="1032">
          <cell r="A1032" t="str">
            <v>51813.0001.00</v>
          </cell>
          <cell r="B1032">
            <v>201415</v>
          </cell>
          <cell r="C1032">
            <v>518</v>
          </cell>
          <cell r="D1032">
            <v>1.53</v>
          </cell>
        </row>
        <row r="1033">
          <cell r="A1033" t="str">
            <v>5184.0001.00</v>
          </cell>
          <cell r="B1033">
            <v>201415</v>
          </cell>
          <cell r="C1033">
            <v>518</v>
          </cell>
          <cell r="D1033">
            <v>2</v>
          </cell>
        </row>
        <row r="1034">
          <cell r="A1034" t="str">
            <v>51811.0001.00</v>
          </cell>
          <cell r="B1034">
            <v>201415</v>
          </cell>
          <cell r="C1034">
            <v>518</v>
          </cell>
          <cell r="D1034">
            <v>2.75</v>
          </cell>
        </row>
        <row r="1035">
          <cell r="A1035" t="str">
            <v>5183.0001.00</v>
          </cell>
          <cell r="B1035">
            <v>201415</v>
          </cell>
          <cell r="C1035">
            <v>518</v>
          </cell>
          <cell r="D1035">
            <v>3</v>
          </cell>
        </row>
        <row r="1036">
          <cell r="A1036" t="str">
            <v>5188.0001.00</v>
          </cell>
          <cell r="B1036">
            <v>201415</v>
          </cell>
          <cell r="C1036">
            <v>518</v>
          </cell>
          <cell r="D1036">
            <v>3</v>
          </cell>
        </row>
        <row r="1037">
          <cell r="A1037" t="str">
            <v>5187.0002.00</v>
          </cell>
          <cell r="B1037">
            <v>201415</v>
          </cell>
          <cell r="C1037">
            <v>518</v>
          </cell>
          <cell r="D1037">
            <v>0</v>
          </cell>
        </row>
        <row r="1038">
          <cell r="A1038" t="str">
            <v>5189.0002.00</v>
          </cell>
          <cell r="B1038">
            <v>201415</v>
          </cell>
          <cell r="C1038">
            <v>518</v>
          </cell>
          <cell r="D1038">
            <v>0</v>
          </cell>
        </row>
        <row r="1039">
          <cell r="A1039" t="str">
            <v>51815.0002.00</v>
          </cell>
          <cell r="B1039">
            <v>201415</v>
          </cell>
          <cell r="C1039">
            <v>518</v>
          </cell>
          <cell r="D1039">
            <v>0</v>
          </cell>
        </row>
        <row r="1040">
          <cell r="A1040" t="str">
            <v>51816.0002.00</v>
          </cell>
          <cell r="B1040">
            <v>201415</v>
          </cell>
          <cell r="C1040">
            <v>518</v>
          </cell>
          <cell r="D1040">
            <v>0</v>
          </cell>
        </row>
        <row r="1041">
          <cell r="A1041" t="str">
            <v>51818.0002.00</v>
          </cell>
          <cell r="B1041">
            <v>201415</v>
          </cell>
          <cell r="C1041">
            <v>518</v>
          </cell>
          <cell r="D1041">
            <v>0</v>
          </cell>
        </row>
        <row r="1042">
          <cell r="A1042" t="str">
            <v>51852.0002.00</v>
          </cell>
          <cell r="B1042">
            <v>201415</v>
          </cell>
          <cell r="C1042">
            <v>518</v>
          </cell>
          <cell r="D1042">
            <v>0</v>
          </cell>
        </row>
        <row r="1043">
          <cell r="A1043" t="str">
            <v>51853.0002.00</v>
          </cell>
          <cell r="B1043">
            <v>201415</v>
          </cell>
          <cell r="C1043">
            <v>518</v>
          </cell>
          <cell r="D1043">
            <v>0</v>
          </cell>
        </row>
        <row r="1044">
          <cell r="A1044" t="str">
            <v>51854.0002.00</v>
          </cell>
          <cell r="B1044">
            <v>201415</v>
          </cell>
          <cell r="C1044">
            <v>518</v>
          </cell>
          <cell r="D1044">
            <v>0</v>
          </cell>
        </row>
        <row r="1045">
          <cell r="A1045" t="str">
            <v>51855.0002.00</v>
          </cell>
          <cell r="B1045">
            <v>201415</v>
          </cell>
          <cell r="C1045">
            <v>518</v>
          </cell>
          <cell r="D1045">
            <v>0</v>
          </cell>
        </row>
        <row r="1046">
          <cell r="A1046" t="str">
            <v>51856.0002.00</v>
          </cell>
          <cell r="B1046">
            <v>201415</v>
          </cell>
          <cell r="C1046">
            <v>518</v>
          </cell>
          <cell r="D1046">
            <v>0</v>
          </cell>
        </row>
        <row r="1047">
          <cell r="A1047" t="str">
            <v>51857.0002.00</v>
          </cell>
          <cell r="B1047">
            <v>201415</v>
          </cell>
          <cell r="C1047">
            <v>518</v>
          </cell>
          <cell r="D1047">
            <v>0</v>
          </cell>
        </row>
        <row r="1048">
          <cell r="A1048" t="str">
            <v>51858.0002.00</v>
          </cell>
          <cell r="B1048">
            <v>201415</v>
          </cell>
          <cell r="C1048">
            <v>518</v>
          </cell>
          <cell r="D1048">
            <v>0</v>
          </cell>
        </row>
        <row r="1049">
          <cell r="A1049" t="str">
            <v>51859.0002.00</v>
          </cell>
          <cell r="B1049">
            <v>201415</v>
          </cell>
          <cell r="C1049">
            <v>518</v>
          </cell>
          <cell r="D1049">
            <v>0</v>
          </cell>
        </row>
        <row r="1050">
          <cell r="A1050" t="str">
            <v>51860.0002.00</v>
          </cell>
          <cell r="B1050">
            <v>201415</v>
          </cell>
          <cell r="C1050">
            <v>518</v>
          </cell>
          <cell r="D1050">
            <v>0</v>
          </cell>
        </row>
        <row r="1051">
          <cell r="A1051" t="str">
            <v>51861.0002.00</v>
          </cell>
          <cell r="B1051">
            <v>201415</v>
          </cell>
          <cell r="C1051">
            <v>518</v>
          </cell>
          <cell r="D1051">
            <v>0</v>
          </cell>
        </row>
        <row r="1052">
          <cell r="A1052" t="str">
            <v>51862.0002.00</v>
          </cell>
          <cell r="B1052">
            <v>201415</v>
          </cell>
          <cell r="C1052">
            <v>518</v>
          </cell>
          <cell r="D1052">
            <v>0</v>
          </cell>
        </row>
        <row r="1053">
          <cell r="A1053" t="str">
            <v>51863.0002.00</v>
          </cell>
          <cell r="B1053">
            <v>201415</v>
          </cell>
          <cell r="C1053">
            <v>518</v>
          </cell>
          <cell r="D1053">
            <v>0</v>
          </cell>
        </row>
        <row r="1054">
          <cell r="A1054" t="str">
            <v>5182.0002.00</v>
          </cell>
          <cell r="B1054">
            <v>201415</v>
          </cell>
          <cell r="C1054">
            <v>518</v>
          </cell>
          <cell r="D1054">
            <v>3</v>
          </cell>
        </row>
        <row r="1055">
          <cell r="A1055" t="str">
            <v>5186.0002.00</v>
          </cell>
          <cell r="B1055">
            <v>201415</v>
          </cell>
          <cell r="C1055">
            <v>518</v>
          </cell>
          <cell r="D1055">
            <v>8</v>
          </cell>
        </row>
        <row r="1056">
          <cell r="A1056" t="str">
            <v>51820.0002.00</v>
          </cell>
          <cell r="B1056">
            <v>201415</v>
          </cell>
          <cell r="C1056">
            <v>518</v>
          </cell>
          <cell r="D1056">
            <v>191</v>
          </cell>
        </row>
        <row r="1057">
          <cell r="A1057" t="str">
            <v>51814.0002.00</v>
          </cell>
          <cell r="B1057">
            <v>201415</v>
          </cell>
          <cell r="C1057">
            <v>518</v>
          </cell>
          <cell r="D1057">
            <v>193</v>
          </cell>
        </row>
        <row r="1058">
          <cell r="A1058" t="str">
            <v>5184.0002.00</v>
          </cell>
          <cell r="B1058">
            <v>201415</v>
          </cell>
          <cell r="C1058">
            <v>518</v>
          </cell>
          <cell r="D1058">
            <v>1255</v>
          </cell>
        </row>
        <row r="1059">
          <cell r="A1059" t="str">
            <v>51813.0002.00</v>
          </cell>
          <cell r="B1059">
            <v>201415</v>
          </cell>
          <cell r="C1059">
            <v>518</v>
          </cell>
          <cell r="D1059">
            <v>2098.33</v>
          </cell>
        </row>
        <row r="1060">
          <cell r="A1060" t="str">
            <v>5185.0002.00</v>
          </cell>
          <cell r="B1060">
            <v>201415</v>
          </cell>
          <cell r="C1060">
            <v>518</v>
          </cell>
          <cell r="D1060">
            <v>2518</v>
          </cell>
        </row>
        <row r="1061">
          <cell r="A1061" t="str">
            <v>51811.0002.00</v>
          </cell>
          <cell r="B1061">
            <v>201415</v>
          </cell>
          <cell r="C1061">
            <v>518</v>
          </cell>
          <cell r="D1061">
            <v>3147.5</v>
          </cell>
        </row>
        <row r="1062">
          <cell r="A1062" t="str">
            <v>5181.0002.00</v>
          </cell>
          <cell r="B1062">
            <v>201415</v>
          </cell>
          <cell r="C1062">
            <v>518</v>
          </cell>
          <cell r="D1062">
            <v>3765</v>
          </cell>
        </row>
        <row r="1063">
          <cell r="A1063" t="str">
            <v>5183.0002.00</v>
          </cell>
          <cell r="B1063">
            <v>201415</v>
          </cell>
          <cell r="C1063">
            <v>518</v>
          </cell>
          <cell r="D1063">
            <v>3781</v>
          </cell>
        </row>
        <row r="1064">
          <cell r="A1064" t="str">
            <v>5188.0002.00</v>
          </cell>
          <cell r="B1064">
            <v>201415</v>
          </cell>
          <cell r="C1064">
            <v>518</v>
          </cell>
          <cell r="D1064">
            <v>3781</v>
          </cell>
        </row>
        <row r="1065">
          <cell r="A1065" t="str">
            <v>5187.0003.00</v>
          </cell>
          <cell r="B1065">
            <v>201415</v>
          </cell>
          <cell r="C1065">
            <v>518</v>
          </cell>
          <cell r="D1065">
            <v>0</v>
          </cell>
        </row>
        <row r="1066">
          <cell r="A1066" t="str">
            <v>5189.0003.00</v>
          </cell>
          <cell r="B1066">
            <v>201415</v>
          </cell>
          <cell r="C1066">
            <v>518</v>
          </cell>
          <cell r="D1066">
            <v>0</v>
          </cell>
        </row>
        <row r="1067">
          <cell r="A1067" t="str">
            <v>51815.0003.00</v>
          </cell>
          <cell r="B1067">
            <v>201415</v>
          </cell>
          <cell r="C1067">
            <v>518</v>
          </cell>
          <cell r="D1067">
            <v>0</v>
          </cell>
        </row>
        <row r="1068">
          <cell r="A1068" t="str">
            <v>51816.0003.00</v>
          </cell>
          <cell r="B1068">
            <v>201415</v>
          </cell>
          <cell r="C1068">
            <v>518</v>
          </cell>
          <cell r="D1068">
            <v>0</v>
          </cell>
        </row>
        <row r="1069">
          <cell r="A1069" t="str">
            <v>51852.0003.00</v>
          </cell>
          <cell r="B1069">
            <v>201415</v>
          </cell>
          <cell r="C1069">
            <v>518</v>
          </cell>
          <cell r="D1069">
            <v>0</v>
          </cell>
        </row>
        <row r="1070">
          <cell r="A1070" t="str">
            <v>51853.0003.00</v>
          </cell>
          <cell r="B1070">
            <v>201415</v>
          </cell>
          <cell r="C1070">
            <v>518</v>
          </cell>
          <cell r="D1070">
            <v>0</v>
          </cell>
        </row>
        <row r="1071">
          <cell r="A1071" t="str">
            <v>51854.0003.00</v>
          </cell>
          <cell r="B1071">
            <v>201415</v>
          </cell>
          <cell r="C1071">
            <v>518</v>
          </cell>
          <cell r="D1071">
            <v>0</v>
          </cell>
        </row>
        <row r="1072">
          <cell r="A1072" t="str">
            <v>51855.0003.00</v>
          </cell>
          <cell r="B1072">
            <v>201415</v>
          </cell>
          <cell r="C1072">
            <v>518</v>
          </cell>
          <cell r="D1072">
            <v>0</v>
          </cell>
        </row>
        <row r="1073">
          <cell r="A1073" t="str">
            <v>51856.0003.00</v>
          </cell>
          <cell r="B1073">
            <v>201415</v>
          </cell>
          <cell r="C1073">
            <v>518</v>
          </cell>
          <cell r="D1073">
            <v>0</v>
          </cell>
        </row>
        <row r="1074">
          <cell r="A1074" t="str">
            <v>51857.0003.00</v>
          </cell>
          <cell r="B1074">
            <v>201415</v>
          </cell>
          <cell r="C1074">
            <v>518</v>
          </cell>
          <cell r="D1074">
            <v>0</v>
          </cell>
        </row>
        <row r="1075">
          <cell r="A1075" t="str">
            <v>51858.0003.00</v>
          </cell>
          <cell r="B1075">
            <v>201415</v>
          </cell>
          <cell r="C1075">
            <v>518</v>
          </cell>
          <cell r="D1075">
            <v>0</v>
          </cell>
        </row>
        <row r="1076">
          <cell r="A1076" t="str">
            <v>51859.0003.00</v>
          </cell>
          <cell r="B1076">
            <v>201415</v>
          </cell>
          <cell r="C1076">
            <v>518</v>
          </cell>
          <cell r="D1076">
            <v>0</v>
          </cell>
        </row>
        <row r="1077">
          <cell r="A1077" t="str">
            <v>51860.0003.00</v>
          </cell>
          <cell r="B1077">
            <v>201415</v>
          </cell>
          <cell r="C1077">
            <v>518</v>
          </cell>
          <cell r="D1077">
            <v>0</v>
          </cell>
        </row>
        <row r="1078">
          <cell r="A1078" t="str">
            <v>51861.0003.00</v>
          </cell>
          <cell r="B1078">
            <v>201415</v>
          </cell>
          <cell r="C1078">
            <v>518</v>
          </cell>
          <cell r="D1078">
            <v>0</v>
          </cell>
        </row>
        <row r="1079">
          <cell r="A1079" t="str">
            <v>51862.0003.00</v>
          </cell>
          <cell r="B1079">
            <v>201415</v>
          </cell>
          <cell r="C1079">
            <v>518</v>
          </cell>
          <cell r="D1079">
            <v>0</v>
          </cell>
        </row>
        <row r="1080">
          <cell r="A1080" t="str">
            <v>51863.0003.00</v>
          </cell>
          <cell r="B1080">
            <v>201415</v>
          </cell>
          <cell r="C1080">
            <v>518</v>
          </cell>
          <cell r="D1080">
            <v>0</v>
          </cell>
        </row>
        <row r="1081">
          <cell r="A1081" t="str">
            <v>5186.0003.00</v>
          </cell>
          <cell r="B1081">
            <v>201415</v>
          </cell>
          <cell r="C1081">
            <v>518</v>
          </cell>
          <cell r="D1081">
            <v>2</v>
          </cell>
        </row>
        <row r="1082">
          <cell r="A1082" t="str">
            <v>51818.0003.00</v>
          </cell>
          <cell r="B1082">
            <v>201415</v>
          </cell>
          <cell r="C1082">
            <v>518</v>
          </cell>
          <cell r="D1082">
            <v>2</v>
          </cell>
        </row>
        <row r="1083">
          <cell r="A1083" t="str">
            <v>5182.0003.00</v>
          </cell>
          <cell r="B1083">
            <v>201415</v>
          </cell>
          <cell r="C1083">
            <v>518</v>
          </cell>
          <cell r="D1083">
            <v>19</v>
          </cell>
        </row>
        <row r="1084">
          <cell r="A1084" t="str">
            <v>51820.0003.00</v>
          </cell>
          <cell r="B1084">
            <v>201415</v>
          </cell>
          <cell r="C1084">
            <v>518</v>
          </cell>
          <cell r="D1084">
            <v>169</v>
          </cell>
        </row>
        <row r="1085">
          <cell r="A1085" t="str">
            <v>51814.0003.00</v>
          </cell>
          <cell r="B1085">
            <v>201415</v>
          </cell>
          <cell r="C1085">
            <v>518</v>
          </cell>
          <cell r="D1085">
            <v>250</v>
          </cell>
        </row>
        <row r="1086">
          <cell r="A1086" t="str">
            <v>5185.0003.00</v>
          </cell>
          <cell r="B1086">
            <v>201415</v>
          </cell>
          <cell r="C1086">
            <v>518</v>
          </cell>
          <cell r="D1086">
            <v>3372</v>
          </cell>
        </row>
        <row r="1087">
          <cell r="A1087" t="str">
            <v>5184.0003.00</v>
          </cell>
          <cell r="B1087">
            <v>201415</v>
          </cell>
          <cell r="C1087">
            <v>518</v>
          </cell>
          <cell r="D1087">
            <v>3568</v>
          </cell>
        </row>
        <row r="1088">
          <cell r="A1088" t="str">
            <v>51813.0003.00</v>
          </cell>
          <cell r="B1088">
            <v>201415</v>
          </cell>
          <cell r="C1088">
            <v>518</v>
          </cell>
          <cell r="D1088">
            <v>4742.8900000000003</v>
          </cell>
        </row>
        <row r="1089">
          <cell r="A1089" t="str">
            <v>51811.0003.00</v>
          </cell>
          <cell r="B1089">
            <v>201415</v>
          </cell>
          <cell r="C1089">
            <v>518</v>
          </cell>
          <cell r="D1089">
            <v>6098</v>
          </cell>
        </row>
        <row r="1090">
          <cell r="A1090" t="str">
            <v>5181.0003.00</v>
          </cell>
          <cell r="B1090">
            <v>201415</v>
          </cell>
          <cell r="C1090">
            <v>518</v>
          </cell>
          <cell r="D1090">
            <v>6879</v>
          </cell>
        </row>
        <row r="1091">
          <cell r="A1091" t="str">
            <v>5183.0003.00</v>
          </cell>
          <cell r="B1091">
            <v>201415</v>
          </cell>
          <cell r="C1091">
            <v>518</v>
          </cell>
          <cell r="D1091">
            <v>6942</v>
          </cell>
        </row>
        <row r="1092">
          <cell r="A1092" t="str">
            <v>5188.0003.00</v>
          </cell>
          <cell r="B1092">
            <v>201415</v>
          </cell>
          <cell r="C1092">
            <v>518</v>
          </cell>
          <cell r="D1092">
            <v>6942</v>
          </cell>
        </row>
        <row r="1093">
          <cell r="A1093" t="str">
            <v>5187.0004.00</v>
          </cell>
          <cell r="B1093">
            <v>201415</v>
          </cell>
          <cell r="C1093">
            <v>518</v>
          </cell>
          <cell r="D1093">
            <v>0</v>
          </cell>
        </row>
        <row r="1094">
          <cell r="A1094" t="str">
            <v>5189.0004.00</v>
          </cell>
          <cell r="B1094">
            <v>201415</v>
          </cell>
          <cell r="C1094">
            <v>518</v>
          </cell>
          <cell r="D1094">
            <v>0</v>
          </cell>
        </row>
        <row r="1095">
          <cell r="A1095" t="str">
            <v>51815.0004.00</v>
          </cell>
          <cell r="B1095">
            <v>201415</v>
          </cell>
          <cell r="C1095">
            <v>518</v>
          </cell>
          <cell r="D1095">
            <v>0</v>
          </cell>
        </row>
        <row r="1096">
          <cell r="A1096" t="str">
            <v>51816.0004.00</v>
          </cell>
          <cell r="B1096">
            <v>201415</v>
          </cell>
          <cell r="C1096">
            <v>518</v>
          </cell>
          <cell r="D1096">
            <v>0</v>
          </cell>
        </row>
        <row r="1097">
          <cell r="A1097" t="str">
            <v>51852.0004.00</v>
          </cell>
          <cell r="B1097">
            <v>201415</v>
          </cell>
          <cell r="C1097">
            <v>518</v>
          </cell>
          <cell r="D1097">
            <v>0</v>
          </cell>
        </row>
        <row r="1098">
          <cell r="A1098" t="str">
            <v>51853.0004.00</v>
          </cell>
          <cell r="B1098">
            <v>201415</v>
          </cell>
          <cell r="C1098">
            <v>518</v>
          </cell>
          <cell r="D1098">
            <v>0</v>
          </cell>
        </row>
        <row r="1099">
          <cell r="A1099" t="str">
            <v>51854.0004.00</v>
          </cell>
          <cell r="B1099">
            <v>201415</v>
          </cell>
          <cell r="C1099">
            <v>518</v>
          </cell>
          <cell r="D1099">
            <v>0</v>
          </cell>
        </row>
        <row r="1100">
          <cell r="A1100" t="str">
            <v>51855.0004.00</v>
          </cell>
          <cell r="B1100">
            <v>201415</v>
          </cell>
          <cell r="C1100">
            <v>518</v>
          </cell>
          <cell r="D1100">
            <v>0</v>
          </cell>
        </row>
        <row r="1101">
          <cell r="A1101" t="str">
            <v>51856.0004.00</v>
          </cell>
          <cell r="B1101">
            <v>201415</v>
          </cell>
          <cell r="C1101">
            <v>518</v>
          </cell>
          <cell r="D1101">
            <v>0</v>
          </cell>
        </row>
        <row r="1102">
          <cell r="A1102" t="str">
            <v>51857.0004.00</v>
          </cell>
          <cell r="B1102">
            <v>201415</v>
          </cell>
          <cell r="C1102">
            <v>518</v>
          </cell>
          <cell r="D1102">
            <v>0</v>
          </cell>
        </row>
        <row r="1103">
          <cell r="A1103" t="str">
            <v>51858.0004.00</v>
          </cell>
          <cell r="B1103">
            <v>201415</v>
          </cell>
          <cell r="C1103">
            <v>518</v>
          </cell>
          <cell r="D1103">
            <v>0</v>
          </cell>
        </row>
        <row r="1104">
          <cell r="A1104" t="str">
            <v>51859.0004.00</v>
          </cell>
          <cell r="B1104">
            <v>201415</v>
          </cell>
          <cell r="C1104">
            <v>518</v>
          </cell>
          <cell r="D1104">
            <v>0</v>
          </cell>
        </row>
        <row r="1105">
          <cell r="A1105" t="str">
            <v>51860.0004.00</v>
          </cell>
          <cell r="B1105">
            <v>201415</v>
          </cell>
          <cell r="C1105">
            <v>518</v>
          </cell>
          <cell r="D1105">
            <v>0</v>
          </cell>
        </row>
        <row r="1106">
          <cell r="A1106" t="str">
            <v>51861.0004.00</v>
          </cell>
          <cell r="B1106">
            <v>201415</v>
          </cell>
          <cell r="C1106">
            <v>518</v>
          </cell>
          <cell r="D1106">
            <v>0</v>
          </cell>
        </row>
        <row r="1107">
          <cell r="A1107" t="str">
            <v>51862.0004.00</v>
          </cell>
          <cell r="B1107">
            <v>201415</v>
          </cell>
          <cell r="C1107">
            <v>518</v>
          </cell>
          <cell r="D1107">
            <v>0</v>
          </cell>
        </row>
        <row r="1108">
          <cell r="A1108" t="str">
            <v>51863.0004.00</v>
          </cell>
          <cell r="B1108">
            <v>201415</v>
          </cell>
          <cell r="C1108">
            <v>518</v>
          </cell>
          <cell r="D1108">
            <v>0</v>
          </cell>
        </row>
        <row r="1109">
          <cell r="A1109" t="str">
            <v>51818.0004.00</v>
          </cell>
          <cell r="B1109">
            <v>201415</v>
          </cell>
          <cell r="C1109">
            <v>518</v>
          </cell>
          <cell r="D1109">
            <v>3</v>
          </cell>
        </row>
        <row r="1110">
          <cell r="A1110" t="str">
            <v>5186.0004.00</v>
          </cell>
          <cell r="B1110">
            <v>201415</v>
          </cell>
          <cell r="C1110">
            <v>518</v>
          </cell>
          <cell r="D1110">
            <v>10</v>
          </cell>
        </row>
        <row r="1111">
          <cell r="A1111" t="str">
            <v>5182.0004.00</v>
          </cell>
          <cell r="B1111">
            <v>201415</v>
          </cell>
          <cell r="C1111">
            <v>518</v>
          </cell>
          <cell r="D1111">
            <v>82</v>
          </cell>
        </row>
        <row r="1112">
          <cell r="A1112" t="str">
            <v>51820.0004.00</v>
          </cell>
          <cell r="B1112">
            <v>201415</v>
          </cell>
          <cell r="C1112">
            <v>518</v>
          </cell>
          <cell r="D1112">
            <v>201</v>
          </cell>
        </row>
        <row r="1113">
          <cell r="A1113" t="str">
            <v>51814.0004.00</v>
          </cell>
          <cell r="B1113">
            <v>201415</v>
          </cell>
          <cell r="C1113">
            <v>518</v>
          </cell>
          <cell r="D1113">
            <v>436</v>
          </cell>
        </row>
        <row r="1114">
          <cell r="A1114" t="str">
            <v>5185.0004.00</v>
          </cell>
          <cell r="B1114">
            <v>201415</v>
          </cell>
          <cell r="C1114">
            <v>518</v>
          </cell>
          <cell r="D1114">
            <v>5269</v>
          </cell>
        </row>
        <row r="1115">
          <cell r="A1115" t="str">
            <v>5184.0004.00</v>
          </cell>
          <cell r="B1115">
            <v>201415</v>
          </cell>
          <cell r="C1115">
            <v>518</v>
          </cell>
          <cell r="D1115">
            <v>8359</v>
          </cell>
        </row>
        <row r="1116">
          <cell r="A1116" t="str">
            <v>51813.0004.00</v>
          </cell>
          <cell r="B1116">
            <v>201415</v>
          </cell>
          <cell r="C1116">
            <v>518</v>
          </cell>
          <cell r="D1116">
            <v>10947.33</v>
          </cell>
        </row>
        <row r="1117">
          <cell r="A1117" t="str">
            <v>51811.0004.00</v>
          </cell>
          <cell r="B1117">
            <v>201415</v>
          </cell>
          <cell r="C1117">
            <v>518</v>
          </cell>
          <cell r="D1117">
            <v>12315.75</v>
          </cell>
        </row>
        <row r="1118">
          <cell r="A1118" t="str">
            <v>5183.0004.00</v>
          </cell>
          <cell r="B1118">
            <v>201415</v>
          </cell>
          <cell r="C1118">
            <v>518</v>
          </cell>
          <cell r="D1118">
            <v>13638</v>
          </cell>
        </row>
        <row r="1119">
          <cell r="A1119" t="str">
            <v>5188.0004.00</v>
          </cell>
          <cell r="B1119">
            <v>201415</v>
          </cell>
          <cell r="C1119">
            <v>518</v>
          </cell>
          <cell r="D1119">
            <v>13638</v>
          </cell>
        </row>
        <row r="1120">
          <cell r="A1120" t="str">
            <v>5181.0004.00</v>
          </cell>
          <cell r="B1120">
            <v>201415</v>
          </cell>
          <cell r="C1120">
            <v>518</v>
          </cell>
          <cell r="D1120">
            <v>13650</v>
          </cell>
        </row>
        <row r="1121">
          <cell r="A1121" t="str">
            <v>5187.0005.00</v>
          </cell>
          <cell r="B1121">
            <v>201415</v>
          </cell>
          <cell r="C1121">
            <v>518</v>
          </cell>
          <cell r="D1121">
            <v>0</v>
          </cell>
        </row>
        <row r="1122">
          <cell r="A1122" t="str">
            <v>5189.0005.00</v>
          </cell>
          <cell r="B1122">
            <v>201415</v>
          </cell>
          <cell r="C1122">
            <v>518</v>
          </cell>
          <cell r="D1122">
            <v>0</v>
          </cell>
        </row>
        <row r="1123">
          <cell r="A1123" t="str">
            <v>51815.0005.00</v>
          </cell>
          <cell r="B1123">
            <v>201415</v>
          </cell>
          <cell r="C1123">
            <v>518</v>
          </cell>
          <cell r="D1123">
            <v>0</v>
          </cell>
        </row>
        <row r="1124">
          <cell r="A1124" t="str">
            <v>51852.0005.00</v>
          </cell>
          <cell r="B1124">
            <v>201415</v>
          </cell>
          <cell r="C1124">
            <v>518</v>
          </cell>
          <cell r="D1124">
            <v>0</v>
          </cell>
        </row>
        <row r="1125">
          <cell r="A1125" t="str">
            <v>51853.0005.00</v>
          </cell>
          <cell r="B1125">
            <v>201415</v>
          </cell>
          <cell r="C1125">
            <v>518</v>
          </cell>
          <cell r="D1125">
            <v>0</v>
          </cell>
        </row>
        <row r="1126">
          <cell r="A1126" t="str">
            <v>51854.0005.00</v>
          </cell>
          <cell r="B1126">
            <v>201415</v>
          </cell>
          <cell r="C1126">
            <v>518</v>
          </cell>
          <cell r="D1126">
            <v>0</v>
          </cell>
        </row>
        <row r="1127">
          <cell r="A1127" t="str">
            <v>51855.0005.00</v>
          </cell>
          <cell r="B1127">
            <v>201415</v>
          </cell>
          <cell r="C1127">
            <v>518</v>
          </cell>
          <cell r="D1127">
            <v>0</v>
          </cell>
        </row>
        <row r="1128">
          <cell r="A1128" t="str">
            <v>51856.0005.00</v>
          </cell>
          <cell r="B1128">
            <v>201415</v>
          </cell>
          <cell r="C1128">
            <v>518</v>
          </cell>
          <cell r="D1128">
            <v>0</v>
          </cell>
        </row>
        <row r="1129">
          <cell r="A1129" t="str">
            <v>51857.0005.00</v>
          </cell>
          <cell r="B1129">
            <v>201415</v>
          </cell>
          <cell r="C1129">
            <v>518</v>
          </cell>
          <cell r="D1129">
            <v>0</v>
          </cell>
        </row>
        <row r="1130">
          <cell r="A1130" t="str">
            <v>51858.0005.00</v>
          </cell>
          <cell r="B1130">
            <v>201415</v>
          </cell>
          <cell r="C1130">
            <v>518</v>
          </cell>
          <cell r="D1130">
            <v>0</v>
          </cell>
        </row>
        <row r="1131">
          <cell r="A1131" t="str">
            <v>51859.0005.00</v>
          </cell>
          <cell r="B1131">
            <v>201415</v>
          </cell>
          <cell r="C1131">
            <v>518</v>
          </cell>
          <cell r="D1131">
            <v>0</v>
          </cell>
        </row>
        <row r="1132">
          <cell r="A1132" t="str">
            <v>51860.0005.00</v>
          </cell>
          <cell r="B1132">
            <v>201415</v>
          </cell>
          <cell r="C1132">
            <v>518</v>
          </cell>
          <cell r="D1132">
            <v>0</v>
          </cell>
        </row>
        <row r="1133">
          <cell r="A1133" t="str">
            <v>51861.0005.00</v>
          </cell>
          <cell r="B1133">
            <v>201415</v>
          </cell>
          <cell r="C1133">
            <v>518</v>
          </cell>
          <cell r="D1133">
            <v>0</v>
          </cell>
        </row>
        <row r="1134">
          <cell r="A1134" t="str">
            <v>51862.0005.00</v>
          </cell>
          <cell r="B1134">
            <v>201415</v>
          </cell>
          <cell r="C1134">
            <v>518</v>
          </cell>
          <cell r="D1134">
            <v>0</v>
          </cell>
        </row>
        <row r="1135">
          <cell r="A1135" t="str">
            <v>51863.0005.00</v>
          </cell>
          <cell r="B1135">
            <v>201415</v>
          </cell>
          <cell r="C1135">
            <v>518</v>
          </cell>
          <cell r="D1135">
            <v>0</v>
          </cell>
        </row>
        <row r="1136">
          <cell r="A1136" t="str">
            <v>51816.0005.00</v>
          </cell>
          <cell r="B1136">
            <v>201415</v>
          </cell>
          <cell r="C1136">
            <v>518</v>
          </cell>
          <cell r="D1136">
            <v>1</v>
          </cell>
        </row>
        <row r="1137">
          <cell r="A1137" t="str">
            <v>51818.0005.00</v>
          </cell>
          <cell r="B1137">
            <v>201415</v>
          </cell>
          <cell r="C1137">
            <v>518</v>
          </cell>
          <cell r="D1137">
            <v>1</v>
          </cell>
        </row>
        <row r="1138">
          <cell r="A1138" t="str">
            <v>5186.0005.00</v>
          </cell>
          <cell r="B1138">
            <v>201415</v>
          </cell>
          <cell r="C1138">
            <v>518</v>
          </cell>
          <cell r="D1138">
            <v>9</v>
          </cell>
        </row>
        <row r="1139">
          <cell r="A1139" t="str">
            <v>5182.0005.00</v>
          </cell>
          <cell r="B1139">
            <v>201415</v>
          </cell>
          <cell r="C1139">
            <v>518</v>
          </cell>
          <cell r="D1139">
            <v>70</v>
          </cell>
        </row>
        <row r="1140">
          <cell r="A1140" t="str">
            <v>51820.0005.00</v>
          </cell>
          <cell r="B1140">
            <v>201415</v>
          </cell>
          <cell r="C1140">
            <v>518</v>
          </cell>
          <cell r="D1140">
            <v>109</v>
          </cell>
        </row>
        <row r="1141">
          <cell r="A1141" t="str">
            <v>51814.0005.00</v>
          </cell>
          <cell r="B1141">
            <v>201415</v>
          </cell>
          <cell r="C1141">
            <v>518</v>
          </cell>
          <cell r="D1141">
            <v>222</v>
          </cell>
        </row>
        <row r="1142">
          <cell r="A1142" t="str">
            <v>5185.0005.00</v>
          </cell>
          <cell r="B1142">
            <v>201415</v>
          </cell>
          <cell r="C1142">
            <v>518</v>
          </cell>
          <cell r="D1142">
            <v>2388</v>
          </cell>
        </row>
        <row r="1143">
          <cell r="A1143" t="str">
            <v>5184.0005.00</v>
          </cell>
          <cell r="B1143">
            <v>201415</v>
          </cell>
          <cell r="C1143">
            <v>518</v>
          </cell>
          <cell r="D1143">
            <v>5002</v>
          </cell>
        </row>
        <row r="1144">
          <cell r="A1144" t="str">
            <v>51811.0005.00</v>
          </cell>
          <cell r="B1144">
            <v>201415</v>
          </cell>
          <cell r="C1144">
            <v>518</v>
          </cell>
          <cell r="D1144">
            <v>6797.5</v>
          </cell>
        </row>
        <row r="1145">
          <cell r="A1145" t="str">
            <v>51813.0005.00</v>
          </cell>
          <cell r="B1145">
            <v>201415</v>
          </cell>
          <cell r="C1145">
            <v>518</v>
          </cell>
          <cell r="D1145">
            <v>6797.5</v>
          </cell>
        </row>
        <row r="1146">
          <cell r="A1146" t="str">
            <v>5183.0005.00</v>
          </cell>
          <cell r="B1146">
            <v>201415</v>
          </cell>
          <cell r="C1146">
            <v>518</v>
          </cell>
          <cell r="D1146">
            <v>7399</v>
          </cell>
        </row>
        <row r="1147">
          <cell r="A1147" t="str">
            <v>5188.0005.00</v>
          </cell>
          <cell r="B1147">
            <v>201415</v>
          </cell>
          <cell r="C1147">
            <v>518</v>
          </cell>
          <cell r="D1147">
            <v>7399</v>
          </cell>
        </row>
        <row r="1148">
          <cell r="A1148" t="str">
            <v>5181.0005.00</v>
          </cell>
          <cell r="B1148">
            <v>201415</v>
          </cell>
          <cell r="C1148">
            <v>518</v>
          </cell>
          <cell r="D1148">
            <v>7427</v>
          </cell>
        </row>
        <row r="1149">
          <cell r="A1149" t="str">
            <v>5187.0006.00</v>
          </cell>
          <cell r="B1149">
            <v>201415</v>
          </cell>
          <cell r="C1149">
            <v>518</v>
          </cell>
          <cell r="D1149">
            <v>0</v>
          </cell>
        </row>
        <row r="1150">
          <cell r="A1150" t="str">
            <v>5189.0006.00</v>
          </cell>
          <cell r="B1150">
            <v>201415</v>
          </cell>
          <cell r="C1150">
            <v>518</v>
          </cell>
          <cell r="D1150">
            <v>0</v>
          </cell>
        </row>
        <row r="1151">
          <cell r="A1151" t="str">
            <v>51815.0006.00</v>
          </cell>
          <cell r="B1151">
            <v>201415</v>
          </cell>
          <cell r="C1151">
            <v>518</v>
          </cell>
          <cell r="D1151">
            <v>0</v>
          </cell>
        </row>
        <row r="1152">
          <cell r="A1152" t="str">
            <v>51816.0006.00</v>
          </cell>
          <cell r="B1152">
            <v>201415</v>
          </cell>
          <cell r="C1152">
            <v>518</v>
          </cell>
          <cell r="D1152">
            <v>0</v>
          </cell>
        </row>
        <row r="1153">
          <cell r="A1153" t="str">
            <v>51852.0006.00</v>
          </cell>
          <cell r="B1153">
            <v>201415</v>
          </cell>
          <cell r="C1153">
            <v>518</v>
          </cell>
          <cell r="D1153">
            <v>0</v>
          </cell>
        </row>
        <row r="1154">
          <cell r="A1154" t="str">
            <v>51853.0006.00</v>
          </cell>
          <cell r="B1154">
            <v>201415</v>
          </cell>
          <cell r="C1154">
            <v>518</v>
          </cell>
          <cell r="D1154">
            <v>0</v>
          </cell>
        </row>
        <row r="1155">
          <cell r="A1155" t="str">
            <v>51854.0006.00</v>
          </cell>
          <cell r="B1155">
            <v>201415</v>
          </cell>
          <cell r="C1155">
            <v>518</v>
          </cell>
          <cell r="D1155">
            <v>0</v>
          </cell>
        </row>
        <row r="1156">
          <cell r="A1156" t="str">
            <v>51855.0006.00</v>
          </cell>
          <cell r="B1156">
            <v>201415</v>
          </cell>
          <cell r="C1156">
            <v>518</v>
          </cell>
          <cell r="D1156">
            <v>0</v>
          </cell>
        </row>
        <row r="1157">
          <cell r="A1157" t="str">
            <v>51856.0006.00</v>
          </cell>
          <cell r="B1157">
            <v>201415</v>
          </cell>
          <cell r="C1157">
            <v>518</v>
          </cell>
          <cell r="D1157">
            <v>0</v>
          </cell>
        </row>
        <row r="1158">
          <cell r="A1158" t="str">
            <v>51857.0006.00</v>
          </cell>
          <cell r="B1158">
            <v>201415</v>
          </cell>
          <cell r="C1158">
            <v>518</v>
          </cell>
          <cell r="D1158">
            <v>0</v>
          </cell>
        </row>
        <row r="1159">
          <cell r="A1159" t="str">
            <v>51858.0006.00</v>
          </cell>
          <cell r="B1159">
            <v>201415</v>
          </cell>
          <cell r="C1159">
            <v>518</v>
          </cell>
          <cell r="D1159">
            <v>0</v>
          </cell>
        </row>
        <row r="1160">
          <cell r="A1160" t="str">
            <v>51859.0006.00</v>
          </cell>
          <cell r="B1160">
            <v>201415</v>
          </cell>
          <cell r="C1160">
            <v>518</v>
          </cell>
          <cell r="D1160">
            <v>0</v>
          </cell>
        </row>
        <row r="1161">
          <cell r="A1161" t="str">
            <v>51860.0006.00</v>
          </cell>
          <cell r="B1161">
            <v>201415</v>
          </cell>
          <cell r="C1161">
            <v>518</v>
          </cell>
          <cell r="D1161">
            <v>0</v>
          </cell>
        </row>
        <row r="1162">
          <cell r="A1162" t="str">
            <v>51861.0006.00</v>
          </cell>
          <cell r="B1162">
            <v>201415</v>
          </cell>
          <cell r="C1162">
            <v>518</v>
          </cell>
          <cell r="D1162">
            <v>0</v>
          </cell>
        </row>
        <row r="1163">
          <cell r="A1163" t="str">
            <v>51862.0006.00</v>
          </cell>
          <cell r="B1163">
            <v>201415</v>
          </cell>
          <cell r="C1163">
            <v>518</v>
          </cell>
          <cell r="D1163">
            <v>0</v>
          </cell>
        </row>
        <row r="1164">
          <cell r="A1164" t="str">
            <v>51863.0006.00</v>
          </cell>
          <cell r="B1164">
            <v>201415</v>
          </cell>
          <cell r="C1164">
            <v>518</v>
          </cell>
          <cell r="D1164">
            <v>0</v>
          </cell>
        </row>
        <row r="1165">
          <cell r="A1165" t="str">
            <v>51818.0006.00</v>
          </cell>
          <cell r="B1165">
            <v>201415</v>
          </cell>
          <cell r="C1165">
            <v>518</v>
          </cell>
          <cell r="D1165">
            <v>1</v>
          </cell>
        </row>
        <row r="1166">
          <cell r="A1166" t="str">
            <v>5186.0006.00</v>
          </cell>
          <cell r="B1166">
            <v>201415</v>
          </cell>
          <cell r="C1166">
            <v>518</v>
          </cell>
          <cell r="D1166">
            <v>4</v>
          </cell>
        </row>
        <row r="1167">
          <cell r="A1167" t="str">
            <v>5182.0006.00</v>
          </cell>
          <cell r="B1167">
            <v>201415</v>
          </cell>
          <cell r="C1167">
            <v>518</v>
          </cell>
          <cell r="D1167">
            <v>42</v>
          </cell>
        </row>
        <row r="1168">
          <cell r="A1168" t="str">
            <v>51820.0006.00</v>
          </cell>
          <cell r="B1168">
            <v>201415</v>
          </cell>
          <cell r="C1168">
            <v>518</v>
          </cell>
          <cell r="D1168">
            <v>84</v>
          </cell>
        </row>
        <row r="1169">
          <cell r="A1169" t="str">
            <v>51814.0006.00</v>
          </cell>
          <cell r="B1169">
            <v>201415</v>
          </cell>
          <cell r="C1169">
            <v>518</v>
          </cell>
          <cell r="D1169">
            <v>136</v>
          </cell>
        </row>
        <row r="1170">
          <cell r="A1170" t="str">
            <v>5185.0006.00</v>
          </cell>
          <cell r="B1170">
            <v>201415</v>
          </cell>
          <cell r="C1170">
            <v>518</v>
          </cell>
          <cell r="D1170">
            <v>1285</v>
          </cell>
        </row>
        <row r="1171">
          <cell r="A1171" t="str">
            <v>5184.0006.00</v>
          </cell>
          <cell r="B1171">
            <v>201415</v>
          </cell>
          <cell r="C1171">
            <v>518</v>
          </cell>
          <cell r="D1171">
            <v>3851</v>
          </cell>
        </row>
        <row r="1172">
          <cell r="A1172" t="str">
            <v>51811.0006.00</v>
          </cell>
          <cell r="B1172">
            <v>201415</v>
          </cell>
          <cell r="C1172">
            <v>518</v>
          </cell>
          <cell r="D1172">
            <v>4816.75</v>
          </cell>
        </row>
        <row r="1173">
          <cell r="A1173" t="str">
            <v>5183.0006.00</v>
          </cell>
          <cell r="B1173">
            <v>201415</v>
          </cell>
          <cell r="C1173">
            <v>518</v>
          </cell>
          <cell r="D1173">
            <v>5140</v>
          </cell>
        </row>
        <row r="1174">
          <cell r="A1174" t="str">
            <v>5188.0006.00</v>
          </cell>
          <cell r="B1174">
            <v>201415</v>
          </cell>
          <cell r="C1174">
            <v>518</v>
          </cell>
          <cell r="D1174">
            <v>5140</v>
          </cell>
        </row>
        <row r="1175">
          <cell r="A1175" t="str">
            <v>5181.0006.00</v>
          </cell>
          <cell r="B1175">
            <v>201415</v>
          </cell>
          <cell r="C1175">
            <v>518</v>
          </cell>
          <cell r="D1175">
            <v>5145</v>
          </cell>
        </row>
        <row r="1176">
          <cell r="A1176" t="str">
            <v>51813.0006.00</v>
          </cell>
          <cell r="B1176">
            <v>201415</v>
          </cell>
          <cell r="C1176">
            <v>518</v>
          </cell>
          <cell r="D1176">
            <v>5887.14</v>
          </cell>
        </row>
        <row r="1177">
          <cell r="A1177" t="str">
            <v>5187.0007.00</v>
          </cell>
          <cell r="B1177">
            <v>201415</v>
          </cell>
          <cell r="C1177">
            <v>518</v>
          </cell>
          <cell r="D1177">
            <v>0</v>
          </cell>
        </row>
        <row r="1178">
          <cell r="A1178" t="str">
            <v>5189.0007.00</v>
          </cell>
          <cell r="B1178">
            <v>201415</v>
          </cell>
          <cell r="C1178">
            <v>518</v>
          </cell>
          <cell r="D1178">
            <v>0</v>
          </cell>
        </row>
        <row r="1179">
          <cell r="A1179" t="str">
            <v>51815.0007.00</v>
          </cell>
          <cell r="B1179">
            <v>201415</v>
          </cell>
          <cell r="C1179">
            <v>518</v>
          </cell>
          <cell r="D1179">
            <v>0</v>
          </cell>
        </row>
        <row r="1180">
          <cell r="A1180" t="str">
            <v>51816.0007.00</v>
          </cell>
          <cell r="B1180">
            <v>201415</v>
          </cell>
          <cell r="C1180">
            <v>518</v>
          </cell>
          <cell r="D1180">
            <v>0</v>
          </cell>
        </row>
        <row r="1181">
          <cell r="A1181" t="str">
            <v>51852.0007.00</v>
          </cell>
          <cell r="B1181">
            <v>201415</v>
          </cell>
          <cell r="C1181">
            <v>518</v>
          </cell>
          <cell r="D1181">
            <v>0</v>
          </cell>
        </row>
        <row r="1182">
          <cell r="A1182" t="str">
            <v>51853.0007.00</v>
          </cell>
          <cell r="B1182">
            <v>201415</v>
          </cell>
          <cell r="C1182">
            <v>518</v>
          </cell>
          <cell r="D1182">
            <v>0</v>
          </cell>
        </row>
        <row r="1183">
          <cell r="A1183" t="str">
            <v>51854.0007.00</v>
          </cell>
          <cell r="B1183">
            <v>201415</v>
          </cell>
          <cell r="C1183">
            <v>518</v>
          </cell>
          <cell r="D1183">
            <v>0</v>
          </cell>
        </row>
        <row r="1184">
          <cell r="A1184" t="str">
            <v>51855.0007.00</v>
          </cell>
          <cell r="B1184">
            <v>201415</v>
          </cell>
          <cell r="C1184">
            <v>518</v>
          </cell>
          <cell r="D1184">
            <v>0</v>
          </cell>
        </row>
        <row r="1185">
          <cell r="A1185" t="str">
            <v>51856.0007.00</v>
          </cell>
          <cell r="B1185">
            <v>201415</v>
          </cell>
          <cell r="C1185">
            <v>518</v>
          </cell>
          <cell r="D1185">
            <v>0</v>
          </cell>
        </row>
        <row r="1186">
          <cell r="A1186" t="str">
            <v>51857.0007.00</v>
          </cell>
          <cell r="B1186">
            <v>201415</v>
          </cell>
          <cell r="C1186">
            <v>518</v>
          </cell>
          <cell r="D1186">
            <v>0</v>
          </cell>
        </row>
        <row r="1187">
          <cell r="A1187" t="str">
            <v>51858.0007.00</v>
          </cell>
          <cell r="B1187">
            <v>201415</v>
          </cell>
          <cell r="C1187">
            <v>518</v>
          </cell>
          <cell r="D1187">
            <v>0</v>
          </cell>
        </row>
        <row r="1188">
          <cell r="A1188" t="str">
            <v>51859.0007.00</v>
          </cell>
          <cell r="B1188">
            <v>201415</v>
          </cell>
          <cell r="C1188">
            <v>518</v>
          </cell>
          <cell r="D1188">
            <v>0</v>
          </cell>
        </row>
        <row r="1189">
          <cell r="A1189" t="str">
            <v>51860.0007.00</v>
          </cell>
          <cell r="B1189">
            <v>201415</v>
          </cell>
          <cell r="C1189">
            <v>518</v>
          </cell>
          <cell r="D1189">
            <v>0</v>
          </cell>
        </row>
        <row r="1190">
          <cell r="A1190" t="str">
            <v>51861.0007.00</v>
          </cell>
          <cell r="B1190">
            <v>201415</v>
          </cell>
          <cell r="C1190">
            <v>518</v>
          </cell>
          <cell r="D1190">
            <v>0</v>
          </cell>
        </row>
        <row r="1191">
          <cell r="A1191" t="str">
            <v>51862.0007.00</v>
          </cell>
          <cell r="B1191">
            <v>201415</v>
          </cell>
          <cell r="C1191">
            <v>518</v>
          </cell>
          <cell r="D1191">
            <v>0</v>
          </cell>
        </row>
        <row r="1192">
          <cell r="A1192" t="str">
            <v>51863.0007.00</v>
          </cell>
          <cell r="B1192">
            <v>201415</v>
          </cell>
          <cell r="C1192">
            <v>518</v>
          </cell>
          <cell r="D1192">
            <v>0</v>
          </cell>
        </row>
        <row r="1193">
          <cell r="A1193" t="str">
            <v>51818.0007.00</v>
          </cell>
          <cell r="B1193">
            <v>201415</v>
          </cell>
          <cell r="C1193">
            <v>518</v>
          </cell>
          <cell r="D1193">
            <v>1</v>
          </cell>
        </row>
        <row r="1194">
          <cell r="A1194" t="str">
            <v>5186.0007.00</v>
          </cell>
          <cell r="B1194">
            <v>201415</v>
          </cell>
          <cell r="C1194">
            <v>518</v>
          </cell>
          <cell r="D1194">
            <v>5</v>
          </cell>
        </row>
        <row r="1195">
          <cell r="A1195" t="str">
            <v>5182.0007.00</v>
          </cell>
          <cell r="B1195">
            <v>201415</v>
          </cell>
          <cell r="C1195">
            <v>518</v>
          </cell>
          <cell r="D1195">
            <v>37</v>
          </cell>
        </row>
        <row r="1196">
          <cell r="A1196" t="str">
            <v>51820.0007.00</v>
          </cell>
          <cell r="B1196">
            <v>201415</v>
          </cell>
          <cell r="C1196">
            <v>518</v>
          </cell>
          <cell r="D1196">
            <v>62</v>
          </cell>
        </row>
        <row r="1197">
          <cell r="A1197" t="str">
            <v>51814.0007.00</v>
          </cell>
          <cell r="B1197">
            <v>201415</v>
          </cell>
          <cell r="C1197">
            <v>518</v>
          </cell>
          <cell r="D1197">
            <v>81</v>
          </cell>
        </row>
        <row r="1198">
          <cell r="A1198" t="str">
            <v>5185.0007.00</v>
          </cell>
          <cell r="B1198">
            <v>201415</v>
          </cell>
          <cell r="C1198">
            <v>518</v>
          </cell>
          <cell r="D1198">
            <v>706</v>
          </cell>
        </row>
        <row r="1199">
          <cell r="A1199" t="str">
            <v>5184.0007.00</v>
          </cell>
          <cell r="B1199">
            <v>201415</v>
          </cell>
          <cell r="C1199">
            <v>518</v>
          </cell>
          <cell r="D1199">
            <v>2698</v>
          </cell>
        </row>
        <row r="1200">
          <cell r="A1200" t="str">
            <v>51811.0007.00</v>
          </cell>
          <cell r="B1200">
            <v>201415</v>
          </cell>
          <cell r="C1200">
            <v>518</v>
          </cell>
          <cell r="D1200">
            <v>3230</v>
          </cell>
        </row>
        <row r="1201">
          <cell r="A1201" t="str">
            <v>5183.0007.00</v>
          </cell>
          <cell r="B1201">
            <v>201415</v>
          </cell>
          <cell r="C1201">
            <v>518</v>
          </cell>
          <cell r="D1201">
            <v>3409</v>
          </cell>
        </row>
        <row r="1202">
          <cell r="A1202" t="str">
            <v>5188.0007.00</v>
          </cell>
          <cell r="B1202">
            <v>201415</v>
          </cell>
          <cell r="C1202">
            <v>518</v>
          </cell>
          <cell r="D1202">
            <v>3409</v>
          </cell>
        </row>
        <row r="1203">
          <cell r="A1203" t="str">
            <v>5181.0007.00</v>
          </cell>
          <cell r="B1203">
            <v>201415</v>
          </cell>
          <cell r="C1203">
            <v>518</v>
          </cell>
          <cell r="D1203">
            <v>3423</v>
          </cell>
        </row>
        <row r="1204">
          <cell r="A1204" t="str">
            <v>51813.0007.00</v>
          </cell>
          <cell r="B1204">
            <v>201415</v>
          </cell>
          <cell r="C1204">
            <v>518</v>
          </cell>
          <cell r="D1204">
            <v>4665.5600000000004</v>
          </cell>
        </row>
        <row r="1205">
          <cell r="A1205" t="str">
            <v>5187.0008.00</v>
          </cell>
          <cell r="B1205">
            <v>201415</v>
          </cell>
          <cell r="C1205">
            <v>518</v>
          </cell>
          <cell r="D1205">
            <v>0</v>
          </cell>
        </row>
        <row r="1206">
          <cell r="A1206" t="str">
            <v>5189.0008.00</v>
          </cell>
          <cell r="B1206">
            <v>201415</v>
          </cell>
          <cell r="C1206">
            <v>518</v>
          </cell>
          <cell r="D1206">
            <v>0</v>
          </cell>
        </row>
        <row r="1207">
          <cell r="A1207" t="str">
            <v>51815.0008.00</v>
          </cell>
          <cell r="B1207">
            <v>201415</v>
          </cell>
          <cell r="C1207">
            <v>518</v>
          </cell>
          <cell r="D1207">
            <v>0</v>
          </cell>
        </row>
        <row r="1208">
          <cell r="A1208" t="str">
            <v>51816.0008.00</v>
          </cell>
          <cell r="B1208">
            <v>201415</v>
          </cell>
          <cell r="C1208">
            <v>518</v>
          </cell>
          <cell r="D1208">
            <v>0</v>
          </cell>
        </row>
        <row r="1209">
          <cell r="A1209" t="str">
            <v>51818.0008.00</v>
          </cell>
          <cell r="B1209">
            <v>201415</v>
          </cell>
          <cell r="C1209">
            <v>518</v>
          </cell>
          <cell r="D1209">
            <v>0</v>
          </cell>
        </row>
        <row r="1210">
          <cell r="A1210" t="str">
            <v>51852.0008.00</v>
          </cell>
          <cell r="B1210">
            <v>201415</v>
          </cell>
          <cell r="C1210">
            <v>518</v>
          </cell>
          <cell r="D1210">
            <v>0</v>
          </cell>
        </row>
        <row r="1211">
          <cell r="A1211" t="str">
            <v>51853.0008.00</v>
          </cell>
          <cell r="B1211">
            <v>201415</v>
          </cell>
          <cell r="C1211">
            <v>518</v>
          </cell>
          <cell r="D1211">
            <v>0</v>
          </cell>
        </row>
        <row r="1212">
          <cell r="A1212" t="str">
            <v>51854.0008.00</v>
          </cell>
          <cell r="B1212">
            <v>201415</v>
          </cell>
          <cell r="C1212">
            <v>518</v>
          </cell>
          <cell r="D1212">
            <v>0</v>
          </cell>
        </row>
        <row r="1213">
          <cell r="A1213" t="str">
            <v>51855.0008.00</v>
          </cell>
          <cell r="B1213">
            <v>201415</v>
          </cell>
          <cell r="C1213">
            <v>518</v>
          </cell>
          <cell r="D1213">
            <v>0</v>
          </cell>
        </row>
        <row r="1214">
          <cell r="A1214" t="str">
            <v>51856.0008.00</v>
          </cell>
          <cell r="B1214">
            <v>201415</v>
          </cell>
          <cell r="C1214">
            <v>518</v>
          </cell>
          <cell r="D1214">
            <v>0</v>
          </cell>
        </row>
        <row r="1215">
          <cell r="A1215" t="str">
            <v>51857.0008.00</v>
          </cell>
          <cell r="B1215">
            <v>201415</v>
          </cell>
          <cell r="C1215">
            <v>518</v>
          </cell>
          <cell r="D1215">
            <v>0</v>
          </cell>
        </row>
        <row r="1216">
          <cell r="A1216" t="str">
            <v>51858.0008.00</v>
          </cell>
          <cell r="B1216">
            <v>201415</v>
          </cell>
          <cell r="C1216">
            <v>518</v>
          </cell>
          <cell r="D1216">
            <v>0</v>
          </cell>
        </row>
        <row r="1217">
          <cell r="A1217" t="str">
            <v>51859.0008.00</v>
          </cell>
          <cell r="B1217">
            <v>201415</v>
          </cell>
          <cell r="C1217">
            <v>518</v>
          </cell>
          <cell r="D1217">
            <v>0</v>
          </cell>
        </row>
        <row r="1218">
          <cell r="A1218" t="str">
            <v>51860.0008.00</v>
          </cell>
          <cell r="B1218">
            <v>201415</v>
          </cell>
          <cell r="C1218">
            <v>518</v>
          </cell>
          <cell r="D1218">
            <v>0</v>
          </cell>
        </row>
        <row r="1219">
          <cell r="A1219" t="str">
            <v>51861.0008.00</v>
          </cell>
          <cell r="B1219">
            <v>201415</v>
          </cell>
          <cell r="C1219">
            <v>518</v>
          </cell>
          <cell r="D1219">
            <v>0</v>
          </cell>
        </row>
        <row r="1220">
          <cell r="A1220" t="str">
            <v>51862.0008.00</v>
          </cell>
          <cell r="B1220">
            <v>201415</v>
          </cell>
          <cell r="C1220">
            <v>518</v>
          </cell>
          <cell r="D1220">
            <v>0</v>
          </cell>
        </row>
        <row r="1221">
          <cell r="A1221" t="str">
            <v>51863.0008.00</v>
          </cell>
          <cell r="B1221">
            <v>201415</v>
          </cell>
          <cell r="C1221">
            <v>518</v>
          </cell>
          <cell r="D1221">
            <v>0</v>
          </cell>
        </row>
        <row r="1222">
          <cell r="A1222" t="str">
            <v>5186.0008.00</v>
          </cell>
          <cell r="B1222">
            <v>201415</v>
          </cell>
          <cell r="C1222">
            <v>518</v>
          </cell>
          <cell r="D1222">
            <v>12</v>
          </cell>
        </row>
        <row r="1223">
          <cell r="A1223" t="str">
            <v>51820.0008.00</v>
          </cell>
          <cell r="B1223">
            <v>201415</v>
          </cell>
          <cell r="C1223">
            <v>518</v>
          </cell>
          <cell r="D1223">
            <v>22</v>
          </cell>
        </row>
        <row r="1224">
          <cell r="A1224" t="str">
            <v>5182.0008.00</v>
          </cell>
          <cell r="B1224">
            <v>201415</v>
          </cell>
          <cell r="C1224">
            <v>518</v>
          </cell>
          <cell r="D1224">
            <v>23</v>
          </cell>
        </row>
        <row r="1225">
          <cell r="A1225" t="str">
            <v>51814.0008.00</v>
          </cell>
          <cell r="B1225">
            <v>201415</v>
          </cell>
          <cell r="C1225">
            <v>518</v>
          </cell>
          <cell r="D1225">
            <v>28</v>
          </cell>
        </row>
        <row r="1226">
          <cell r="A1226" t="str">
            <v>5185.0008.00</v>
          </cell>
          <cell r="B1226">
            <v>201415</v>
          </cell>
          <cell r="C1226">
            <v>518</v>
          </cell>
          <cell r="D1226">
            <v>318</v>
          </cell>
        </row>
        <row r="1227">
          <cell r="A1227" t="str">
            <v>5184.0008.00</v>
          </cell>
          <cell r="B1227">
            <v>201415</v>
          </cell>
          <cell r="C1227">
            <v>518</v>
          </cell>
          <cell r="D1227">
            <v>1573</v>
          </cell>
        </row>
        <row r="1228">
          <cell r="A1228" t="str">
            <v>51811.0008.00</v>
          </cell>
          <cell r="B1228">
            <v>201415</v>
          </cell>
          <cell r="C1228">
            <v>518</v>
          </cell>
          <cell r="D1228">
            <v>1817.5</v>
          </cell>
        </row>
        <row r="1229">
          <cell r="A1229" t="str">
            <v>5183.0008.00</v>
          </cell>
          <cell r="B1229">
            <v>201415</v>
          </cell>
          <cell r="C1229">
            <v>518</v>
          </cell>
          <cell r="D1229">
            <v>1903</v>
          </cell>
        </row>
        <row r="1230">
          <cell r="A1230" t="str">
            <v>5188.0008.00</v>
          </cell>
          <cell r="B1230">
            <v>201415</v>
          </cell>
          <cell r="C1230">
            <v>518</v>
          </cell>
          <cell r="D1230">
            <v>1903</v>
          </cell>
        </row>
        <row r="1231">
          <cell r="A1231" t="str">
            <v>5181.0008.00</v>
          </cell>
          <cell r="B1231">
            <v>201415</v>
          </cell>
          <cell r="C1231">
            <v>518</v>
          </cell>
          <cell r="D1231">
            <v>1914</v>
          </cell>
        </row>
        <row r="1232">
          <cell r="A1232" t="str">
            <v>51813.0008.00</v>
          </cell>
          <cell r="B1232">
            <v>201415</v>
          </cell>
          <cell r="C1232">
            <v>518</v>
          </cell>
          <cell r="D1232">
            <v>3029.17</v>
          </cell>
        </row>
        <row r="1233">
          <cell r="A1233" t="str">
            <v>5187.0009.00</v>
          </cell>
          <cell r="B1233">
            <v>201415</v>
          </cell>
          <cell r="C1233">
            <v>518</v>
          </cell>
          <cell r="D1233">
            <v>0</v>
          </cell>
        </row>
        <row r="1234">
          <cell r="A1234" t="str">
            <v>5189.0009.00</v>
          </cell>
          <cell r="B1234">
            <v>201415</v>
          </cell>
          <cell r="C1234">
            <v>518</v>
          </cell>
          <cell r="D1234">
            <v>0</v>
          </cell>
        </row>
        <row r="1235">
          <cell r="A1235" t="str">
            <v>51815.0009.00</v>
          </cell>
          <cell r="B1235">
            <v>201415</v>
          </cell>
          <cell r="C1235">
            <v>518</v>
          </cell>
          <cell r="D1235">
            <v>0</v>
          </cell>
        </row>
        <row r="1236">
          <cell r="A1236" t="str">
            <v>51816.0009.00</v>
          </cell>
          <cell r="B1236">
            <v>201415</v>
          </cell>
          <cell r="C1236">
            <v>518</v>
          </cell>
          <cell r="D1236">
            <v>0</v>
          </cell>
        </row>
        <row r="1237">
          <cell r="A1237" t="str">
            <v>51818.0009.00</v>
          </cell>
          <cell r="B1237">
            <v>201415</v>
          </cell>
          <cell r="C1237">
            <v>518</v>
          </cell>
          <cell r="D1237">
            <v>0</v>
          </cell>
        </row>
        <row r="1238">
          <cell r="A1238" t="str">
            <v>51852.0009.00</v>
          </cell>
          <cell r="B1238">
            <v>201415</v>
          </cell>
          <cell r="C1238">
            <v>518</v>
          </cell>
          <cell r="D1238">
            <v>0</v>
          </cell>
        </row>
        <row r="1239">
          <cell r="A1239" t="str">
            <v>51853.0009.00</v>
          </cell>
          <cell r="B1239">
            <v>201415</v>
          </cell>
          <cell r="C1239">
            <v>518</v>
          </cell>
          <cell r="D1239">
            <v>0</v>
          </cell>
        </row>
        <row r="1240">
          <cell r="A1240" t="str">
            <v>51854.0009.00</v>
          </cell>
          <cell r="B1240">
            <v>201415</v>
          </cell>
          <cell r="C1240">
            <v>518</v>
          </cell>
          <cell r="D1240">
            <v>0</v>
          </cell>
        </row>
        <row r="1241">
          <cell r="A1241" t="str">
            <v>51855.0009.00</v>
          </cell>
          <cell r="B1241">
            <v>201415</v>
          </cell>
          <cell r="C1241">
            <v>518</v>
          </cell>
          <cell r="D1241">
            <v>0</v>
          </cell>
        </row>
        <row r="1242">
          <cell r="A1242" t="str">
            <v>51856.0009.00</v>
          </cell>
          <cell r="B1242">
            <v>201415</v>
          </cell>
          <cell r="C1242">
            <v>518</v>
          </cell>
          <cell r="D1242">
            <v>0</v>
          </cell>
        </row>
        <row r="1243">
          <cell r="A1243" t="str">
            <v>51857.0009.00</v>
          </cell>
          <cell r="B1243">
            <v>201415</v>
          </cell>
          <cell r="C1243">
            <v>518</v>
          </cell>
          <cell r="D1243">
            <v>0</v>
          </cell>
        </row>
        <row r="1244">
          <cell r="A1244" t="str">
            <v>51858.0009.00</v>
          </cell>
          <cell r="B1244">
            <v>201415</v>
          </cell>
          <cell r="C1244">
            <v>518</v>
          </cell>
          <cell r="D1244">
            <v>0</v>
          </cell>
        </row>
        <row r="1245">
          <cell r="A1245" t="str">
            <v>51859.0009.00</v>
          </cell>
          <cell r="B1245">
            <v>201415</v>
          </cell>
          <cell r="C1245">
            <v>518</v>
          </cell>
          <cell r="D1245">
            <v>0</v>
          </cell>
        </row>
        <row r="1246">
          <cell r="A1246" t="str">
            <v>51860.0009.00</v>
          </cell>
          <cell r="B1246">
            <v>201415</v>
          </cell>
          <cell r="C1246">
            <v>518</v>
          </cell>
          <cell r="D1246">
            <v>0</v>
          </cell>
        </row>
        <row r="1247">
          <cell r="A1247" t="str">
            <v>51861.0009.00</v>
          </cell>
          <cell r="B1247">
            <v>201415</v>
          </cell>
          <cell r="C1247">
            <v>518</v>
          </cell>
          <cell r="D1247">
            <v>0</v>
          </cell>
        </row>
        <row r="1248">
          <cell r="A1248" t="str">
            <v>51862.0009.00</v>
          </cell>
          <cell r="B1248">
            <v>201415</v>
          </cell>
          <cell r="C1248">
            <v>518</v>
          </cell>
          <cell r="D1248">
            <v>0</v>
          </cell>
        </row>
        <row r="1249">
          <cell r="A1249" t="str">
            <v>51863.0009.00</v>
          </cell>
          <cell r="B1249">
            <v>201415</v>
          </cell>
          <cell r="C1249">
            <v>518</v>
          </cell>
          <cell r="D1249">
            <v>0</v>
          </cell>
        </row>
        <row r="1250">
          <cell r="A1250" t="str">
            <v>51820.0009.00</v>
          </cell>
          <cell r="B1250">
            <v>201415</v>
          </cell>
          <cell r="C1250">
            <v>518</v>
          </cell>
          <cell r="D1250">
            <v>5</v>
          </cell>
        </row>
        <row r="1251">
          <cell r="A1251" t="str">
            <v>51814.0009.00</v>
          </cell>
          <cell r="B1251">
            <v>201415</v>
          </cell>
          <cell r="C1251">
            <v>518</v>
          </cell>
          <cell r="D1251">
            <v>7</v>
          </cell>
        </row>
        <row r="1252">
          <cell r="A1252" t="str">
            <v>5182.0009.00</v>
          </cell>
          <cell r="B1252">
            <v>201415</v>
          </cell>
          <cell r="C1252">
            <v>518</v>
          </cell>
          <cell r="D1252">
            <v>12</v>
          </cell>
        </row>
        <row r="1253">
          <cell r="A1253" t="str">
            <v>5186.0009.00</v>
          </cell>
          <cell r="B1253">
            <v>201415</v>
          </cell>
          <cell r="C1253">
            <v>518</v>
          </cell>
          <cell r="D1253">
            <v>24</v>
          </cell>
        </row>
        <row r="1254">
          <cell r="A1254" t="str">
            <v>5185.0009.00</v>
          </cell>
          <cell r="B1254">
            <v>201415</v>
          </cell>
          <cell r="C1254">
            <v>518</v>
          </cell>
          <cell r="D1254">
            <v>41</v>
          </cell>
        </row>
        <row r="1255">
          <cell r="A1255" t="str">
            <v>5184.0009.00</v>
          </cell>
          <cell r="B1255">
            <v>201415</v>
          </cell>
          <cell r="C1255">
            <v>518</v>
          </cell>
          <cell r="D1255">
            <v>240</v>
          </cell>
        </row>
        <row r="1256">
          <cell r="A1256" t="str">
            <v>51811.0009.00</v>
          </cell>
          <cell r="B1256">
            <v>201415</v>
          </cell>
          <cell r="C1256">
            <v>518</v>
          </cell>
          <cell r="D1256">
            <v>282.75</v>
          </cell>
        </row>
        <row r="1257">
          <cell r="A1257" t="str">
            <v>5181.0009.00</v>
          </cell>
          <cell r="B1257">
            <v>201415</v>
          </cell>
          <cell r="C1257">
            <v>518</v>
          </cell>
          <cell r="D1257">
            <v>294</v>
          </cell>
        </row>
        <row r="1258">
          <cell r="A1258" t="str">
            <v>5183.0009.00</v>
          </cell>
          <cell r="B1258">
            <v>201415</v>
          </cell>
          <cell r="C1258">
            <v>518</v>
          </cell>
          <cell r="D1258">
            <v>305</v>
          </cell>
        </row>
        <row r="1259">
          <cell r="A1259" t="str">
            <v>5188.0009.00</v>
          </cell>
          <cell r="B1259">
            <v>201415</v>
          </cell>
          <cell r="C1259">
            <v>518</v>
          </cell>
          <cell r="D1259">
            <v>305</v>
          </cell>
        </row>
        <row r="1260">
          <cell r="A1260" t="str">
            <v>51813.0009.00</v>
          </cell>
          <cell r="B1260">
            <v>201415</v>
          </cell>
          <cell r="C1260">
            <v>518</v>
          </cell>
          <cell r="D1260">
            <v>565.5</v>
          </cell>
        </row>
        <row r="1261">
          <cell r="A1261" t="str">
            <v>5187.00010.00</v>
          </cell>
          <cell r="B1261">
            <v>201415</v>
          </cell>
          <cell r="C1261">
            <v>518</v>
          </cell>
          <cell r="D1261">
            <v>0</v>
          </cell>
        </row>
        <row r="1262">
          <cell r="A1262" t="str">
            <v>5189.00010.00</v>
          </cell>
          <cell r="B1262">
            <v>201415</v>
          </cell>
          <cell r="C1262">
            <v>518</v>
          </cell>
          <cell r="D1262">
            <v>0</v>
          </cell>
        </row>
        <row r="1263">
          <cell r="A1263" t="str">
            <v>51815.00010.00</v>
          </cell>
          <cell r="B1263">
            <v>201415</v>
          </cell>
          <cell r="C1263">
            <v>518</v>
          </cell>
          <cell r="D1263">
            <v>0</v>
          </cell>
        </row>
        <row r="1264">
          <cell r="A1264" t="str">
            <v>51816.00010.00</v>
          </cell>
          <cell r="B1264">
            <v>201415</v>
          </cell>
          <cell r="C1264">
            <v>518</v>
          </cell>
          <cell r="D1264">
            <v>0</v>
          </cell>
        </row>
        <row r="1265">
          <cell r="A1265" t="str">
            <v>51818.00010.00</v>
          </cell>
          <cell r="B1265">
            <v>201415</v>
          </cell>
          <cell r="C1265">
            <v>518</v>
          </cell>
          <cell r="D1265">
            <v>0</v>
          </cell>
        </row>
        <row r="1266">
          <cell r="A1266" t="str">
            <v>51852.00010.00</v>
          </cell>
          <cell r="B1266">
            <v>201415</v>
          </cell>
          <cell r="C1266">
            <v>518</v>
          </cell>
          <cell r="D1266">
            <v>0</v>
          </cell>
        </row>
        <row r="1267">
          <cell r="A1267" t="str">
            <v>51853.00010.00</v>
          </cell>
          <cell r="B1267">
            <v>201415</v>
          </cell>
          <cell r="C1267">
            <v>518</v>
          </cell>
          <cell r="D1267">
            <v>0</v>
          </cell>
        </row>
        <row r="1268">
          <cell r="A1268" t="str">
            <v>51854.00010.00</v>
          </cell>
          <cell r="B1268">
            <v>201415</v>
          </cell>
          <cell r="C1268">
            <v>518</v>
          </cell>
          <cell r="D1268">
            <v>0</v>
          </cell>
        </row>
        <row r="1269">
          <cell r="A1269" t="str">
            <v>51855.00010.00</v>
          </cell>
          <cell r="B1269">
            <v>201415</v>
          </cell>
          <cell r="C1269">
            <v>518</v>
          </cell>
          <cell r="D1269">
            <v>0</v>
          </cell>
        </row>
        <row r="1270">
          <cell r="A1270" t="str">
            <v>51856.00010.00</v>
          </cell>
          <cell r="B1270">
            <v>201415</v>
          </cell>
          <cell r="C1270">
            <v>518</v>
          </cell>
          <cell r="D1270">
            <v>0</v>
          </cell>
        </row>
        <row r="1271">
          <cell r="A1271" t="str">
            <v>51857.00010.00</v>
          </cell>
          <cell r="B1271">
            <v>201415</v>
          </cell>
          <cell r="C1271">
            <v>518</v>
          </cell>
          <cell r="D1271">
            <v>0</v>
          </cell>
        </row>
        <row r="1272">
          <cell r="A1272" t="str">
            <v>51858.00010.00</v>
          </cell>
          <cell r="B1272">
            <v>201415</v>
          </cell>
          <cell r="C1272">
            <v>518</v>
          </cell>
          <cell r="D1272">
            <v>0</v>
          </cell>
        </row>
        <row r="1273">
          <cell r="A1273" t="str">
            <v>51859.00010.00</v>
          </cell>
          <cell r="B1273">
            <v>201415</v>
          </cell>
          <cell r="C1273">
            <v>518</v>
          </cell>
          <cell r="D1273">
            <v>0</v>
          </cell>
        </row>
        <row r="1274">
          <cell r="A1274" t="str">
            <v>51860.00010.00</v>
          </cell>
          <cell r="B1274">
            <v>201415</v>
          </cell>
          <cell r="C1274">
            <v>518</v>
          </cell>
          <cell r="D1274">
            <v>0</v>
          </cell>
        </row>
        <row r="1275">
          <cell r="A1275" t="str">
            <v>51861.00010.00</v>
          </cell>
          <cell r="B1275">
            <v>201415</v>
          </cell>
          <cell r="C1275">
            <v>518</v>
          </cell>
          <cell r="D1275">
            <v>0</v>
          </cell>
        </row>
        <row r="1276">
          <cell r="A1276" t="str">
            <v>51862.00010.00</v>
          </cell>
          <cell r="B1276">
            <v>201415</v>
          </cell>
          <cell r="C1276">
            <v>518</v>
          </cell>
          <cell r="D1276">
            <v>0</v>
          </cell>
        </row>
        <row r="1277">
          <cell r="A1277" t="str">
            <v>51863.00010.00</v>
          </cell>
          <cell r="B1277">
            <v>201415</v>
          </cell>
          <cell r="C1277">
            <v>518</v>
          </cell>
          <cell r="D1277">
            <v>0</v>
          </cell>
        </row>
        <row r="1278">
          <cell r="A1278" t="str">
            <v>5186.00010.00</v>
          </cell>
          <cell r="B1278">
            <v>201415</v>
          </cell>
          <cell r="C1278">
            <v>518</v>
          </cell>
          <cell r="D1278">
            <v>6</v>
          </cell>
        </row>
        <row r="1279">
          <cell r="A1279" t="str">
            <v>51820.00010.00</v>
          </cell>
          <cell r="B1279">
            <v>201415</v>
          </cell>
          <cell r="C1279">
            <v>518</v>
          </cell>
          <cell r="D1279">
            <v>7</v>
          </cell>
        </row>
        <row r="1280">
          <cell r="A1280" t="str">
            <v>51814.00010.00</v>
          </cell>
          <cell r="B1280">
            <v>201415</v>
          </cell>
          <cell r="C1280">
            <v>518</v>
          </cell>
          <cell r="D1280">
            <v>11</v>
          </cell>
        </row>
        <row r="1281">
          <cell r="A1281" t="str">
            <v>5185.00010.00</v>
          </cell>
          <cell r="B1281">
            <v>201415</v>
          </cell>
          <cell r="C1281">
            <v>518</v>
          </cell>
          <cell r="D1281">
            <v>18</v>
          </cell>
        </row>
        <row r="1282">
          <cell r="A1282" t="str">
            <v>5182.00010.00</v>
          </cell>
          <cell r="B1282">
            <v>201415</v>
          </cell>
          <cell r="C1282">
            <v>518</v>
          </cell>
          <cell r="D1282">
            <v>23</v>
          </cell>
        </row>
        <row r="1283">
          <cell r="A1283" t="str">
            <v>5184.00010.00</v>
          </cell>
          <cell r="B1283">
            <v>201415</v>
          </cell>
          <cell r="C1283">
            <v>518</v>
          </cell>
          <cell r="D1283">
            <v>111</v>
          </cell>
        </row>
        <row r="1284">
          <cell r="A1284" t="str">
            <v>51811.00010.00</v>
          </cell>
          <cell r="B1284">
            <v>201415</v>
          </cell>
          <cell r="C1284">
            <v>518</v>
          </cell>
          <cell r="D1284">
            <v>127.5</v>
          </cell>
        </row>
        <row r="1285">
          <cell r="A1285" t="str">
            <v>5183.00010.00</v>
          </cell>
          <cell r="B1285">
            <v>201415</v>
          </cell>
          <cell r="C1285">
            <v>518</v>
          </cell>
          <cell r="D1285">
            <v>135</v>
          </cell>
        </row>
        <row r="1286">
          <cell r="A1286" t="str">
            <v>5188.00010.00</v>
          </cell>
          <cell r="B1286">
            <v>201415</v>
          </cell>
          <cell r="C1286">
            <v>518</v>
          </cell>
          <cell r="D1286">
            <v>135</v>
          </cell>
        </row>
        <row r="1287">
          <cell r="A1287" t="str">
            <v>5181.00010.00</v>
          </cell>
          <cell r="B1287">
            <v>201415</v>
          </cell>
          <cell r="C1287">
            <v>518</v>
          </cell>
          <cell r="D1287">
            <v>158</v>
          </cell>
        </row>
        <row r="1288">
          <cell r="A1288" t="str">
            <v>51813.00010.00</v>
          </cell>
          <cell r="B1288">
            <v>201415</v>
          </cell>
          <cell r="C1288">
            <v>518</v>
          </cell>
          <cell r="D1288">
            <v>297.5</v>
          </cell>
        </row>
        <row r="1289">
          <cell r="A1289" t="str">
            <v>5187.00011.00</v>
          </cell>
          <cell r="B1289">
            <v>201415</v>
          </cell>
          <cell r="C1289">
            <v>518</v>
          </cell>
          <cell r="D1289">
            <v>0</v>
          </cell>
        </row>
        <row r="1290">
          <cell r="A1290" t="str">
            <v>5189.00011.00</v>
          </cell>
          <cell r="B1290">
            <v>201415</v>
          </cell>
          <cell r="C1290">
            <v>518</v>
          </cell>
          <cell r="D1290">
            <v>0</v>
          </cell>
        </row>
        <row r="1291">
          <cell r="A1291" t="str">
            <v>51815.00011.00</v>
          </cell>
          <cell r="B1291">
            <v>201415</v>
          </cell>
          <cell r="C1291">
            <v>518</v>
          </cell>
          <cell r="D1291">
            <v>0</v>
          </cell>
        </row>
        <row r="1292">
          <cell r="A1292" t="str">
            <v>51825.00011.00</v>
          </cell>
          <cell r="B1292">
            <v>201415</v>
          </cell>
          <cell r="C1292">
            <v>518</v>
          </cell>
          <cell r="D1292">
            <v>0</v>
          </cell>
        </row>
        <row r="1293">
          <cell r="A1293" t="str">
            <v>51829.00011.00</v>
          </cell>
          <cell r="B1293">
            <v>201415</v>
          </cell>
          <cell r="C1293">
            <v>518</v>
          </cell>
          <cell r="D1293">
            <v>0</v>
          </cell>
        </row>
        <row r="1294">
          <cell r="A1294" t="str">
            <v>51842.00011.00</v>
          </cell>
          <cell r="B1294">
            <v>201415</v>
          </cell>
          <cell r="C1294">
            <v>518</v>
          </cell>
          <cell r="D1294">
            <v>0</v>
          </cell>
        </row>
        <row r="1295">
          <cell r="A1295" t="str">
            <v>51843.00011.00</v>
          </cell>
          <cell r="B1295">
            <v>201415</v>
          </cell>
          <cell r="C1295">
            <v>518</v>
          </cell>
          <cell r="D1295">
            <v>0</v>
          </cell>
        </row>
        <row r="1296">
          <cell r="A1296" t="str">
            <v>51844.00011.00</v>
          </cell>
          <cell r="B1296">
            <v>201415</v>
          </cell>
          <cell r="C1296">
            <v>518</v>
          </cell>
          <cell r="D1296">
            <v>0</v>
          </cell>
        </row>
        <row r="1297">
          <cell r="A1297" t="str">
            <v>51850.00011.00</v>
          </cell>
          <cell r="B1297">
            <v>201415</v>
          </cell>
          <cell r="C1297">
            <v>518</v>
          </cell>
          <cell r="D1297">
            <v>0</v>
          </cell>
        </row>
        <row r="1298">
          <cell r="A1298" t="str">
            <v>51852.00011.00</v>
          </cell>
          <cell r="B1298">
            <v>201415</v>
          </cell>
          <cell r="C1298">
            <v>518</v>
          </cell>
          <cell r="D1298">
            <v>0</v>
          </cell>
        </row>
        <row r="1299">
          <cell r="A1299" t="str">
            <v>51853.00011.00</v>
          </cell>
          <cell r="B1299">
            <v>201415</v>
          </cell>
          <cell r="C1299">
            <v>518</v>
          </cell>
          <cell r="D1299">
            <v>0</v>
          </cell>
        </row>
        <row r="1300">
          <cell r="A1300" t="str">
            <v>51854.00011.00</v>
          </cell>
          <cell r="B1300">
            <v>201415</v>
          </cell>
          <cell r="C1300">
            <v>518</v>
          </cell>
          <cell r="D1300">
            <v>0</v>
          </cell>
        </row>
        <row r="1301">
          <cell r="A1301" t="str">
            <v>51855.00011.00</v>
          </cell>
          <cell r="B1301">
            <v>201415</v>
          </cell>
          <cell r="C1301">
            <v>518</v>
          </cell>
          <cell r="D1301">
            <v>0</v>
          </cell>
        </row>
        <row r="1302">
          <cell r="A1302" t="str">
            <v>51856.00011.00</v>
          </cell>
          <cell r="B1302">
            <v>201415</v>
          </cell>
          <cell r="C1302">
            <v>518</v>
          </cell>
          <cell r="D1302">
            <v>0</v>
          </cell>
        </row>
        <row r="1303">
          <cell r="A1303" t="str">
            <v>51857.00011.00</v>
          </cell>
          <cell r="B1303">
            <v>201415</v>
          </cell>
          <cell r="C1303">
            <v>518</v>
          </cell>
          <cell r="D1303">
            <v>0</v>
          </cell>
        </row>
        <row r="1304">
          <cell r="A1304" t="str">
            <v>51858.00011.00</v>
          </cell>
          <cell r="B1304">
            <v>201415</v>
          </cell>
          <cell r="C1304">
            <v>518</v>
          </cell>
          <cell r="D1304">
            <v>0</v>
          </cell>
        </row>
        <row r="1305">
          <cell r="A1305" t="str">
            <v>51859.00011.00</v>
          </cell>
          <cell r="B1305">
            <v>201415</v>
          </cell>
          <cell r="C1305">
            <v>518</v>
          </cell>
          <cell r="D1305">
            <v>0</v>
          </cell>
        </row>
        <row r="1306">
          <cell r="A1306" t="str">
            <v>51860.00011.00</v>
          </cell>
          <cell r="B1306">
            <v>201415</v>
          </cell>
          <cell r="C1306">
            <v>518</v>
          </cell>
          <cell r="D1306">
            <v>0</v>
          </cell>
        </row>
        <row r="1307">
          <cell r="A1307" t="str">
            <v>51861.00011.00</v>
          </cell>
          <cell r="B1307">
            <v>201415</v>
          </cell>
          <cell r="C1307">
            <v>518</v>
          </cell>
          <cell r="D1307">
            <v>0</v>
          </cell>
        </row>
        <row r="1308">
          <cell r="A1308" t="str">
            <v>51862.00011.00</v>
          </cell>
          <cell r="B1308">
            <v>201415</v>
          </cell>
          <cell r="C1308">
            <v>518</v>
          </cell>
          <cell r="D1308">
            <v>0</v>
          </cell>
        </row>
        <row r="1309">
          <cell r="A1309" t="str">
            <v>51863.00011.00</v>
          </cell>
          <cell r="B1309">
            <v>201415</v>
          </cell>
          <cell r="C1309">
            <v>518</v>
          </cell>
          <cell r="D1309">
            <v>0</v>
          </cell>
        </row>
        <row r="1310">
          <cell r="A1310" t="str">
            <v>51816.00011.00</v>
          </cell>
          <cell r="B1310">
            <v>201415</v>
          </cell>
          <cell r="C1310">
            <v>518</v>
          </cell>
          <cell r="D1310">
            <v>1</v>
          </cell>
        </row>
        <row r="1311">
          <cell r="A1311" t="str">
            <v>51838.00011.00</v>
          </cell>
          <cell r="B1311">
            <v>201415</v>
          </cell>
          <cell r="C1311">
            <v>518</v>
          </cell>
          <cell r="D1311">
            <v>1</v>
          </cell>
        </row>
        <row r="1312">
          <cell r="A1312" t="str">
            <v>51845.00011.00</v>
          </cell>
          <cell r="B1312">
            <v>201415</v>
          </cell>
          <cell r="C1312">
            <v>518</v>
          </cell>
          <cell r="D1312">
            <v>1</v>
          </cell>
        </row>
        <row r="1313">
          <cell r="A1313" t="str">
            <v>51834.00011.00</v>
          </cell>
          <cell r="B1313">
            <v>201415</v>
          </cell>
          <cell r="C1313">
            <v>518</v>
          </cell>
          <cell r="D1313">
            <v>2</v>
          </cell>
        </row>
        <row r="1314">
          <cell r="A1314" t="str">
            <v>51831.00011.00</v>
          </cell>
          <cell r="B1314">
            <v>201415</v>
          </cell>
          <cell r="C1314">
            <v>518</v>
          </cell>
          <cell r="D1314">
            <v>3</v>
          </cell>
        </row>
        <row r="1315">
          <cell r="A1315" t="str">
            <v>51835.00011.00</v>
          </cell>
          <cell r="B1315">
            <v>201415</v>
          </cell>
          <cell r="C1315">
            <v>518</v>
          </cell>
          <cell r="D1315">
            <v>3</v>
          </cell>
        </row>
        <row r="1316">
          <cell r="A1316" t="str">
            <v>51837.00011.00</v>
          </cell>
          <cell r="B1316">
            <v>201415</v>
          </cell>
          <cell r="C1316">
            <v>518</v>
          </cell>
          <cell r="D1316">
            <v>6</v>
          </cell>
        </row>
        <row r="1317">
          <cell r="A1317" t="str">
            <v>51818.00011.00</v>
          </cell>
          <cell r="B1317">
            <v>201415</v>
          </cell>
          <cell r="C1317">
            <v>518</v>
          </cell>
          <cell r="D1317">
            <v>8</v>
          </cell>
        </row>
        <row r="1318">
          <cell r="A1318" t="str">
            <v>51847.00011.00</v>
          </cell>
          <cell r="B1318">
            <v>201415</v>
          </cell>
          <cell r="C1318">
            <v>518</v>
          </cell>
          <cell r="D1318">
            <v>9</v>
          </cell>
        </row>
        <row r="1319">
          <cell r="A1319" t="str">
            <v>51836.00011.00</v>
          </cell>
          <cell r="B1319">
            <v>201415</v>
          </cell>
          <cell r="C1319">
            <v>518</v>
          </cell>
          <cell r="D1319">
            <v>12</v>
          </cell>
        </row>
        <row r="1320">
          <cell r="A1320" t="str">
            <v>51851.00011.00</v>
          </cell>
          <cell r="B1320">
            <v>201415</v>
          </cell>
          <cell r="C1320">
            <v>518</v>
          </cell>
          <cell r="D1320">
            <v>12</v>
          </cell>
        </row>
        <row r="1321">
          <cell r="A1321" t="str">
            <v>51839.00011.00</v>
          </cell>
          <cell r="B1321">
            <v>201415</v>
          </cell>
          <cell r="C1321">
            <v>518</v>
          </cell>
          <cell r="D1321">
            <v>18</v>
          </cell>
        </row>
        <row r="1322">
          <cell r="A1322" t="str">
            <v>51846.00011.00</v>
          </cell>
          <cell r="B1322">
            <v>201415</v>
          </cell>
          <cell r="C1322">
            <v>518</v>
          </cell>
          <cell r="D1322">
            <v>20</v>
          </cell>
        </row>
        <row r="1323">
          <cell r="A1323" t="str">
            <v>51840.00011.00</v>
          </cell>
          <cell r="B1323">
            <v>201415</v>
          </cell>
          <cell r="C1323">
            <v>518</v>
          </cell>
          <cell r="D1323">
            <v>28</v>
          </cell>
        </row>
        <row r="1324">
          <cell r="A1324" t="str">
            <v>51828.00011.00</v>
          </cell>
          <cell r="B1324">
            <v>201415</v>
          </cell>
          <cell r="C1324">
            <v>518</v>
          </cell>
          <cell r="D1324">
            <v>72</v>
          </cell>
        </row>
        <row r="1325">
          <cell r="A1325" t="str">
            <v>51841.00011.00</v>
          </cell>
          <cell r="B1325">
            <v>201415</v>
          </cell>
          <cell r="C1325">
            <v>518</v>
          </cell>
          <cell r="D1325">
            <v>73</v>
          </cell>
        </row>
        <row r="1326">
          <cell r="A1326" t="str">
            <v>5186.00011.00</v>
          </cell>
          <cell r="B1326">
            <v>201415</v>
          </cell>
          <cell r="C1326">
            <v>518</v>
          </cell>
          <cell r="D1326">
            <v>80</v>
          </cell>
        </row>
        <row r="1327">
          <cell r="A1327" t="str">
            <v>51823.00011.00</v>
          </cell>
          <cell r="B1327">
            <v>201415</v>
          </cell>
          <cell r="C1327">
            <v>518</v>
          </cell>
          <cell r="D1327">
            <v>98.25</v>
          </cell>
        </row>
        <row r="1328">
          <cell r="A1328" t="str">
            <v>51832.00011.00</v>
          </cell>
          <cell r="B1328">
            <v>201415</v>
          </cell>
          <cell r="C1328">
            <v>518</v>
          </cell>
          <cell r="D1328">
            <v>124</v>
          </cell>
        </row>
        <row r="1329">
          <cell r="A1329" t="str">
            <v>51849.00011.00</v>
          </cell>
          <cell r="B1329">
            <v>201415</v>
          </cell>
          <cell r="C1329">
            <v>518</v>
          </cell>
          <cell r="D1329">
            <v>160</v>
          </cell>
        </row>
        <row r="1330">
          <cell r="A1330" t="str">
            <v>51833.00011.00</v>
          </cell>
          <cell r="B1330">
            <v>201415</v>
          </cell>
          <cell r="C1330">
            <v>518</v>
          </cell>
          <cell r="D1330">
            <v>215</v>
          </cell>
        </row>
        <row r="1331">
          <cell r="A1331" t="str">
            <v>5182.00011.00</v>
          </cell>
          <cell r="B1331">
            <v>201415</v>
          </cell>
          <cell r="C1331">
            <v>518</v>
          </cell>
          <cell r="D1331">
            <v>311</v>
          </cell>
        </row>
        <row r="1332">
          <cell r="A1332" t="str">
            <v>51830.00011.00</v>
          </cell>
          <cell r="B1332">
            <v>201415</v>
          </cell>
          <cell r="C1332">
            <v>518</v>
          </cell>
          <cell r="D1332">
            <v>605</v>
          </cell>
        </row>
        <row r="1333">
          <cell r="A1333" t="str">
            <v>51820.00011.00</v>
          </cell>
          <cell r="B1333">
            <v>201415</v>
          </cell>
          <cell r="C1333">
            <v>518</v>
          </cell>
          <cell r="D1333">
            <v>850</v>
          </cell>
        </row>
        <row r="1334">
          <cell r="A1334" t="str">
            <v>51814.00011.00</v>
          </cell>
          <cell r="B1334">
            <v>201415</v>
          </cell>
          <cell r="C1334">
            <v>518</v>
          </cell>
          <cell r="D1334">
            <v>1364</v>
          </cell>
        </row>
        <row r="1335">
          <cell r="A1335" t="str">
            <v>51851.50011.00</v>
          </cell>
          <cell r="B1335">
            <v>201415</v>
          </cell>
          <cell r="C1335">
            <v>518</v>
          </cell>
          <cell r="D1335">
            <v>1364</v>
          </cell>
        </row>
        <row r="1336">
          <cell r="A1336" t="str">
            <v>5185.00011.00</v>
          </cell>
          <cell r="B1336">
            <v>201415</v>
          </cell>
          <cell r="C1336">
            <v>518</v>
          </cell>
          <cell r="D1336">
            <v>15916</v>
          </cell>
        </row>
        <row r="1337">
          <cell r="A1337" t="str">
            <v>5184.00011.00</v>
          </cell>
          <cell r="B1337">
            <v>201415</v>
          </cell>
          <cell r="C1337">
            <v>518</v>
          </cell>
          <cell r="D1337">
            <v>26659</v>
          </cell>
        </row>
        <row r="1338">
          <cell r="A1338" t="str">
            <v>51824.00011.00</v>
          </cell>
          <cell r="B1338">
            <v>201415</v>
          </cell>
          <cell r="C1338">
            <v>518</v>
          </cell>
          <cell r="D1338">
            <v>38349.379999999997</v>
          </cell>
        </row>
        <row r="1339">
          <cell r="A1339" t="str">
            <v>51826.00011.00</v>
          </cell>
          <cell r="B1339">
            <v>201415</v>
          </cell>
          <cell r="C1339">
            <v>518</v>
          </cell>
          <cell r="D1339">
            <v>38349.379999999997</v>
          </cell>
        </row>
        <row r="1340">
          <cell r="A1340" t="str">
            <v>51813.00011.00</v>
          </cell>
          <cell r="B1340">
            <v>201415</v>
          </cell>
          <cell r="C1340">
            <v>518</v>
          </cell>
          <cell r="D1340">
            <v>39032.449999999997</v>
          </cell>
        </row>
        <row r="1341">
          <cell r="A1341" t="str">
            <v>51822.00011.00</v>
          </cell>
          <cell r="B1341">
            <v>201415</v>
          </cell>
          <cell r="C1341">
            <v>518</v>
          </cell>
          <cell r="D1341">
            <v>39032.449999999997</v>
          </cell>
        </row>
        <row r="1342">
          <cell r="A1342" t="str">
            <v>51827.00011.00</v>
          </cell>
          <cell r="B1342">
            <v>201415</v>
          </cell>
          <cell r="C1342">
            <v>518</v>
          </cell>
          <cell r="D1342">
            <v>39032.449999999997</v>
          </cell>
        </row>
        <row r="1343">
          <cell r="A1343" t="str">
            <v>5181.00011.00</v>
          </cell>
          <cell r="B1343">
            <v>201415</v>
          </cell>
          <cell r="C1343">
            <v>518</v>
          </cell>
          <cell r="D1343">
            <v>42655</v>
          </cell>
        </row>
        <row r="1344">
          <cell r="A1344" t="str">
            <v>5183.00011.00</v>
          </cell>
          <cell r="B1344">
            <v>201415</v>
          </cell>
          <cell r="C1344">
            <v>518</v>
          </cell>
          <cell r="D1344">
            <v>42655</v>
          </cell>
        </row>
        <row r="1345">
          <cell r="A1345" t="str">
            <v>5188.00011.00</v>
          </cell>
          <cell r="B1345">
            <v>201415</v>
          </cell>
          <cell r="C1345">
            <v>518</v>
          </cell>
          <cell r="D1345">
            <v>42655</v>
          </cell>
        </row>
        <row r="1346">
          <cell r="A1346" t="str">
            <v>51817.00012.00</v>
          </cell>
          <cell r="B1346">
            <v>201415</v>
          </cell>
          <cell r="C1346">
            <v>518</v>
          </cell>
          <cell r="D1346">
            <v>0</v>
          </cell>
        </row>
        <row r="1347">
          <cell r="A1347" t="str">
            <v>51819.00012.00</v>
          </cell>
          <cell r="B1347">
            <v>201415</v>
          </cell>
          <cell r="C1347">
            <v>518</v>
          </cell>
          <cell r="D1347">
            <v>0</v>
          </cell>
        </row>
        <row r="1348">
          <cell r="A1348" t="str">
            <v>51821.00012.00</v>
          </cell>
          <cell r="B1348">
            <v>201415</v>
          </cell>
          <cell r="C1348">
            <v>518</v>
          </cell>
          <cell r="D1348">
            <v>0</v>
          </cell>
        </row>
        <row r="1349">
          <cell r="A1349" t="str">
            <v>51852.00012.00</v>
          </cell>
          <cell r="B1349">
            <v>201415</v>
          </cell>
          <cell r="C1349">
            <v>518</v>
          </cell>
          <cell r="D1349">
            <v>0</v>
          </cell>
        </row>
        <row r="1350">
          <cell r="A1350" t="str">
            <v>51854.00012.00</v>
          </cell>
          <cell r="B1350">
            <v>201415</v>
          </cell>
          <cell r="C1350">
            <v>518</v>
          </cell>
          <cell r="D1350">
            <v>0</v>
          </cell>
        </row>
        <row r="1351">
          <cell r="A1351" t="str">
            <v>51856.00012.00</v>
          </cell>
          <cell r="B1351">
            <v>201415</v>
          </cell>
          <cell r="C1351">
            <v>518</v>
          </cell>
          <cell r="D1351">
            <v>0</v>
          </cell>
        </row>
        <row r="1352">
          <cell r="A1352" t="str">
            <v>51858.00012.00</v>
          </cell>
          <cell r="B1352">
            <v>201415</v>
          </cell>
          <cell r="C1352">
            <v>518</v>
          </cell>
          <cell r="D1352">
            <v>0</v>
          </cell>
        </row>
        <row r="1353">
          <cell r="A1353" t="str">
            <v>51860.00012.00</v>
          </cell>
          <cell r="B1353">
            <v>201415</v>
          </cell>
          <cell r="C1353">
            <v>518</v>
          </cell>
          <cell r="D1353">
            <v>0</v>
          </cell>
        </row>
        <row r="1354">
          <cell r="A1354" t="str">
            <v>5206.0001.00</v>
          </cell>
          <cell r="B1354">
            <v>201415</v>
          </cell>
          <cell r="C1354">
            <v>520</v>
          </cell>
          <cell r="D1354">
            <v>0</v>
          </cell>
        </row>
        <row r="1355">
          <cell r="A1355" t="str">
            <v>5207.0001.00</v>
          </cell>
          <cell r="B1355">
            <v>201415</v>
          </cell>
          <cell r="C1355">
            <v>520</v>
          </cell>
          <cell r="D1355">
            <v>0</v>
          </cell>
        </row>
        <row r="1356">
          <cell r="A1356" t="str">
            <v>5209.0001.00</v>
          </cell>
          <cell r="B1356">
            <v>201415</v>
          </cell>
          <cell r="C1356">
            <v>520</v>
          </cell>
          <cell r="D1356">
            <v>0</v>
          </cell>
        </row>
        <row r="1357">
          <cell r="A1357" t="str">
            <v>52052.0001.00</v>
          </cell>
          <cell r="B1357">
            <v>201415</v>
          </cell>
          <cell r="C1357">
            <v>520</v>
          </cell>
          <cell r="D1357">
            <v>0</v>
          </cell>
        </row>
        <row r="1358">
          <cell r="A1358" t="str">
            <v>52053.0001.00</v>
          </cell>
          <cell r="B1358">
            <v>201415</v>
          </cell>
          <cell r="C1358">
            <v>520</v>
          </cell>
          <cell r="D1358">
            <v>0</v>
          </cell>
        </row>
        <row r="1359">
          <cell r="A1359" t="str">
            <v>52054.0001.00</v>
          </cell>
          <cell r="B1359">
            <v>201415</v>
          </cell>
          <cell r="C1359">
            <v>520</v>
          </cell>
          <cell r="D1359">
            <v>0</v>
          </cell>
        </row>
        <row r="1360">
          <cell r="A1360" t="str">
            <v>52055.0001.00</v>
          </cell>
          <cell r="B1360">
            <v>201415</v>
          </cell>
          <cell r="C1360">
            <v>520</v>
          </cell>
          <cell r="D1360">
            <v>0</v>
          </cell>
        </row>
        <row r="1361">
          <cell r="A1361" t="str">
            <v>52056.0001.00</v>
          </cell>
          <cell r="B1361">
            <v>201415</v>
          </cell>
          <cell r="C1361">
            <v>520</v>
          </cell>
          <cell r="D1361">
            <v>0</v>
          </cell>
        </row>
        <row r="1362">
          <cell r="A1362" t="str">
            <v>52057.0001.00</v>
          </cell>
          <cell r="B1362">
            <v>201415</v>
          </cell>
          <cell r="C1362">
            <v>520</v>
          </cell>
          <cell r="D1362">
            <v>0</v>
          </cell>
        </row>
        <row r="1363">
          <cell r="A1363" t="str">
            <v>52058.0001.00</v>
          </cell>
          <cell r="B1363">
            <v>201415</v>
          </cell>
          <cell r="C1363">
            <v>520</v>
          </cell>
          <cell r="D1363">
            <v>0</v>
          </cell>
        </row>
        <row r="1364">
          <cell r="A1364" t="str">
            <v>52059.0001.00</v>
          </cell>
          <cell r="B1364">
            <v>201415</v>
          </cell>
          <cell r="C1364">
            <v>520</v>
          </cell>
          <cell r="D1364">
            <v>0</v>
          </cell>
        </row>
        <row r="1365">
          <cell r="A1365" t="str">
            <v>52060.0001.00</v>
          </cell>
          <cell r="B1365">
            <v>201415</v>
          </cell>
          <cell r="C1365">
            <v>520</v>
          </cell>
          <cell r="D1365">
            <v>0</v>
          </cell>
        </row>
        <row r="1366">
          <cell r="A1366" t="str">
            <v>52061.0001.00</v>
          </cell>
          <cell r="B1366">
            <v>201415</v>
          </cell>
          <cell r="C1366">
            <v>520</v>
          </cell>
          <cell r="D1366">
            <v>0</v>
          </cell>
        </row>
        <row r="1367">
          <cell r="A1367" t="str">
            <v>52062.0001.00</v>
          </cell>
          <cell r="B1367">
            <v>201415</v>
          </cell>
          <cell r="C1367">
            <v>520</v>
          </cell>
          <cell r="D1367">
            <v>0</v>
          </cell>
        </row>
        <row r="1368">
          <cell r="A1368" t="str">
            <v>52063.0001.00</v>
          </cell>
          <cell r="B1368">
            <v>201415</v>
          </cell>
          <cell r="C1368">
            <v>520</v>
          </cell>
          <cell r="D1368">
            <v>0</v>
          </cell>
        </row>
        <row r="1369">
          <cell r="A1369" t="str">
            <v>52013.0001.00</v>
          </cell>
          <cell r="B1369">
            <v>201415</v>
          </cell>
          <cell r="C1369">
            <v>520</v>
          </cell>
          <cell r="D1369">
            <v>7.78</v>
          </cell>
        </row>
        <row r="1370">
          <cell r="A1370" t="str">
            <v>5204.0001.00</v>
          </cell>
          <cell r="B1370">
            <v>201415</v>
          </cell>
          <cell r="C1370">
            <v>520</v>
          </cell>
          <cell r="D1370">
            <v>8</v>
          </cell>
        </row>
        <row r="1371">
          <cell r="A1371" t="str">
            <v>5205.0001.00</v>
          </cell>
          <cell r="B1371">
            <v>201415</v>
          </cell>
          <cell r="C1371">
            <v>520</v>
          </cell>
          <cell r="D1371">
            <v>8</v>
          </cell>
        </row>
        <row r="1372">
          <cell r="A1372" t="str">
            <v>52011.0001.00</v>
          </cell>
          <cell r="B1372">
            <v>201415</v>
          </cell>
          <cell r="C1372">
            <v>520</v>
          </cell>
          <cell r="D1372">
            <v>14</v>
          </cell>
        </row>
        <row r="1373">
          <cell r="A1373" t="str">
            <v>5203.0001.00</v>
          </cell>
          <cell r="B1373">
            <v>201415</v>
          </cell>
          <cell r="C1373">
            <v>520</v>
          </cell>
          <cell r="D1373">
            <v>16</v>
          </cell>
        </row>
        <row r="1374">
          <cell r="A1374" t="str">
            <v>5208.0001.00</v>
          </cell>
          <cell r="B1374">
            <v>201415</v>
          </cell>
          <cell r="C1374">
            <v>520</v>
          </cell>
          <cell r="D1374">
            <v>16</v>
          </cell>
        </row>
        <row r="1375">
          <cell r="A1375" t="str">
            <v>5206.0002.00</v>
          </cell>
          <cell r="B1375">
            <v>201415</v>
          </cell>
          <cell r="C1375">
            <v>520</v>
          </cell>
          <cell r="D1375">
            <v>0</v>
          </cell>
        </row>
        <row r="1376">
          <cell r="A1376" t="str">
            <v>5207.0002.00</v>
          </cell>
          <cell r="B1376">
            <v>201415</v>
          </cell>
          <cell r="C1376">
            <v>520</v>
          </cell>
          <cell r="D1376">
            <v>0</v>
          </cell>
        </row>
        <row r="1377">
          <cell r="A1377" t="str">
            <v>5209.0002.00</v>
          </cell>
          <cell r="B1377">
            <v>201415</v>
          </cell>
          <cell r="C1377">
            <v>520</v>
          </cell>
          <cell r="D1377">
            <v>0</v>
          </cell>
        </row>
        <row r="1378">
          <cell r="A1378" t="str">
            <v>52015.0002.00</v>
          </cell>
          <cell r="B1378">
            <v>201415</v>
          </cell>
          <cell r="C1378">
            <v>520</v>
          </cell>
          <cell r="D1378">
            <v>0</v>
          </cell>
        </row>
        <row r="1379">
          <cell r="A1379" t="str">
            <v>52016.0002.00</v>
          </cell>
          <cell r="B1379">
            <v>201415</v>
          </cell>
          <cell r="C1379">
            <v>520</v>
          </cell>
          <cell r="D1379">
            <v>0</v>
          </cell>
        </row>
        <row r="1380">
          <cell r="A1380" t="str">
            <v>52018.0002.00</v>
          </cell>
          <cell r="B1380">
            <v>201415</v>
          </cell>
          <cell r="C1380">
            <v>520</v>
          </cell>
          <cell r="D1380">
            <v>0</v>
          </cell>
        </row>
        <row r="1381">
          <cell r="A1381" t="str">
            <v>52052.0002.00</v>
          </cell>
          <cell r="B1381">
            <v>201415</v>
          </cell>
          <cell r="C1381">
            <v>520</v>
          </cell>
          <cell r="D1381">
            <v>0</v>
          </cell>
        </row>
        <row r="1382">
          <cell r="A1382" t="str">
            <v>52053.0002.00</v>
          </cell>
          <cell r="B1382">
            <v>201415</v>
          </cell>
          <cell r="C1382">
            <v>520</v>
          </cell>
          <cell r="D1382">
            <v>0</v>
          </cell>
        </row>
        <row r="1383">
          <cell r="A1383" t="str">
            <v>52054.0002.00</v>
          </cell>
          <cell r="B1383">
            <v>201415</v>
          </cell>
          <cell r="C1383">
            <v>520</v>
          </cell>
          <cell r="D1383">
            <v>0</v>
          </cell>
        </row>
        <row r="1384">
          <cell r="A1384" t="str">
            <v>52055.0002.00</v>
          </cell>
          <cell r="B1384">
            <v>201415</v>
          </cell>
          <cell r="C1384">
            <v>520</v>
          </cell>
          <cell r="D1384">
            <v>0</v>
          </cell>
        </row>
        <row r="1385">
          <cell r="A1385" t="str">
            <v>52056.0002.00</v>
          </cell>
          <cell r="B1385">
            <v>201415</v>
          </cell>
          <cell r="C1385">
            <v>520</v>
          </cell>
          <cell r="D1385">
            <v>0</v>
          </cell>
        </row>
        <row r="1386">
          <cell r="A1386" t="str">
            <v>52057.0002.00</v>
          </cell>
          <cell r="B1386">
            <v>201415</v>
          </cell>
          <cell r="C1386">
            <v>520</v>
          </cell>
          <cell r="D1386">
            <v>0</v>
          </cell>
        </row>
        <row r="1387">
          <cell r="A1387" t="str">
            <v>52058.0002.00</v>
          </cell>
          <cell r="B1387">
            <v>201415</v>
          </cell>
          <cell r="C1387">
            <v>520</v>
          </cell>
          <cell r="D1387">
            <v>0</v>
          </cell>
        </row>
        <row r="1388">
          <cell r="A1388" t="str">
            <v>52059.0002.00</v>
          </cell>
          <cell r="B1388">
            <v>201415</v>
          </cell>
          <cell r="C1388">
            <v>520</v>
          </cell>
          <cell r="D1388">
            <v>0</v>
          </cell>
        </row>
        <row r="1389">
          <cell r="A1389" t="str">
            <v>52060.0002.00</v>
          </cell>
          <cell r="B1389">
            <v>201415</v>
          </cell>
          <cell r="C1389">
            <v>520</v>
          </cell>
          <cell r="D1389">
            <v>0</v>
          </cell>
        </row>
        <row r="1390">
          <cell r="A1390" t="str">
            <v>52061.0002.00</v>
          </cell>
          <cell r="B1390">
            <v>201415</v>
          </cell>
          <cell r="C1390">
            <v>520</v>
          </cell>
          <cell r="D1390">
            <v>0</v>
          </cell>
        </row>
        <row r="1391">
          <cell r="A1391" t="str">
            <v>52062.0002.00</v>
          </cell>
          <cell r="B1391">
            <v>201415</v>
          </cell>
          <cell r="C1391">
            <v>520</v>
          </cell>
          <cell r="D1391">
            <v>0</v>
          </cell>
        </row>
        <row r="1392">
          <cell r="A1392" t="str">
            <v>52063.0002.00</v>
          </cell>
          <cell r="B1392">
            <v>201415</v>
          </cell>
          <cell r="C1392">
            <v>520</v>
          </cell>
          <cell r="D1392">
            <v>0</v>
          </cell>
        </row>
        <row r="1393">
          <cell r="A1393" t="str">
            <v>5202.0002.00</v>
          </cell>
          <cell r="B1393">
            <v>201415</v>
          </cell>
          <cell r="C1393">
            <v>520</v>
          </cell>
          <cell r="D1393">
            <v>16</v>
          </cell>
        </row>
        <row r="1394">
          <cell r="A1394" t="str">
            <v>52020.0002.00</v>
          </cell>
          <cell r="B1394">
            <v>201415</v>
          </cell>
          <cell r="C1394">
            <v>520</v>
          </cell>
          <cell r="D1394">
            <v>144</v>
          </cell>
        </row>
        <row r="1395">
          <cell r="A1395" t="str">
            <v>52014.0002.00</v>
          </cell>
          <cell r="B1395">
            <v>201415</v>
          </cell>
          <cell r="C1395">
            <v>520</v>
          </cell>
          <cell r="D1395">
            <v>199</v>
          </cell>
        </row>
        <row r="1396">
          <cell r="A1396" t="str">
            <v>5204.0002.00</v>
          </cell>
          <cell r="B1396">
            <v>201415</v>
          </cell>
          <cell r="C1396">
            <v>520</v>
          </cell>
          <cell r="D1396">
            <v>1221</v>
          </cell>
        </row>
        <row r="1397">
          <cell r="A1397" t="str">
            <v>52013.0002.00</v>
          </cell>
          <cell r="B1397">
            <v>201415</v>
          </cell>
          <cell r="C1397">
            <v>520</v>
          </cell>
          <cell r="D1397">
            <v>2149</v>
          </cell>
        </row>
        <row r="1398">
          <cell r="A1398" t="str">
            <v>5205.0002.00</v>
          </cell>
          <cell r="B1398">
            <v>201415</v>
          </cell>
          <cell r="C1398">
            <v>520</v>
          </cell>
          <cell r="D1398">
            <v>2670</v>
          </cell>
        </row>
        <row r="1399">
          <cell r="A1399" t="str">
            <v>52011.0002.00</v>
          </cell>
          <cell r="B1399">
            <v>201415</v>
          </cell>
          <cell r="C1399">
            <v>520</v>
          </cell>
          <cell r="D1399">
            <v>3223.5</v>
          </cell>
        </row>
        <row r="1400">
          <cell r="A1400" t="str">
            <v>5201.0002.00</v>
          </cell>
          <cell r="B1400">
            <v>201415</v>
          </cell>
          <cell r="C1400">
            <v>520</v>
          </cell>
          <cell r="D1400">
            <v>3854</v>
          </cell>
        </row>
        <row r="1401">
          <cell r="A1401" t="str">
            <v>5203.0002.00</v>
          </cell>
          <cell r="B1401">
            <v>201415</v>
          </cell>
          <cell r="C1401">
            <v>520</v>
          </cell>
          <cell r="D1401">
            <v>3891</v>
          </cell>
        </row>
        <row r="1402">
          <cell r="A1402" t="str">
            <v>5208.0002.00</v>
          </cell>
          <cell r="B1402">
            <v>201415</v>
          </cell>
          <cell r="C1402">
            <v>520</v>
          </cell>
          <cell r="D1402">
            <v>3891</v>
          </cell>
        </row>
        <row r="1403">
          <cell r="A1403" t="str">
            <v>5207.0003.00</v>
          </cell>
          <cell r="B1403">
            <v>201415</v>
          </cell>
          <cell r="C1403">
            <v>520</v>
          </cell>
          <cell r="D1403">
            <v>0</v>
          </cell>
        </row>
        <row r="1404">
          <cell r="A1404" t="str">
            <v>5209.0003.00</v>
          </cell>
          <cell r="B1404">
            <v>201415</v>
          </cell>
          <cell r="C1404">
            <v>520</v>
          </cell>
          <cell r="D1404">
            <v>0</v>
          </cell>
        </row>
        <row r="1405">
          <cell r="A1405" t="str">
            <v>52015.0003.00</v>
          </cell>
          <cell r="B1405">
            <v>201415</v>
          </cell>
          <cell r="C1405">
            <v>520</v>
          </cell>
          <cell r="D1405">
            <v>0</v>
          </cell>
        </row>
        <row r="1406">
          <cell r="A1406" t="str">
            <v>52016.0003.00</v>
          </cell>
          <cell r="B1406">
            <v>201415</v>
          </cell>
          <cell r="C1406">
            <v>520</v>
          </cell>
          <cell r="D1406">
            <v>0</v>
          </cell>
        </row>
        <row r="1407">
          <cell r="A1407" t="str">
            <v>52018.0003.00</v>
          </cell>
          <cell r="B1407">
            <v>201415</v>
          </cell>
          <cell r="C1407">
            <v>520</v>
          </cell>
          <cell r="D1407">
            <v>0</v>
          </cell>
        </row>
        <row r="1408">
          <cell r="A1408" t="str">
            <v>52052.0003.00</v>
          </cell>
          <cell r="B1408">
            <v>201415</v>
          </cell>
          <cell r="C1408">
            <v>520</v>
          </cell>
          <cell r="D1408">
            <v>0</v>
          </cell>
        </row>
        <row r="1409">
          <cell r="A1409" t="str">
            <v>52053.0003.00</v>
          </cell>
          <cell r="B1409">
            <v>201415</v>
          </cell>
          <cell r="C1409">
            <v>520</v>
          </cell>
          <cell r="D1409">
            <v>0</v>
          </cell>
        </row>
        <row r="1410">
          <cell r="A1410" t="str">
            <v>52054.0003.00</v>
          </cell>
          <cell r="B1410">
            <v>201415</v>
          </cell>
          <cell r="C1410">
            <v>520</v>
          </cell>
          <cell r="D1410">
            <v>0</v>
          </cell>
        </row>
        <row r="1411">
          <cell r="A1411" t="str">
            <v>52055.0003.00</v>
          </cell>
          <cell r="B1411">
            <v>201415</v>
          </cell>
          <cell r="C1411">
            <v>520</v>
          </cell>
          <cell r="D1411">
            <v>0</v>
          </cell>
        </row>
        <row r="1412">
          <cell r="A1412" t="str">
            <v>52056.0003.00</v>
          </cell>
          <cell r="B1412">
            <v>201415</v>
          </cell>
          <cell r="C1412">
            <v>520</v>
          </cell>
          <cell r="D1412">
            <v>0</v>
          </cell>
        </row>
        <row r="1413">
          <cell r="A1413" t="str">
            <v>52057.0003.00</v>
          </cell>
          <cell r="B1413">
            <v>201415</v>
          </cell>
          <cell r="C1413">
            <v>520</v>
          </cell>
          <cell r="D1413">
            <v>0</v>
          </cell>
        </row>
        <row r="1414">
          <cell r="A1414" t="str">
            <v>52058.0003.00</v>
          </cell>
          <cell r="B1414">
            <v>201415</v>
          </cell>
          <cell r="C1414">
            <v>520</v>
          </cell>
          <cell r="D1414">
            <v>0</v>
          </cell>
        </row>
        <row r="1415">
          <cell r="A1415" t="str">
            <v>52059.0003.00</v>
          </cell>
          <cell r="B1415">
            <v>201415</v>
          </cell>
          <cell r="C1415">
            <v>520</v>
          </cell>
          <cell r="D1415">
            <v>0</v>
          </cell>
        </row>
        <row r="1416">
          <cell r="A1416" t="str">
            <v>52060.0003.00</v>
          </cell>
          <cell r="B1416">
            <v>201415</v>
          </cell>
          <cell r="C1416">
            <v>520</v>
          </cell>
          <cell r="D1416">
            <v>0</v>
          </cell>
        </row>
        <row r="1417">
          <cell r="A1417" t="str">
            <v>52061.0003.00</v>
          </cell>
          <cell r="B1417">
            <v>201415</v>
          </cell>
          <cell r="C1417">
            <v>520</v>
          </cell>
          <cell r="D1417">
            <v>0</v>
          </cell>
        </row>
        <row r="1418">
          <cell r="A1418" t="str">
            <v>52062.0003.00</v>
          </cell>
          <cell r="B1418">
            <v>201415</v>
          </cell>
          <cell r="C1418">
            <v>520</v>
          </cell>
          <cell r="D1418">
            <v>0</v>
          </cell>
        </row>
        <row r="1419">
          <cell r="A1419" t="str">
            <v>52063.0003.00</v>
          </cell>
          <cell r="B1419">
            <v>201415</v>
          </cell>
          <cell r="C1419">
            <v>520</v>
          </cell>
          <cell r="D1419">
            <v>0</v>
          </cell>
        </row>
        <row r="1420">
          <cell r="A1420" t="str">
            <v>5206.0003.00</v>
          </cell>
          <cell r="B1420">
            <v>201415</v>
          </cell>
          <cell r="C1420">
            <v>520</v>
          </cell>
          <cell r="D1420">
            <v>4</v>
          </cell>
        </row>
        <row r="1421">
          <cell r="A1421" t="str">
            <v>5202.0003.00</v>
          </cell>
          <cell r="B1421">
            <v>201415</v>
          </cell>
          <cell r="C1421">
            <v>520</v>
          </cell>
          <cell r="D1421">
            <v>53</v>
          </cell>
        </row>
        <row r="1422">
          <cell r="A1422" t="str">
            <v>52020.0003.00</v>
          </cell>
          <cell r="B1422">
            <v>201415</v>
          </cell>
          <cell r="C1422">
            <v>520</v>
          </cell>
          <cell r="D1422">
            <v>281</v>
          </cell>
        </row>
        <row r="1423">
          <cell r="A1423" t="str">
            <v>52014.0003.00</v>
          </cell>
          <cell r="B1423">
            <v>201415</v>
          </cell>
          <cell r="C1423">
            <v>520</v>
          </cell>
          <cell r="D1423">
            <v>325</v>
          </cell>
        </row>
        <row r="1424">
          <cell r="A1424" t="str">
            <v>5205.0003.00</v>
          </cell>
          <cell r="B1424">
            <v>201415</v>
          </cell>
          <cell r="C1424">
            <v>520</v>
          </cell>
          <cell r="D1424">
            <v>4122</v>
          </cell>
        </row>
        <row r="1425">
          <cell r="A1425" t="str">
            <v>5204.0003.00</v>
          </cell>
          <cell r="B1425">
            <v>201415</v>
          </cell>
          <cell r="C1425">
            <v>520</v>
          </cell>
          <cell r="D1425">
            <v>4821</v>
          </cell>
        </row>
        <row r="1426">
          <cell r="A1426" t="str">
            <v>52013.0003.00</v>
          </cell>
          <cell r="B1426">
            <v>201415</v>
          </cell>
          <cell r="C1426">
            <v>520</v>
          </cell>
          <cell r="D1426">
            <v>6155.72</v>
          </cell>
        </row>
        <row r="1427">
          <cell r="A1427" t="str">
            <v>52011.0003.00</v>
          </cell>
          <cell r="B1427">
            <v>201415</v>
          </cell>
          <cell r="C1427">
            <v>520</v>
          </cell>
          <cell r="D1427">
            <v>7914.5</v>
          </cell>
        </row>
        <row r="1428">
          <cell r="A1428" t="str">
            <v>5201.0003.00</v>
          </cell>
          <cell r="B1428">
            <v>201415</v>
          </cell>
          <cell r="C1428">
            <v>520</v>
          </cell>
          <cell r="D1428">
            <v>8882</v>
          </cell>
        </row>
        <row r="1429">
          <cell r="A1429" t="str">
            <v>5203.0003.00</v>
          </cell>
          <cell r="B1429">
            <v>201415</v>
          </cell>
          <cell r="C1429">
            <v>520</v>
          </cell>
          <cell r="D1429">
            <v>8947</v>
          </cell>
        </row>
        <row r="1430">
          <cell r="A1430" t="str">
            <v>5208.0003.00</v>
          </cell>
          <cell r="B1430">
            <v>201415</v>
          </cell>
          <cell r="C1430">
            <v>520</v>
          </cell>
          <cell r="D1430">
            <v>8947</v>
          </cell>
        </row>
        <row r="1431">
          <cell r="A1431" t="str">
            <v>5207.0004.00</v>
          </cell>
          <cell r="B1431">
            <v>201415</v>
          </cell>
          <cell r="C1431">
            <v>520</v>
          </cell>
          <cell r="D1431">
            <v>0</v>
          </cell>
        </row>
        <row r="1432">
          <cell r="A1432" t="str">
            <v>5209.0004.00</v>
          </cell>
          <cell r="B1432">
            <v>201415</v>
          </cell>
          <cell r="C1432">
            <v>520</v>
          </cell>
          <cell r="D1432">
            <v>0</v>
          </cell>
        </row>
        <row r="1433">
          <cell r="A1433" t="str">
            <v>52015.0004.00</v>
          </cell>
          <cell r="B1433">
            <v>201415</v>
          </cell>
          <cell r="C1433">
            <v>520</v>
          </cell>
          <cell r="D1433">
            <v>0</v>
          </cell>
        </row>
        <row r="1434">
          <cell r="A1434" t="str">
            <v>52016.0004.00</v>
          </cell>
          <cell r="B1434">
            <v>201415</v>
          </cell>
          <cell r="C1434">
            <v>520</v>
          </cell>
          <cell r="D1434">
            <v>0</v>
          </cell>
        </row>
        <row r="1435">
          <cell r="A1435" t="str">
            <v>52018.0004.00</v>
          </cell>
          <cell r="B1435">
            <v>201415</v>
          </cell>
          <cell r="C1435">
            <v>520</v>
          </cell>
          <cell r="D1435">
            <v>0</v>
          </cell>
        </row>
        <row r="1436">
          <cell r="A1436" t="str">
            <v>52052.0004.00</v>
          </cell>
          <cell r="B1436">
            <v>201415</v>
          </cell>
          <cell r="C1436">
            <v>520</v>
          </cell>
          <cell r="D1436">
            <v>0</v>
          </cell>
        </row>
        <row r="1437">
          <cell r="A1437" t="str">
            <v>52053.0004.00</v>
          </cell>
          <cell r="B1437">
            <v>201415</v>
          </cell>
          <cell r="C1437">
            <v>520</v>
          </cell>
          <cell r="D1437">
            <v>0</v>
          </cell>
        </row>
        <row r="1438">
          <cell r="A1438" t="str">
            <v>52054.0004.00</v>
          </cell>
          <cell r="B1438">
            <v>201415</v>
          </cell>
          <cell r="C1438">
            <v>520</v>
          </cell>
          <cell r="D1438">
            <v>0</v>
          </cell>
        </row>
        <row r="1439">
          <cell r="A1439" t="str">
            <v>52055.0004.00</v>
          </cell>
          <cell r="B1439">
            <v>201415</v>
          </cell>
          <cell r="C1439">
            <v>520</v>
          </cell>
          <cell r="D1439">
            <v>0</v>
          </cell>
        </row>
        <row r="1440">
          <cell r="A1440" t="str">
            <v>52056.0004.00</v>
          </cell>
          <cell r="B1440">
            <v>201415</v>
          </cell>
          <cell r="C1440">
            <v>520</v>
          </cell>
          <cell r="D1440">
            <v>0</v>
          </cell>
        </row>
        <row r="1441">
          <cell r="A1441" t="str">
            <v>52057.0004.00</v>
          </cell>
          <cell r="B1441">
            <v>201415</v>
          </cell>
          <cell r="C1441">
            <v>520</v>
          </cell>
          <cell r="D1441">
            <v>0</v>
          </cell>
        </row>
        <row r="1442">
          <cell r="A1442" t="str">
            <v>52058.0004.00</v>
          </cell>
          <cell r="B1442">
            <v>201415</v>
          </cell>
          <cell r="C1442">
            <v>520</v>
          </cell>
          <cell r="D1442">
            <v>0</v>
          </cell>
        </row>
        <row r="1443">
          <cell r="A1443" t="str">
            <v>52059.0004.00</v>
          </cell>
          <cell r="B1443">
            <v>201415</v>
          </cell>
          <cell r="C1443">
            <v>520</v>
          </cell>
          <cell r="D1443">
            <v>0</v>
          </cell>
        </row>
        <row r="1444">
          <cell r="A1444" t="str">
            <v>52060.0004.00</v>
          </cell>
          <cell r="B1444">
            <v>201415</v>
          </cell>
          <cell r="C1444">
            <v>520</v>
          </cell>
          <cell r="D1444">
            <v>0</v>
          </cell>
        </row>
        <row r="1445">
          <cell r="A1445" t="str">
            <v>52061.0004.00</v>
          </cell>
          <cell r="B1445">
            <v>201415</v>
          </cell>
          <cell r="C1445">
            <v>520</v>
          </cell>
          <cell r="D1445">
            <v>0</v>
          </cell>
        </row>
        <row r="1446">
          <cell r="A1446" t="str">
            <v>52062.0004.00</v>
          </cell>
          <cell r="B1446">
            <v>201415</v>
          </cell>
          <cell r="C1446">
            <v>520</v>
          </cell>
          <cell r="D1446">
            <v>0</v>
          </cell>
        </row>
        <row r="1447">
          <cell r="A1447" t="str">
            <v>52063.0004.00</v>
          </cell>
          <cell r="B1447">
            <v>201415</v>
          </cell>
          <cell r="C1447">
            <v>520</v>
          </cell>
          <cell r="D1447">
            <v>0</v>
          </cell>
        </row>
        <row r="1448">
          <cell r="A1448" t="str">
            <v>5206.0004.00</v>
          </cell>
          <cell r="B1448">
            <v>201415</v>
          </cell>
          <cell r="C1448">
            <v>520</v>
          </cell>
          <cell r="D1448">
            <v>7</v>
          </cell>
        </row>
        <row r="1449">
          <cell r="A1449" t="str">
            <v>5202.0004.00</v>
          </cell>
          <cell r="B1449">
            <v>201415</v>
          </cell>
          <cell r="C1449">
            <v>520</v>
          </cell>
          <cell r="D1449">
            <v>118</v>
          </cell>
        </row>
        <row r="1450">
          <cell r="A1450" t="str">
            <v>52020.0004.00</v>
          </cell>
          <cell r="B1450">
            <v>201415</v>
          </cell>
          <cell r="C1450">
            <v>520</v>
          </cell>
          <cell r="D1450">
            <v>213</v>
          </cell>
        </row>
        <row r="1451">
          <cell r="A1451" t="str">
            <v>52014.0004.00</v>
          </cell>
          <cell r="B1451">
            <v>201415</v>
          </cell>
          <cell r="C1451">
            <v>520</v>
          </cell>
          <cell r="D1451">
            <v>480</v>
          </cell>
        </row>
        <row r="1452">
          <cell r="A1452" t="str">
            <v>5205.0004.00</v>
          </cell>
          <cell r="B1452">
            <v>201415</v>
          </cell>
          <cell r="C1452">
            <v>520</v>
          </cell>
          <cell r="D1452">
            <v>6879</v>
          </cell>
        </row>
        <row r="1453">
          <cell r="A1453" t="str">
            <v>5204.0004.00</v>
          </cell>
          <cell r="B1453">
            <v>201415</v>
          </cell>
          <cell r="C1453">
            <v>520</v>
          </cell>
          <cell r="D1453">
            <v>12444</v>
          </cell>
        </row>
        <row r="1454">
          <cell r="A1454" t="str">
            <v>52013.0004.00</v>
          </cell>
          <cell r="B1454">
            <v>201415</v>
          </cell>
          <cell r="C1454">
            <v>520</v>
          </cell>
          <cell r="D1454">
            <v>15650.44</v>
          </cell>
        </row>
        <row r="1455">
          <cell r="A1455" t="str">
            <v>52011.0004.00</v>
          </cell>
          <cell r="B1455">
            <v>201415</v>
          </cell>
          <cell r="C1455">
            <v>520</v>
          </cell>
          <cell r="D1455">
            <v>17606.75</v>
          </cell>
        </row>
        <row r="1456">
          <cell r="A1456" t="str">
            <v>5203.0004.00</v>
          </cell>
          <cell r="B1456">
            <v>201415</v>
          </cell>
          <cell r="C1456">
            <v>520</v>
          </cell>
          <cell r="D1456">
            <v>19330</v>
          </cell>
        </row>
        <row r="1457">
          <cell r="A1457" t="str">
            <v>5208.0004.00</v>
          </cell>
          <cell r="B1457">
            <v>201415</v>
          </cell>
          <cell r="C1457">
            <v>520</v>
          </cell>
          <cell r="D1457">
            <v>19330</v>
          </cell>
        </row>
        <row r="1458">
          <cell r="A1458" t="str">
            <v>5201.0004.00</v>
          </cell>
          <cell r="B1458">
            <v>201415</v>
          </cell>
          <cell r="C1458">
            <v>520</v>
          </cell>
          <cell r="D1458">
            <v>19344</v>
          </cell>
        </row>
        <row r="1459">
          <cell r="A1459" t="str">
            <v>5207.0005.00</v>
          </cell>
          <cell r="B1459">
            <v>201415</v>
          </cell>
          <cell r="C1459">
            <v>520</v>
          </cell>
          <cell r="D1459">
            <v>0</v>
          </cell>
        </row>
        <row r="1460">
          <cell r="A1460" t="str">
            <v>5209.0005.00</v>
          </cell>
          <cell r="B1460">
            <v>201415</v>
          </cell>
          <cell r="C1460">
            <v>520</v>
          </cell>
          <cell r="D1460">
            <v>0</v>
          </cell>
        </row>
        <row r="1461">
          <cell r="A1461" t="str">
            <v>52015.0005.00</v>
          </cell>
          <cell r="B1461">
            <v>201415</v>
          </cell>
          <cell r="C1461">
            <v>520</v>
          </cell>
          <cell r="D1461">
            <v>0</v>
          </cell>
        </row>
        <row r="1462">
          <cell r="A1462" t="str">
            <v>52016.0005.00</v>
          </cell>
          <cell r="B1462">
            <v>201415</v>
          </cell>
          <cell r="C1462">
            <v>520</v>
          </cell>
          <cell r="D1462">
            <v>0</v>
          </cell>
        </row>
        <row r="1463">
          <cell r="A1463" t="str">
            <v>52018.0005.00</v>
          </cell>
          <cell r="B1463">
            <v>201415</v>
          </cell>
          <cell r="C1463">
            <v>520</v>
          </cell>
          <cell r="D1463">
            <v>0</v>
          </cell>
        </row>
        <row r="1464">
          <cell r="A1464" t="str">
            <v>52052.0005.00</v>
          </cell>
          <cell r="B1464">
            <v>201415</v>
          </cell>
          <cell r="C1464">
            <v>520</v>
          </cell>
          <cell r="D1464">
            <v>0</v>
          </cell>
        </row>
        <row r="1465">
          <cell r="A1465" t="str">
            <v>52053.0005.00</v>
          </cell>
          <cell r="B1465">
            <v>201415</v>
          </cell>
          <cell r="C1465">
            <v>520</v>
          </cell>
          <cell r="D1465">
            <v>0</v>
          </cell>
        </row>
        <row r="1466">
          <cell r="A1466" t="str">
            <v>52054.0005.00</v>
          </cell>
          <cell r="B1466">
            <v>201415</v>
          </cell>
          <cell r="C1466">
            <v>520</v>
          </cell>
          <cell r="D1466">
            <v>0</v>
          </cell>
        </row>
        <row r="1467">
          <cell r="A1467" t="str">
            <v>52055.0005.00</v>
          </cell>
          <cell r="B1467">
            <v>201415</v>
          </cell>
          <cell r="C1467">
            <v>520</v>
          </cell>
          <cell r="D1467">
            <v>0</v>
          </cell>
        </row>
        <row r="1468">
          <cell r="A1468" t="str">
            <v>52056.0005.00</v>
          </cell>
          <cell r="B1468">
            <v>201415</v>
          </cell>
          <cell r="C1468">
            <v>520</v>
          </cell>
          <cell r="D1468">
            <v>0</v>
          </cell>
        </row>
        <row r="1469">
          <cell r="A1469" t="str">
            <v>52057.0005.00</v>
          </cell>
          <cell r="B1469">
            <v>201415</v>
          </cell>
          <cell r="C1469">
            <v>520</v>
          </cell>
          <cell r="D1469">
            <v>0</v>
          </cell>
        </row>
        <row r="1470">
          <cell r="A1470" t="str">
            <v>52058.0005.00</v>
          </cell>
          <cell r="B1470">
            <v>201415</v>
          </cell>
          <cell r="C1470">
            <v>520</v>
          </cell>
          <cell r="D1470">
            <v>0</v>
          </cell>
        </row>
        <row r="1471">
          <cell r="A1471" t="str">
            <v>52059.0005.00</v>
          </cell>
          <cell r="B1471">
            <v>201415</v>
          </cell>
          <cell r="C1471">
            <v>520</v>
          </cell>
          <cell r="D1471">
            <v>0</v>
          </cell>
        </row>
        <row r="1472">
          <cell r="A1472" t="str">
            <v>52060.0005.00</v>
          </cell>
          <cell r="B1472">
            <v>201415</v>
          </cell>
          <cell r="C1472">
            <v>520</v>
          </cell>
          <cell r="D1472">
            <v>0</v>
          </cell>
        </row>
        <row r="1473">
          <cell r="A1473" t="str">
            <v>52061.0005.00</v>
          </cell>
          <cell r="B1473">
            <v>201415</v>
          </cell>
          <cell r="C1473">
            <v>520</v>
          </cell>
          <cell r="D1473">
            <v>0</v>
          </cell>
        </row>
        <row r="1474">
          <cell r="A1474" t="str">
            <v>52062.0005.00</v>
          </cell>
          <cell r="B1474">
            <v>201415</v>
          </cell>
          <cell r="C1474">
            <v>520</v>
          </cell>
          <cell r="D1474">
            <v>0</v>
          </cell>
        </row>
        <row r="1475">
          <cell r="A1475" t="str">
            <v>52063.0005.00</v>
          </cell>
          <cell r="B1475">
            <v>201415</v>
          </cell>
          <cell r="C1475">
            <v>520</v>
          </cell>
          <cell r="D1475">
            <v>0</v>
          </cell>
        </row>
        <row r="1476">
          <cell r="A1476" t="str">
            <v>5206.0005.00</v>
          </cell>
          <cell r="B1476">
            <v>201415</v>
          </cell>
          <cell r="C1476">
            <v>520</v>
          </cell>
          <cell r="D1476">
            <v>11</v>
          </cell>
        </row>
        <row r="1477">
          <cell r="A1477" t="str">
            <v>5202.0005.00</v>
          </cell>
          <cell r="B1477">
            <v>201415</v>
          </cell>
          <cell r="C1477">
            <v>520</v>
          </cell>
          <cell r="D1477">
            <v>104</v>
          </cell>
        </row>
        <row r="1478">
          <cell r="A1478" t="str">
            <v>52020.0005.00</v>
          </cell>
          <cell r="B1478">
            <v>201415</v>
          </cell>
          <cell r="C1478">
            <v>520</v>
          </cell>
          <cell r="D1478">
            <v>132</v>
          </cell>
        </row>
        <row r="1479">
          <cell r="A1479" t="str">
            <v>52014.0005.00</v>
          </cell>
          <cell r="B1479">
            <v>201415</v>
          </cell>
          <cell r="C1479">
            <v>520</v>
          </cell>
          <cell r="D1479">
            <v>275</v>
          </cell>
        </row>
        <row r="1480">
          <cell r="A1480" t="str">
            <v>5205.0005.00</v>
          </cell>
          <cell r="B1480">
            <v>201415</v>
          </cell>
          <cell r="C1480">
            <v>520</v>
          </cell>
          <cell r="D1480">
            <v>3650</v>
          </cell>
        </row>
        <row r="1481">
          <cell r="A1481" t="str">
            <v>5204.0005.00</v>
          </cell>
          <cell r="B1481">
            <v>201415</v>
          </cell>
          <cell r="C1481">
            <v>520</v>
          </cell>
          <cell r="D1481">
            <v>8393.2800000000007</v>
          </cell>
        </row>
        <row r="1482">
          <cell r="A1482" t="str">
            <v>52011.0005.00</v>
          </cell>
          <cell r="B1482">
            <v>201415</v>
          </cell>
          <cell r="C1482">
            <v>520</v>
          </cell>
          <cell r="D1482">
            <v>11136.28</v>
          </cell>
        </row>
        <row r="1483">
          <cell r="A1483" t="str">
            <v>52013.0005.00</v>
          </cell>
          <cell r="B1483">
            <v>201415</v>
          </cell>
          <cell r="C1483">
            <v>520</v>
          </cell>
          <cell r="D1483">
            <v>11136.28</v>
          </cell>
        </row>
        <row r="1484">
          <cell r="A1484" t="str">
            <v>5201.0005.00</v>
          </cell>
          <cell r="B1484">
            <v>201415</v>
          </cell>
          <cell r="C1484">
            <v>520</v>
          </cell>
          <cell r="D1484">
            <v>12031.28</v>
          </cell>
        </row>
        <row r="1485">
          <cell r="A1485" t="str">
            <v>5203.0005.00</v>
          </cell>
          <cell r="B1485">
            <v>201415</v>
          </cell>
          <cell r="C1485">
            <v>520</v>
          </cell>
          <cell r="D1485">
            <v>12054.28</v>
          </cell>
        </row>
        <row r="1486">
          <cell r="A1486" t="str">
            <v>5208.0005.00</v>
          </cell>
          <cell r="B1486">
            <v>201415</v>
          </cell>
          <cell r="C1486">
            <v>520</v>
          </cell>
          <cell r="D1486">
            <v>12054.28</v>
          </cell>
        </row>
        <row r="1487">
          <cell r="A1487" t="str">
            <v>5207.0006.00</v>
          </cell>
          <cell r="B1487">
            <v>201415</v>
          </cell>
          <cell r="C1487">
            <v>520</v>
          </cell>
          <cell r="D1487">
            <v>0</v>
          </cell>
        </row>
        <row r="1488">
          <cell r="A1488" t="str">
            <v>5209.0006.00</v>
          </cell>
          <cell r="B1488">
            <v>201415</v>
          </cell>
          <cell r="C1488">
            <v>520</v>
          </cell>
          <cell r="D1488">
            <v>0</v>
          </cell>
        </row>
        <row r="1489">
          <cell r="A1489" t="str">
            <v>52015.0006.00</v>
          </cell>
          <cell r="B1489">
            <v>201415</v>
          </cell>
          <cell r="C1489">
            <v>520</v>
          </cell>
          <cell r="D1489">
            <v>0</v>
          </cell>
        </row>
        <row r="1490">
          <cell r="A1490" t="str">
            <v>52016.0006.00</v>
          </cell>
          <cell r="B1490">
            <v>201415</v>
          </cell>
          <cell r="C1490">
            <v>520</v>
          </cell>
          <cell r="D1490">
            <v>0</v>
          </cell>
        </row>
        <row r="1491">
          <cell r="A1491" t="str">
            <v>52018.0006.00</v>
          </cell>
          <cell r="B1491">
            <v>201415</v>
          </cell>
          <cell r="C1491">
            <v>520</v>
          </cell>
          <cell r="D1491">
            <v>0</v>
          </cell>
        </row>
        <row r="1492">
          <cell r="A1492" t="str">
            <v>52052.0006.00</v>
          </cell>
          <cell r="B1492">
            <v>201415</v>
          </cell>
          <cell r="C1492">
            <v>520</v>
          </cell>
          <cell r="D1492">
            <v>0</v>
          </cell>
        </row>
        <row r="1493">
          <cell r="A1493" t="str">
            <v>52053.0006.00</v>
          </cell>
          <cell r="B1493">
            <v>201415</v>
          </cell>
          <cell r="C1493">
            <v>520</v>
          </cell>
          <cell r="D1493">
            <v>0</v>
          </cell>
        </row>
        <row r="1494">
          <cell r="A1494" t="str">
            <v>52054.0006.00</v>
          </cell>
          <cell r="B1494">
            <v>201415</v>
          </cell>
          <cell r="C1494">
            <v>520</v>
          </cell>
          <cell r="D1494">
            <v>0</v>
          </cell>
        </row>
        <row r="1495">
          <cell r="A1495" t="str">
            <v>52055.0006.00</v>
          </cell>
          <cell r="B1495">
            <v>201415</v>
          </cell>
          <cell r="C1495">
            <v>520</v>
          </cell>
          <cell r="D1495">
            <v>0</v>
          </cell>
        </row>
        <row r="1496">
          <cell r="A1496" t="str">
            <v>52056.0006.00</v>
          </cell>
          <cell r="B1496">
            <v>201415</v>
          </cell>
          <cell r="C1496">
            <v>520</v>
          </cell>
          <cell r="D1496">
            <v>0</v>
          </cell>
        </row>
        <row r="1497">
          <cell r="A1497" t="str">
            <v>52057.0006.00</v>
          </cell>
          <cell r="B1497">
            <v>201415</v>
          </cell>
          <cell r="C1497">
            <v>520</v>
          </cell>
          <cell r="D1497">
            <v>0</v>
          </cell>
        </row>
        <row r="1498">
          <cell r="A1498" t="str">
            <v>52058.0006.00</v>
          </cell>
          <cell r="B1498">
            <v>201415</v>
          </cell>
          <cell r="C1498">
            <v>520</v>
          </cell>
          <cell r="D1498">
            <v>0</v>
          </cell>
        </row>
        <row r="1499">
          <cell r="A1499" t="str">
            <v>52059.0006.00</v>
          </cell>
          <cell r="B1499">
            <v>201415</v>
          </cell>
          <cell r="C1499">
            <v>520</v>
          </cell>
          <cell r="D1499">
            <v>0</v>
          </cell>
        </row>
        <row r="1500">
          <cell r="A1500" t="str">
            <v>52060.0006.00</v>
          </cell>
          <cell r="B1500">
            <v>201415</v>
          </cell>
          <cell r="C1500">
            <v>520</v>
          </cell>
          <cell r="D1500">
            <v>0</v>
          </cell>
        </row>
        <row r="1501">
          <cell r="A1501" t="str">
            <v>52061.0006.00</v>
          </cell>
          <cell r="B1501">
            <v>201415</v>
          </cell>
          <cell r="C1501">
            <v>520</v>
          </cell>
          <cell r="D1501">
            <v>0</v>
          </cell>
        </row>
        <row r="1502">
          <cell r="A1502" t="str">
            <v>52062.0006.00</v>
          </cell>
          <cell r="B1502">
            <v>201415</v>
          </cell>
          <cell r="C1502">
            <v>520</v>
          </cell>
          <cell r="D1502">
            <v>0</v>
          </cell>
        </row>
        <row r="1503">
          <cell r="A1503" t="str">
            <v>52063.0006.00</v>
          </cell>
          <cell r="B1503">
            <v>201415</v>
          </cell>
          <cell r="C1503">
            <v>520</v>
          </cell>
          <cell r="D1503">
            <v>0</v>
          </cell>
        </row>
        <row r="1504">
          <cell r="A1504" t="str">
            <v>5206.0006.00</v>
          </cell>
          <cell r="B1504">
            <v>201415</v>
          </cell>
          <cell r="C1504">
            <v>520</v>
          </cell>
          <cell r="D1504">
            <v>11</v>
          </cell>
        </row>
        <row r="1505">
          <cell r="A1505" t="str">
            <v>52020.0006.00</v>
          </cell>
          <cell r="B1505">
            <v>201415</v>
          </cell>
          <cell r="C1505">
            <v>520</v>
          </cell>
          <cell r="D1505">
            <v>103</v>
          </cell>
        </row>
        <row r="1506">
          <cell r="A1506" t="str">
            <v>5202.0006.00</v>
          </cell>
          <cell r="B1506">
            <v>201415</v>
          </cell>
          <cell r="C1506">
            <v>520</v>
          </cell>
          <cell r="D1506">
            <v>127</v>
          </cell>
        </row>
        <row r="1507">
          <cell r="A1507" t="str">
            <v>52014.0006.00</v>
          </cell>
          <cell r="B1507">
            <v>201415</v>
          </cell>
          <cell r="C1507">
            <v>520</v>
          </cell>
          <cell r="D1507">
            <v>195</v>
          </cell>
        </row>
        <row r="1508">
          <cell r="A1508" t="str">
            <v>5205.0006.00</v>
          </cell>
          <cell r="B1508">
            <v>201415</v>
          </cell>
          <cell r="C1508">
            <v>520</v>
          </cell>
          <cell r="D1508">
            <v>2420</v>
          </cell>
        </row>
        <row r="1509">
          <cell r="A1509" t="str">
            <v>5204.0006.00</v>
          </cell>
          <cell r="B1509">
            <v>201415</v>
          </cell>
          <cell r="C1509">
            <v>520</v>
          </cell>
          <cell r="D1509">
            <v>7477</v>
          </cell>
        </row>
        <row r="1510">
          <cell r="A1510" t="str">
            <v>52011.0006.00</v>
          </cell>
          <cell r="B1510">
            <v>201415</v>
          </cell>
          <cell r="C1510">
            <v>520</v>
          </cell>
          <cell r="D1510">
            <v>9297.5</v>
          </cell>
        </row>
        <row r="1511">
          <cell r="A1511" t="str">
            <v>5203.0006.00</v>
          </cell>
          <cell r="B1511">
            <v>201415</v>
          </cell>
          <cell r="C1511">
            <v>520</v>
          </cell>
          <cell r="D1511">
            <v>9908</v>
          </cell>
        </row>
        <row r="1512">
          <cell r="A1512" t="str">
            <v>5208.0006.00</v>
          </cell>
          <cell r="B1512">
            <v>201415</v>
          </cell>
          <cell r="C1512">
            <v>520</v>
          </cell>
          <cell r="D1512">
            <v>9908</v>
          </cell>
        </row>
        <row r="1513">
          <cell r="A1513" t="str">
            <v>5201.0006.00</v>
          </cell>
          <cell r="B1513">
            <v>201415</v>
          </cell>
          <cell r="C1513">
            <v>520</v>
          </cell>
          <cell r="D1513">
            <v>9948</v>
          </cell>
        </row>
        <row r="1514">
          <cell r="A1514" t="str">
            <v>52013.0006.00</v>
          </cell>
          <cell r="B1514">
            <v>201415</v>
          </cell>
          <cell r="C1514">
            <v>520</v>
          </cell>
          <cell r="D1514">
            <v>11363.61</v>
          </cell>
        </row>
        <row r="1515">
          <cell r="A1515" t="str">
            <v>5207.0007.00</v>
          </cell>
          <cell r="B1515">
            <v>201415</v>
          </cell>
          <cell r="C1515">
            <v>520</v>
          </cell>
          <cell r="D1515">
            <v>0</v>
          </cell>
        </row>
        <row r="1516">
          <cell r="A1516" t="str">
            <v>5209.0007.00</v>
          </cell>
          <cell r="B1516">
            <v>201415</v>
          </cell>
          <cell r="C1516">
            <v>520</v>
          </cell>
          <cell r="D1516">
            <v>0</v>
          </cell>
        </row>
        <row r="1517">
          <cell r="A1517" t="str">
            <v>52015.0007.00</v>
          </cell>
          <cell r="B1517">
            <v>201415</v>
          </cell>
          <cell r="C1517">
            <v>520</v>
          </cell>
          <cell r="D1517">
            <v>0</v>
          </cell>
        </row>
        <row r="1518">
          <cell r="A1518" t="str">
            <v>52016.0007.00</v>
          </cell>
          <cell r="B1518">
            <v>201415</v>
          </cell>
          <cell r="C1518">
            <v>520</v>
          </cell>
          <cell r="D1518">
            <v>0</v>
          </cell>
        </row>
        <row r="1519">
          <cell r="A1519" t="str">
            <v>52018.0007.00</v>
          </cell>
          <cell r="B1519">
            <v>201415</v>
          </cell>
          <cell r="C1519">
            <v>520</v>
          </cell>
          <cell r="D1519">
            <v>0</v>
          </cell>
        </row>
        <row r="1520">
          <cell r="A1520" t="str">
            <v>52052.0007.00</v>
          </cell>
          <cell r="B1520">
            <v>201415</v>
          </cell>
          <cell r="C1520">
            <v>520</v>
          </cell>
          <cell r="D1520">
            <v>0</v>
          </cell>
        </row>
        <row r="1521">
          <cell r="A1521" t="str">
            <v>52053.0007.00</v>
          </cell>
          <cell r="B1521">
            <v>201415</v>
          </cell>
          <cell r="C1521">
            <v>520</v>
          </cell>
          <cell r="D1521">
            <v>0</v>
          </cell>
        </row>
        <row r="1522">
          <cell r="A1522" t="str">
            <v>52054.0007.00</v>
          </cell>
          <cell r="B1522">
            <v>201415</v>
          </cell>
          <cell r="C1522">
            <v>520</v>
          </cell>
          <cell r="D1522">
            <v>0</v>
          </cell>
        </row>
        <row r="1523">
          <cell r="A1523" t="str">
            <v>52055.0007.00</v>
          </cell>
          <cell r="B1523">
            <v>201415</v>
          </cell>
          <cell r="C1523">
            <v>520</v>
          </cell>
          <cell r="D1523">
            <v>0</v>
          </cell>
        </row>
        <row r="1524">
          <cell r="A1524" t="str">
            <v>52056.0007.00</v>
          </cell>
          <cell r="B1524">
            <v>201415</v>
          </cell>
          <cell r="C1524">
            <v>520</v>
          </cell>
          <cell r="D1524">
            <v>0</v>
          </cell>
        </row>
        <row r="1525">
          <cell r="A1525" t="str">
            <v>52057.0007.00</v>
          </cell>
          <cell r="B1525">
            <v>201415</v>
          </cell>
          <cell r="C1525">
            <v>520</v>
          </cell>
          <cell r="D1525">
            <v>0</v>
          </cell>
        </row>
        <row r="1526">
          <cell r="A1526" t="str">
            <v>52058.0007.00</v>
          </cell>
          <cell r="B1526">
            <v>201415</v>
          </cell>
          <cell r="C1526">
            <v>520</v>
          </cell>
          <cell r="D1526">
            <v>0</v>
          </cell>
        </row>
        <row r="1527">
          <cell r="A1527" t="str">
            <v>52059.0007.00</v>
          </cell>
          <cell r="B1527">
            <v>201415</v>
          </cell>
          <cell r="C1527">
            <v>520</v>
          </cell>
          <cell r="D1527">
            <v>0</v>
          </cell>
        </row>
        <row r="1528">
          <cell r="A1528" t="str">
            <v>52060.0007.00</v>
          </cell>
          <cell r="B1528">
            <v>201415</v>
          </cell>
          <cell r="C1528">
            <v>520</v>
          </cell>
          <cell r="D1528">
            <v>0</v>
          </cell>
        </row>
        <row r="1529">
          <cell r="A1529" t="str">
            <v>52061.0007.00</v>
          </cell>
          <cell r="B1529">
            <v>201415</v>
          </cell>
          <cell r="C1529">
            <v>520</v>
          </cell>
          <cell r="D1529">
            <v>0</v>
          </cell>
        </row>
        <row r="1530">
          <cell r="A1530" t="str">
            <v>52062.0007.00</v>
          </cell>
          <cell r="B1530">
            <v>201415</v>
          </cell>
          <cell r="C1530">
            <v>520</v>
          </cell>
          <cell r="D1530">
            <v>0</v>
          </cell>
        </row>
        <row r="1531">
          <cell r="A1531" t="str">
            <v>52063.0007.00</v>
          </cell>
          <cell r="B1531">
            <v>201415</v>
          </cell>
          <cell r="C1531">
            <v>520</v>
          </cell>
          <cell r="D1531">
            <v>0</v>
          </cell>
        </row>
        <row r="1532">
          <cell r="A1532" t="str">
            <v>5206.0007.00</v>
          </cell>
          <cell r="B1532">
            <v>201415</v>
          </cell>
          <cell r="C1532">
            <v>520</v>
          </cell>
          <cell r="D1532">
            <v>7</v>
          </cell>
        </row>
        <row r="1533">
          <cell r="A1533" t="str">
            <v>52020.0007.00</v>
          </cell>
          <cell r="B1533">
            <v>201415</v>
          </cell>
          <cell r="C1533">
            <v>520</v>
          </cell>
          <cell r="D1533">
            <v>59</v>
          </cell>
        </row>
        <row r="1534">
          <cell r="A1534" t="str">
            <v>5202.0007.00</v>
          </cell>
          <cell r="B1534">
            <v>201415</v>
          </cell>
          <cell r="C1534">
            <v>520</v>
          </cell>
          <cell r="D1534">
            <v>87</v>
          </cell>
        </row>
        <row r="1535">
          <cell r="A1535" t="str">
            <v>52014.0007.00</v>
          </cell>
          <cell r="B1535">
            <v>201415</v>
          </cell>
          <cell r="C1535">
            <v>520</v>
          </cell>
          <cell r="D1535">
            <v>118</v>
          </cell>
        </row>
        <row r="1536">
          <cell r="A1536" t="str">
            <v>5205.0007.00</v>
          </cell>
          <cell r="B1536">
            <v>201415</v>
          </cell>
          <cell r="C1536">
            <v>520</v>
          </cell>
          <cell r="D1536">
            <v>1198</v>
          </cell>
        </row>
        <row r="1537">
          <cell r="A1537" t="str">
            <v>5204.0007.00</v>
          </cell>
          <cell r="B1537">
            <v>201415</v>
          </cell>
          <cell r="C1537">
            <v>520</v>
          </cell>
          <cell r="D1537">
            <v>5541</v>
          </cell>
        </row>
        <row r="1538">
          <cell r="A1538" t="str">
            <v>52011.0007.00</v>
          </cell>
          <cell r="B1538">
            <v>201415</v>
          </cell>
          <cell r="C1538">
            <v>520</v>
          </cell>
          <cell r="D1538">
            <v>6443</v>
          </cell>
        </row>
        <row r="1539">
          <cell r="A1539" t="str">
            <v>5203.0007.00</v>
          </cell>
          <cell r="B1539">
            <v>201415</v>
          </cell>
          <cell r="C1539">
            <v>520</v>
          </cell>
          <cell r="D1539">
            <v>6746</v>
          </cell>
        </row>
        <row r="1540">
          <cell r="A1540" t="str">
            <v>5208.0007.00</v>
          </cell>
          <cell r="B1540">
            <v>201415</v>
          </cell>
          <cell r="C1540">
            <v>520</v>
          </cell>
          <cell r="D1540">
            <v>6746</v>
          </cell>
        </row>
        <row r="1541">
          <cell r="A1541" t="str">
            <v>5201.0007.00</v>
          </cell>
          <cell r="B1541">
            <v>201415</v>
          </cell>
          <cell r="C1541">
            <v>520</v>
          </cell>
          <cell r="D1541">
            <v>6791</v>
          </cell>
        </row>
        <row r="1542">
          <cell r="A1542" t="str">
            <v>52013.0007.00</v>
          </cell>
          <cell r="B1542">
            <v>201415</v>
          </cell>
          <cell r="C1542">
            <v>520</v>
          </cell>
          <cell r="D1542">
            <v>9306.56</v>
          </cell>
        </row>
        <row r="1543">
          <cell r="A1543" t="str">
            <v>5207.0008.00</v>
          </cell>
          <cell r="B1543">
            <v>201415</v>
          </cell>
          <cell r="C1543">
            <v>520</v>
          </cell>
          <cell r="D1543">
            <v>0</v>
          </cell>
        </row>
        <row r="1544">
          <cell r="A1544" t="str">
            <v>5209.0008.00</v>
          </cell>
          <cell r="B1544">
            <v>201415</v>
          </cell>
          <cell r="C1544">
            <v>520</v>
          </cell>
          <cell r="D1544">
            <v>0</v>
          </cell>
        </row>
        <row r="1545">
          <cell r="A1545" t="str">
            <v>52015.0008.00</v>
          </cell>
          <cell r="B1545">
            <v>201415</v>
          </cell>
          <cell r="C1545">
            <v>520</v>
          </cell>
          <cell r="D1545">
            <v>0</v>
          </cell>
        </row>
        <row r="1546">
          <cell r="A1546" t="str">
            <v>52016.0008.00</v>
          </cell>
          <cell r="B1546">
            <v>201415</v>
          </cell>
          <cell r="C1546">
            <v>520</v>
          </cell>
          <cell r="D1546">
            <v>0</v>
          </cell>
        </row>
        <row r="1547">
          <cell r="A1547" t="str">
            <v>52018.0008.00</v>
          </cell>
          <cell r="B1547">
            <v>201415</v>
          </cell>
          <cell r="C1547">
            <v>520</v>
          </cell>
          <cell r="D1547">
            <v>0</v>
          </cell>
        </row>
        <row r="1548">
          <cell r="A1548" t="str">
            <v>52052.0008.00</v>
          </cell>
          <cell r="B1548">
            <v>201415</v>
          </cell>
          <cell r="C1548">
            <v>520</v>
          </cell>
          <cell r="D1548">
            <v>0</v>
          </cell>
        </row>
        <row r="1549">
          <cell r="A1549" t="str">
            <v>52053.0008.00</v>
          </cell>
          <cell r="B1549">
            <v>201415</v>
          </cell>
          <cell r="C1549">
            <v>520</v>
          </cell>
          <cell r="D1549">
            <v>0</v>
          </cell>
        </row>
        <row r="1550">
          <cell r="A1550" t="str">
            <v>52054.0008.00</v>
          </cell>
          <cell r="B1550">
            <v>201415</v>
          </cell>
          <cell r="C1550">
            <v>520</v>
          </cell>
          <cell r="D1550">
            <v>0</v>
          </cell>
        </row>
        <row r="1551">
          <cell r="A1551" t="str">
            <v>52055.0008.00</v>
          </cell>
          <cell r="B1551">
            <v>201415</v>
          </cell>
          <cell r="C1551">
            <v>520</v>
          </cell>
          <cell r="D1551">
            <v>0</v>
          </cell>
        </row>
        <row r="1552">
          <cell r="A1552" t="str">
            <v>52056.0008.00</v>
          </cell>
          <cell r="B1552">
            <v>201415</v>
          </cell>
          <cell r="C1552">
            <v>520</v>
          </cell>
          <cell r="D1552">
            <v>0</v>
          </cell>
        </row>
        <row r="1553">
          <cell r="A1553" t="str">
            <v>52057.0008.00</v>
          </cell>
          <cell r="B1553">
            <v>201415</v>
          </cell>
          <cell r="C1553">
            <v>520</v>
          </cell>
          <cell r="D1553">
            <v>0</v>
          </cell>
        </row>
        <row r="1554">
          <cell r="A1554" t="str">
            <v>52058.0008.00</v>
          </cell>
          <cell r="B1554">
            <v>201415</v>
          </cell>
          <cell r="C1554">
            <v>520</v>
          </cell>
          <cell r="D1554">
            <v>0</v>
          </cell>
        </row>
        <row r="1555">
          <cell r="A1555" t="str">
            <v>52059.0008.00</v>
          </cell>
          <cell r="B1555">
            <v>201415</v>
          </cell>
          <cell r="C1555">
            <v>520</v>
          </cell>
          <cell r="D1555">
            <v>0</v>
          </cell>
        </row>
        <row r="1556">
          <cell r="A1556" t="str">
            <v>52060.0008.00</v>
          </cell>
          <cell r="B1556">
            <v>201415</v>
          </cell>
          <cell r="C1556">
            <v>520</v>
          </cell>
          <cell r="D1556">
            <v>0</v>
          </cell>
        </row>
        <row r="1557">
          <cell r="A1557" t="str">
            <v>52061.0008.00</v>
          </cell>
          <cell r="B1557">
            <v>201415</v>
          </cell>
          <cell r="C1557">
            <v>520</v>
          </cell>
          <cell r="D1557">
            <v>0</v>
          </cell>
        </row>
        <row r="1558">
          <cell r="A1558" t="str">
            <v>52062.0008.00</v>
          </cell>
          <cell r="B1558">
            <v>201415</v>
          </cell>
          <cell r="C1558">
            <v>520</v>
          </cell>
          <cell r="D1558">
            <v>0</v>
          </cell>
        </row>
        <row r="1559">
          <cell r="A1559" t="str">
            <v>52063.0008.00</v>
          </cell>
          <cell r="B1559">
            <v>201415</v>
          </cell>
          <cell r="C1559">
            <v>520</v>
          </cell>
          <cell r="D1559">
            <v>0</v>
          </cell>
        </row>
        <row r="1560">
          <cell r="A1560" t="str">
            <v>5206.0008.00</v>
          </cell>
          <cell r="B1560">
            <v>201415</v>
          </cell>
          <cell r="C1560">
            <v>520</v>
          </cell>
          <cell r="D1560">
            <v>7</v>
          </cell>
        </row>
        <row r="1561">
          <cell r="A1561" t="str">
            <v>52020.0008.00</v>
          </cell>
          <cell r="B1561">
            <v>201415</v>
          </cell>
          <cell r="C1561">
            <v>520</v>
          </cell>
          <cell r="D1561">
            <v>34</v>
          </cell>
        </row>
        <row r="1562">
          <cell r="A1562" t="str">
            <v>5202.0008.00</v>
          </cell>
          <cell r="B1562">
            <v>201415</v>
          </cell>
          <cell r="C1562">
            <v>520</v>
          </cell>
          <cell r="D1562">
            <v>42</v>
          </cell>
        </row>
        <row r="1563">
          <cell r="A1563" t="str">
            <v>52014.0008.00</v>
          </cell>
          <cell r="B1563">
            <v>201415</v>
          </cell>
          <cell r="C1563">
            <v>520</v>
          </cell>
          <cell r="D1563">
            <v>45</v>
          </cell>
        </row>
        <row r="1564">
          <cell r="A1564" t="str">
            <v>5205.0008.00</v>
          </cell>
          <cell r="B1564">
            <v>201415</v>
          </cell>
          <cell r="C1564">
            <v>520</v>
          </cell>
          <cell r="D1564">
            <v>444</v>
          </cell>
        </row>
        <row r="1565">
          <cell r="A1565" t="str">
            <v>5204.0008.00</v>
          </cell>
          <cell r="B1565">
            <v>201415</v>
          </cell>
          <cell r="C1565">
            <v>520</v>
          </cell>
          <cell r="D1565">
            <v>2527</v>
          </cell>
        </row>
        <row r="1566">
          <cell r="A1566" t="str">
            <v>52011.0008.00</v>
          </cell>
          <cell r="B1566">
            <v>201415</v>
          </cell>
          <cell r="C1566">
            <v>520</v>
          </cell>
          <cell r="D1566">
            <v>2863.5</v>
          </cell>
        </row>
        <row r="1567">
          <cell r="A1567" t="str">
            <v>5203.0008.00</v>
          </cell>
          <cell r="B1567">
            <v>201415</v>
          </cell>
          <cell r="C1567">
            <v>520</v>
          </cell>
          <cell r="D1567">
            <v>2978</v>
          </cell>
        </row>
        <row r="1568">
          <cell r="A1568" t="str">
            <v>5208.0008.00</v>
          </cell>
          <cell r="B1568">
            <v>201415</v>
          </cell>
          <cell r="C1568">
            <v>520</v>
          </cell>
          <cell r="D1568">
            <v>2978</v>
          </cell>
        </row>
        <row r="1569">
          <cell r="A1569" t="str">
            <v>5201.0008.00</v>
          </cell>
          <cell r="B1569">
            <v>201415</v>
          </cell>
          <cell r="C1569">
            <v>520</v>
          </cell>
          <cell r="D1569">
            <v>3011</v>
          </cell>
        </row>
        <row r="1570">
          <cell r="A1570" t="str">
            <v>52013.0008.00</v>
          </cell>
          <cell r="B1570">
            <v>201415</v>
          </cell>
          <cell r="C1570">
            <v>520</v>
          </cell>
          <cell r="D1570">
            <v>4772.5</v>
          </cell>
        </row>
        <row r="1571">
          <cell r="A1571" t="str">
            <v>5207.0009.00</v>
          </cell>
          <cell r="B1571">
            <v>201415</v>
          </cell>
          <cell r="C1571">
            <v>520</v>
          </cell>
          <cell r="D1571">
            <v>0</v>
          </cell>
        </row>
        <row r="1572">
          <cell r="A1572" t="str">
            <v>5209.0009.00</v>
          </cell>
          <cell r="B1572">
            <v>201415</v>
          </cell>
          <cell r="C1572">
            <v>520</v>
          </cell>
          <cell r="D1572">
            <v>0</v>
          </cell>
        </row>
        <row r="1573">
          <cell r="A1573" t="str">
            <v>52015.0009.00</v>
          </cell>
          <cell r="B1573">
            <v>201415</v>
          </cell>
          <cell r="C1573">
            <v>520</v>
          </cell>
          <cell r="D1573">
            <v>0</v>
          </cell>
        </row>
        <row r="1574">
          <cell r="A1574" t="str">
            <v>52016.0009.00</v>
          </cell>
          <cell r="B1574">
            <v>201415</v>
          </cell>
          <cell r="C1574">
            <v>520</v>
          </cell>
          <cell r="D1574">
            <v>0</v>
          </cell>
        </row>
        <row r="1575">
          <cell r="A1575" t="str">
            <v>52018.0009.00</v>
          </cell>
          <cell r="B1575">
            <v>201415</v>
          </cell>
          <cell r="C1575">
            <v>520</v>
          </cell>
          <cell r="D1575">
            <v>0</v>
          </cell>
        </row>
        <row r="1576">
          <cell r="A1576" t="str">
            <v>52052.0009.00</v>
          </cell>
          <cell r="B1576">
            <v>201415</v>
          </cell>
          <cell r="C1576">
            <v>520</v>
          </cell>
          <cell r="D1576">
            <v>0</v>
          </cell>
        </row>
        <row r="1577">
          <cell r="A1577" t="str">
            <v>52053.0009.00</v>
          </cell>
          <cell r="B1577">
            <v>201415</v>
          </cell>
          <cell r="C1577">
            <v>520</v>
          </cell>
          <cell r="D1577">
            <v>0</v>
          </cell>
        </row>
        <row r="1578">
          <cell r="A1578" t="str">
            <v>52054.0009.00</v>
          </cell>
          <cell r="B1578">
            <v>201415</v>
          </cell>
          <cell r="C1578">
            <v>520</v>
          </cell>
          <cell r="D1578">
            <v>0</v>
          </cell>
        </row>
        <row r="1579">
          <cell r="A1579" t="str">
            <v>52055.0009.00</v>
          </cell>
          <cell r="B1579">
            <v>201415</v>
          </cell>
          <cell r="C1579">
            <v>520</v>
          </cell>
          <cell r="D1579">
            <v>0</v>
          </cell>
        </row>
        <row r="1580">
          <cell r="A1580" t="str">
            <v>52056.0009.00</v>
          </cell>
          <cell r="B1580">
            <v>201415</v>
          </cell>
          <cell r="C1580">
            <v>520</v>
          </cell>
          <cell r="D1580">
            <v>0</v>
          </cell>
        </row>
        <row r="1581">
          <cell r="A1581" t="str">
            <v>52057.0009.00</v>
          </cell>
          <cell r="B1581">
            <v>201415</v>
          </cell>
          <cell r="C1581">
            <v>520</v>
          </cell>
          <cell r="D1581">
            <v>0</v>
          </cell>
        </row>
        <row r="1582">
          <cell r="A1582" t="str">
            <v>52058.0009.00</v>
          </cell>
          <cell r="B1582">
            <v>201415</v>
          </cell>
          <cell r="C1582">
            <v>520</v>
          </cell>
          <cell r="D1582">
            <v>0</v>
          </cell>
        </row>
        <row r="1583">
          <cell r="A1583" t="str">
            <v>52059.0009.00</v>
          </cell>
          <cell r="B1583">
            <v>201415</v>
          </cell>
          <cell r="C1583">
            <v>520</v>
          </cell>
          <cell r="D1583">
            <v>0</v>
          </cell>
        </row>
        <row r="1584">
          <cell r="A1584" t="str">
            <v>52060.0009.00</v>
          </cell>
          <cell r="B1584">
            <v>201415</v>
          </cell>
          <cell r="C1584">
            <v>520</v>
          </cell>
          <cell r="D1584">
            <v>0</v>
          </cell>
        </row>
        <row r="1585">
          <cell r="A1585" t="str">
            <v>52061.0009.00</v>
          </cell>
          <cell r="B1585">
            <v>201415</v>
          </cell>
          <cell r="C1585">
            <v>520</v>
          </cell>
          <cell r="D1585">
            <v>0</v>
          </cell>
        </row>
        <row r="1586">
          <cell r="A1586" t="str">
            <v>52062.0009.00</v>
          </cell>
          <cell r="B1586">
            <v>201415</v>
          </cell>
          <cell r="C1586">
            <v>520</v>
          </cell>
          <cell r="D1586">
            <v>0</v>
          </cell>
        </row>
        <row r="1587">
          <cell r="A1587" t="str">
            <v>52063.0009.00</v>
          </cell>
          <cell r="B1587">
            <v>201415</v>
          </cell>
          <cell r="C1587">
            <v>520</v>
          </cell>
          <cell r="D1587">
            <v>0</v>
          </cell>
        </row>
        <row r="1588">
          <cell r="A1588" t="str">
            <v>5202.0009.00</v>
          </cell>
          <cell r="B1588">
            <v>201415</v>
          </cell>
          <cell r="C1588">
            <v>520</v>
          </cell>
          <cell r="D1588">
            <v>9</v>
          </cell>
        </row>
        <row r="1589">
          <cell r="A1589" t="str">
            <v>52014.0009.00</v>
          </cell>
          <cell r="B1589">
            <v>201415</v>
          </cell>
          <cell r="C1589">
            <v>520</v>
          </cell>
          <cell r="D1589">
            <v>10</v>
          </cell>
        </row>
        <row r="1590">
          <cell r="A1590" t="str">
            <v>52020.0009.00</v>
          </cell>
          <cell r="B1590">
            <v>201415</v>
          </cell>
          <cell r="C1590">
            <v>520</v>
          </cell>
          <cell r="D1590">
            <v>10</v>
          </cell>
        </row>
        <row r="1591">
          <cell r="A1591" t="str">
            <v>5206.0009.00</v>
          </cell>
          <cell r="B1591">
            <v>201415</v>
          </cell>
          <cell r="C1591">
            <v>520</v>
          </cell>
          <cell r="D1591">
            <v>19</v>
          </cell>
        </row>
        <row r="1592">
          <cell r="A1592" t="str">
            <v>5205.0009.00</v>
          </cell>
          <cell r="B1592">
            <v>201415</v>
          </cell>
          <cell r="C1592">
            <v>520</v>
          </cell>
          <cell r="D1592">
            <v>70</v>
          </cell>
        </row>
        <row r="1593">
          <cell r="A1593" t="str">
            <v>5204.0009.00</v>
          </cell>
          <cell r="B1593">
            <v>201415</v>
          </cell>
          <cell r="C1593">
            <v>520</v>
          </cell>
          <cell r="D1593">
            <v>489</v>
          </cell>
        </row>
        <row r="1594">
          <cell r="A1594" t="str">
            <v>52011.0009.00</v>
          </cell>
          <cell r="B1594">
            <v>201415</v>
          </cell>
          <cell r="C1594">
            <v>520</v>
          </cell>
          <cell r="D1594">
            <v>551</v>
          </cell>
        </row>
        <row r="1595">
          <cell r="A1595" t="str">
            <v>5201.0009.00</v>
          </cell>
          <cell r="B1595">
            <v>201415</v>
          </cell>
          <cell r="C1595">
            <v>520</v>
          </cell>
          <cell r="D1595">
            <v>567</v>
          </cell>
        </row>
        <row r="1596">
          <cell r="A1596" t="str">
            <v>5203.0009.00</v>
          </cell>
          <cell r="B1596">
            <v>201415</v>
          </cell>
          <cell r="C1596">
            <v>520</v>
          </cell>
          <cell r="D1596">
            <v>578</v>
          </cell>
        </row>
        <row r="1597">
          <cell r="A1597" t="str">
            <v>5208.0009.00</v>
          </cell>
          <cell r="B1597">
            <v>201415</v>
          </cell>
          <cell r="C1597">
            <v>520</v>
          </cell>
          <cell r="D1597">
            <v>578</v>
          </cell>
        </row>
        <row r="1598">
          <cell r="A1598" t="str">
            <v>52013.0009.00</v>
          </cell>
          <cell r="B1598">
            <v>201415</v>
          </cell>
          <cell r="C1598">
            <v>520</v>
          </cell>
          <cell r="D1598">
            <v>1102</v>
          </cell>
        </row>
        <row r="1599">
          <cell r="A1599" t="str">
            <v>5207.00010.00</v>
          </cell>
          <cell r="B1599">
            <v>201415</v>
          </cell>
          <cell r="C1599">
            <v>520</v>
          </cell>
          <cell r="D1599">
            <v>0</v>
          </cell>
        </row>
        <row r="1600">
          <cell r="A1600" t="str">
            <v>5209.00010.00</v>
          </cell>
          <cell r="B1600">
            <v>201415</v>
          </cell>
          <cell r="C1600">
            <v>520</v>
          </cell>
          <cell r="D1600">
            <v>0</v>
          </cell>
        </row>
        <row r="1601">
          <cell r="A1601" t="str">
            <v>52015.00010.00</v>
          </cell>
          <cell r="B1601">
            <v>201415</v>
          </cell>
          <cell r="C1601">
            <v>520</v>
          </cell>
          <cell r="D1601">
            <v>0</v>
          </cell>
        </row>
        <row r="1602">
          <cell r="A1602" t="str">
            <v>52016.00010.00</v>
          </cell>
          <cell r="B1602">
            <v>201415</v>
          </cell>
          <cell r="C1602">
            <v>520</v>
          </cell>
          <cell r="D1602">
            <v>0</v>
          </cell>
        </row>
        <row r="1603">
          <cell r="A1603" t="str">
            <v>52018.00010.00</v>
          </cell>
          <cell r="B1603">
            <v>201415</v>
          </cell>
          <cell r="C1603">
            <v>520</v>
          </cell>
          <cell r="D1603">
            <v>0</v>
          </cell>
        </row>
        <row r="1604">
          <cell r="A1604" t="str">
            <v>52052.00010.00</v>
          </cell>
          <cell r="B1604">
            <v>201415</v>
          </cell>
          <cell r="C1604">
            <v>520</v>
          </cell>
          <cell r="D1604">
            <v>0</v>
          </cell>
        </row>
        <row r="1605">
          <cell r="A1605" t="str">
            <v>52053.00010.00</v>
          </cell>
          <cell r="B1605">
            <v>201415</v>
          </cell>
          <cell r="C1605">
            <v>520</v>
          </cell>
          <cell r="D1605">
            <v>0</v>
          </cell>
        </row>
        <row r="1606">
          <cell r="A1606" t="str">
            <v>52054.00010.00</v>
          </cell>
          <cell r="B1606">
            <v>201415</v>
          </cell>
          <cell r="C1606">
            <v>520</v>
          </cell>
          <cell r="D1606">
            <v>0</v>
          </cell>
        </row>
        <row r="1607">
          <cell r="A1607" t="str">
            <v>52055.00010.00</v>
          </cell>
          <cell r="B1607">
            <v>201415</v>
          </cell>
          <cell r="C1607">
            <v>520</v>
          </cell>
          <cell r="D1607">
            <v>0</v>
          </cell>
        </row>
        <row r="1608">
          <cell r="A1608" t="str">
            <v>52056.00010.00</v>
          </cell>
          <cell r="B1608">
            <v>201415</v>
          </cell>
          <cell r="C1608">
            <v>520</v>
          </cell>
          <cell r="D1608">
            <v>0</v>
          </cell>
        </row>
        <row r="1609">
          <cell r="A1609" t="str">
            <v>52057.00010.00</v>
          </cell>
          <cell r="B1609">
            <v>201415</v>
          </cell>
          <cell r="C1609">
            <v>520</v>
          </cell>
          <cell r="D1609">
            <v>0</v>
          </cell>
        </row>
        <row r="1610">
          <cell r="A1610" t="str">
            <v>52058.00010.00</v>
          </cell>
          <cell r="B1610">
            <v>201415</v>
          </cell>
          <cell r="C1610">
            <v>520</v>
          </cell>
          <cell r="D1610">
            <v>0</v>
          </cell>
        </row>
        <row r="1611">
          <cell r="A1611" t="str">
            <v>52059.00010.00</v>
          </cell>
          <cell r="B1611">
            <v>201415</v>
          </cell>
          <cell r="C1611">
            <v>520</v>
          </cell>
          <cell r="D1611">
            <v>0</v>
          </cell>
        </row>
        <row r="1612">
          <cell r="A1612" t="str">
            <v>52060.00010.00</v>
          </cell>
          <cell r="B1612">
            <v>201415</v>
          </cell>
          <cell r="C1612">
            <v>520</v>
          </cell>
          <cell r="D1612">
            <v>0</v>
          </cell>
        </row>
        <row r="1613">
          <cell r="A1613" t="str">
            <v>52061.00010.00</v>
          </cell>
          <cell r="B1613">
            <v>201415</v>
          </cell>
          <cell r="C1613">
            <v>520</v>
          </cell>
          <cell r="D1613">
            <v>0</v>
          </cell>
        </row>
        <row r="1614">
          <cell r="A1614" t="str">
            <v>52062.00010.00</v>
          </cell>
          <cell r="B1614">
            <v>201415</v>
          </cell>
          <cell r="C1614">
            <v>520</v>
          </cell>
          <cell r="D1614">
            <v>0</v>
          </cell>
        </row>
        <row r="1615">
          <cell r="A1615" t="str">
            <v>52063.00010.00</v>
          </cell>
          <cell r="B1615">
            <v>201415</v>
          </cell>
          <cell r="C1615">
            <v>520</v>
          </cell>
          <cell r="D1615">
            <v>0</v>
          </cell>
        </row>
        <row r="1616">
          <cell r="A1616" t="str">
            <v>5206.00010.00</v>
          </cell>
          <cell r="B1616">
            <v>201415</v>
          </cell>
          <cell r="C1616">
            <v>520</v>
          </cell>
          <cell r="D1616">
            <v>4</v>
          </cell>
        </row>
        <row r="1617">
          <cell r="A1617" t="str">
            <v>52014.00010.00</v>
          </cell>
          <cell r="B1617">
            <v>201415</v>
          </cell>
          <cell r="C1617">
            <v>520</v>
          </cell>
          <cell r="D1617">
            <v>5</v>
          </cell>
        </row>
        <row r="1618">
          <cell r="A1618" t="str">
            <v>52020.00010.00</v>
          </cell>
          <cell r="B1618">
            <v>201415</v>
          </cell>
          <cell r="C1618">
            <v>520</v>
          </cell>
          <cell r="D1618">
            <v>10</v>
          </cell>
        </row>
        <row r="1619">
          <cell r="A1619" t="str">
            <v>5202.00010.00</v>
          </cell>
          <cell r="B1619">
            <v>201415</v>
          </cell>
          <cell r="C1619">
            <v>520</v>
          </cell>
          <cell r="D1619">
            <v>20</v>
          </cell>
        </row>
        <row r="1620">
          <cell r="A1620" t="str">
            <v>5205.00010.00</v>
          </cell>
          <cell r="B1620">
            <v>201415</v>
          </cell>
          <cell r="C1620">
            <v>520</v>
          </cell>
          <cell r="D1620">
            <v>20</v>
          </cell>
        </row>
        <row r="1621">
          <cell r="A1621" t="str">
            <v>5204.00010.00</v>
          </cell>
          <cell r="B1621">
            <v>201415</v>
          </cell>
          <cell r="C1621">
            <v>520</v>
          </cell>
          <cell r="D1621">
            <v>188</v>
          </cell>
        </row>
        <row r="1622">
          <cell r="A1622" t="str">
            <v>52011.00010.00</v>
          </cell>
          <cell r="B1622">
            <v>201415</v>
          </cell>
          <cell r="C1622">
            <v>520</v>
          </cell>
          <cell r="D1622">
            <v>205</v>
          </cell>
        </row>
        <row r="1623">
          <cell r="A1623" t="str">
            <v>5203.00010.00</v>
          </cell>
          <cell r="B1623">
            <v>201415</v>
          </cell>
          <cell r="C1623">
            <v>520</v>
          </cell>
          <cell r="D1623">
            <v>212</v>
          </cell>
        </row>
        <row r="1624">
          <cell r="A1624" t="str">
            <v>5208.00010.00</v>
          </cell>
          <cell r="B1624">
            <v>201415</v>
          </cell>
          <cell r="C1624">
            <v>520</v>
          </cell>
          <cell r="D1624">
            <v>212</v>
          </cell>
        </row>
        <row r="1625">
          <cell r="A1625" t="str">
            <v>5201.00010.00</v>
          </cell>
          <cell r="B1625">
            <v>201415</v>
          </cell>
          <cell r="C1625">
            <v>520</v>
          </cell>
          <cell r="D1625">
            <v>232</v>
          </cell>
        </row>
        <row r="1626">
          <cell r="A1626" t="str">
            <v>52013.00010.00</v>
          </cell>
          <cell r="B1626">
            <v>201415</v>
          </cell>
          <cell r="C1626">
            <v>520</v>
          </cell>
          <cell r="D1626">
            <v>478.33</v>
          </cell>
        </row>
        <row r="1627">
          <cell r="A1627" t="str">
            <v>5207.00011.00</v>
          </cell>
          <cell r="B1627">
            <v>201415</v>
          </cell>
          <cell r="C1627">
            <v>520</v>
          </cell>
          <cell r="D1627">
            <v>0</v>
          </cell>
        </row>
        <row r="1628">
          <cell r="A1628" t="str">
            <v>5209.00011.00</v>
          </cell>
          <cell r="B1628">
            <v>201415</v>
          </cell>
          <cell r="C1628">
            <v>520</v>
          </cell>
          <cell r="D1628">
            <v>0</v>
          </cell>
        </row>
        <row r="1629">
          <cell r="A1629" t="str">
            <v>52015.00011.00</v>
          </cell>
          <cell r="B1629">
            <v>201415</v>
          </cell>
          <cell r="C1629">
            <v>520</v>
          </cell>
          <cell r="D1629">
            <v>0</v>
          </cell>
        </row>
        <row r="1630">
          <cell r="A1630" t="str">
            <v>52016.00011.00</v>
          </cell>
          <cell r="B1630">
            <v>201415</v>
          </cell>
          <cell r="C1630">
            <v>520</v>
          </cell>
          <cell r="D1630">
            <v>0</v>
          </cell>
        </row>
        <row r="1631">
          <cell r="A1631" t="str">
            <v>52018.00011.00</v>
          </cell>
          <cell r="B1631">
            <v>201415</v>
          </cell>
          <cell r="C1631">
            <v>520</v>
          </cell>
          <cell r="D1631">
            <v>0</v>
          </cell>
        </row>
        <row r="1632">
          <cell r="A1632" t="str">
            <v>52025.00011.00</v>
          </cell>
          <cell r="B1632">
            <v>201415</v>
          </cell>
          <cell r="C1632">
            <v>520</v>
          </cell>
          <cell r="D1632">
            <v>0</v>
          </cell>
        </row>
        <row r="1633">
          <cell r="A1633" t="str">
            <v>52029.00011.00</v>
          </cell>
          <cell r="B1633">
            <v>201415</v>
          </cell>
          <cell r="C1633">
            <v>520</v>
          </cell>
          <cell r="D1633">
            <v>0</v>
          </cell>
        </row>
        <row r="1634">
          <cell r="A1634" t="str">
            <v>52042.00011.00</v>
          </cell>
          <cell r="B1634">
            <v>201415</v>
          </cell>
          <cell r="C1634">
            <v>520</v>
          </cell>
          <cell r="D1634">
            <v>0</v>
          </cell>
        </row>
        <row r="1635">
          <cell r="A1635" t="str">
            <v>52043.00011.00</v>
          </cell>
          <cell r="B1635">
            <v>201415</v>
          </cell>
          <cell r="C1635">
            <v>520</v>
          </cell>
          <cell r="D1635">
            <v>0</v>
          </cell>
        </row>
        <row r="1636">
          <cell r="A1636" t="str">
            <v>52050.00011.00</v>
          </cell>
          <cell r="B1636">
            <v>201415</v>
          </cell>
          <cell r="C1636">
            <v>520</v>
          </cell>
          <cell r="D1636">
            <v>0</v>
          </cell>
        </row>
        <row r="1637">
          <cell r="A1637" t="str">
            <v>52052.00011.00</v>
          </cell>
          <cell r="B1637">
            <v>201415</v>
          </cell>
          <cell r="C1637">
            <v>520</v>
          </cell>
          <cell r="D1637">
            <v>0</v>
          </cell>
        </row>
        <row r="1638">
          <cell r="A1638" t="str">
            <v>52053.00011.00</v>
          </cell>
          <cell r="B1638">
            <v>201415</v>
          </cell>
          <cell r="C1638">
            <v>520</v>
          </cell>
          <cell r="D1638">
            <v>0</v>
          </cell>
        </row>
        <row r="1639">
          <cell r="A1639" t="str">
            <v>52054.00011.00</v>
          </cell>
          <cell r="B1639">
            <v>201415</v>
          </cell>
          <cell r="C1639">
            <v>520</v>
          </cell>
          <cell r="D1639">
            <v>0</v>
          </cell>
        </row>
        <row r="1640">
          <cell r="A1640" t="str">
            <v>52055.00011.00</v>
          </cell>
          <cell r="B1640">
            <v>201415</v>
          </cell>
          <cell r="C1640">
            <v>520</v>
          </cell>
          <cell r="D1640">
            <v>0</v>
          </cell>
        </row>
        <row r="1641">
          <cell r="A1641" t="str">
            <v>52056.00011.00</v>
          </cell>
          <cell r="B1641">
            <v>201415</v>
          </cell>
          <cell r="C1641">
            <v>520</v>
          </cell>
          <cell r="D1641">
            <v>0</v>
          </cell>
        </row>
        <row r="1642">
          <cell r="A1642" t="str">
            <v>52057.00011.00</v>
          </cell>
          <cell r="B1642">
            <v>201415</v>
          </cell>
          <cell r="C1642">
            <v>520</v>
          </cell>
          <cell r="D1642">
            <v>0</v>
          </cell>
        </row>
        <row r="1643">
          <cell r="A1643" t="str">
            <v>52058.00011.00</v>
          </cell>
          <cell r="B1643">
            <v>201415</v>
          </cell>
          <cell r="C1643">
            <v>520</v>
          </cell>
          <cell r="D1643">
            <v>0</v>
          </cell>
        </row>
        <row r="1644">
          <cell r="A1644" t="str">
            <v>52059.00011.00</v>
          </cell>
          <cell r="B1644">
            <v>201415</v>
          </cell>
          <cell r="C1644">
            <v>520</v>
          </cell>
          <cell r="D1644">
            <v>0</v>
          </cell>
        </row>
        <row r="1645">
          <cell r="A1645" t="str">
            <v>52060.00011.00</v>
          </cell>
          <cell r="B1645">
            <v>201415</v>
          </cell>
          <cell r="C1645">
            <v>520</v>
          </cell>
          <cell r="D1645">
            <v>0</v>
          </cell>
        </row>
        <row r="1646">
          <cell r="A1646" t="str">
            <v>52061.00011.00</v>
          </cell>
          <cell r="B1646">
            <v>201415</v>
          </cell>
          <cell r="C1646">
            <v>520</v>
          </cell>
          <cell r="D1646">
            <v>0</v>
          </cell>
        </row>
        <row r="1647">
          <cell r="A1647" t="str">
            <v>52062.00011.00</v>
          </cell>
          <cell r="B1647">
            <v>201415</v>
          </cell>
          <cell r="C1647">
            <v>520</v>
          </cell>
          <cell r="D1647">
            <v>0</v>
          </cell>
        </row>
        <row r="1648">
          <cell r="A1648" t="str">
            <v>52063.00011.00</v>
          </cell>
          <cell r="B1648">
            <v>201415</v>
          </cell>
          <cell r="C1648">
            <v>520</v>
          </cell>
          <cell r="D1648">
            <v>0</v>
          </cell>
        </row>
        <row r="1649">
          <cell r="A1649" t="str">
            <v>52031.00011.00</v>
          </cell>
          <cell r="B1649">
            <v>201415</v>
          </cell>
          <cell r="C1649">
            <v>520</v>
          </cell>
          <cell r="D1649">
            <v>1</v>
          </cell>
        </row>
        <row r="1650">
          <cell r="A1650" t="str">
            <v>52037.00011.00</v>
          </cell>
          <cell r="B1650">
            <v>201415</v>
          </cell>
          <cell r="C1650">
            <v>520</v>
          </cell>
          <cell r="D1650">
            <v>1</v>
          </cell>
        </row>
        <row r="1651">
          <cell r="A1651" t="str">
            <v>52047.00011.00</v>
          </cell>
          <cell r="B1651">
            <v>201415</v>
          </cell>
          <cell r="C1651">
            <v>520</v>
          </cell>
          <cell r="D1651">
            <v>1</v>
          </cell>
        </row>
        <row r="1652">
          <cell r="A1652" t="str">
            <v>52038.00011.00</v>
          </cell>
          <cell r="B1652">
            <v>201415</v>
          </cell>
          <cell r="C1652">
            <v>520</v>
          </cell>
          <cell r="D1652">
            <v>3</v>
          </cell>
        </row>
        <row r="1653">
          <cell r="A1653" t="str">
            <v>52040.00011.00</v>
          </cell>
          <cell r="B1653">
            <v>201415</v>
          </cell>
          <cell r="C1653">
            <v>520</v>
          </cell>
          <cell r="D1653">
            <v>3</v>
          </cell>
        </row>
        <row r="1654">
          <cell r="A1654" t="str">
            <v>52035.00011.00</v>
          </cell>
          <cell r="B1654">
            <v>201415</v>
          </cell>
          <cell r="C1654">
            <v>520</v>
          </cell>
          <cell r="D1654">
            <v>4</v>
          </cell>
        </row>
        <row r="1655">
          <cell r="A1655" t="str">
            <v>52046.00011.00</v>
          </cell>
          <cell r="B1655">
            <v>201415</v>
          </cell>
          <cell r="C1655">
            <v>520</v>
          </cell>
          <cell r="D1655">
            <v>5</v>
          </cell>
        </row>
        <row r="1656">
          <cell r="A1656" t="str">
            <v>52034.00011.00</v>
          </cell>
          <cell r="B1656">
            <v>201415</v>
          </cell>
          <cell r="C1656">
            <v>520</v>
          </cell>
          <cell r="D1656">
            <v>6</v>
          </cell>
        </row>
        <row r="1657">
          <cell r="A1657" t="str">
            <v>52036.00011.00</v>
          </cell>
          <cell r="B1657">
            <v>201415</v>
          </cell>
          <cell r="C1657">
            <v>520</v>
          </cell>
          <cell r="D1657">
            <v>8</v>
          </cell>
        </row>
        <row r="1658">
          <cell r="A1658" t="str">
            <v>52044.00011.00</v>
          </cell>
          <cell r="B1658">
            <v>201415</v>
          </cell>
          <cell r="C1658">
            <v>520</v>
          </cell>
          <cell r="D1658">
            <v>8</v>
          </cell>
        </row>
        <row r="1659">
          <cell r="A1659" t="str">
            <v>52045.00011.00</v>
          </cell>
          <cell r="B1659">
            <v>201415</v>
          </cell>
          <cell r="C1659">
            <v>520</v>
          </cell>
          <cell r="D1659">
            <v>11</v>
          </cell>
        </row>
        <row r="1660">
          <cell r="A1660" t="str">
            <v>52039.00011.00</v>
          </cell>
          <cell r="B1660">
            <v>201415</v>
          </cell>
          <cell r="C1660">
            <v>520</v>
          </cell>
          <cell r="D1660">
            <v>32</v>
          </cell>
        </row>
        <row r="1661">
          <cell r="A1661" t="str">
            <v>52051.00011.00</v>
          </cell>
          <cell r="B1661">
            <v>201415</v>
          </cell>
          <cell r="C1661">
            <v>520</v>
          </cell>
          <cell r="D1661">
            <v>32</v>
          </cell>
        </row>
        <row r="1662">
          <cell r="A1662" t="str">
            <v>5206.00011.00</v>
          </cell>
          <cell r="B1662">
            <v>201415</v>
          </cell>
          <cell r="C1662">
            <v>520</v>
          </cell>
          <cell r="D1662">
            <v>70</v>
          </cell>
        </row>
        <row r="1663">
          <cell r="A1663" t="str">
            <v>52032.00011.00</v>
          </cell>
          <cell r="B1663">
            <v>201415</v>
          </cell>
          <cell r="C1663">
            <v>520</v>
          </cell>
          <cell r="D1663">
            <v>87</v>
          </cell>
        </row>
        <row r="1664">
          <cell r="A1664" t="str">
            <v>52023.00011.00</v>
          </cell>
          <cell r="B1664">
            <v>201415</v>
          </cell>
          <cell r="C1664">
            <v>520</v>
          </cell>
          <cell r="D1664">
            <v>99</v>
          </cell>
        </row>
        <row r="1665">
          <cell r="A1665" t="str">
            <v>52041.00011.00</v>
          </cell>
          <cell r="B1665">
            <v>201415</v>
          </cell>
          <cell r="C1665">
            <v>520</v>
          </cell>
          <cell r="D1665">
            <v>108</v>
          </cell>
        </row>
        <row r="1666">
          <cell r="A1666" t="str">
            <v>52033.00011.00</v>
          </cell>
          <cell r="B1666">
            <v>201415</v>
          </cell>
          <cell r="C1666">
            <v>520</v>
          </cell>
          <cell r="D1666">
            <v>193</v>
          </cell>
        </row>
        <row r="1667">
          <cell r="A1667" t="str">
            <v>52028.00011.00</v>
          </cell>
          <cell r="B1667">
            <v>201415</v>
          </cell>
          <cell r="C1667">
            <v>520</v>
          </cell>
          <cell r="D1667">
            <v>196</v>
          </cell>
        </row>
        <row r="1668">
          <cell r="A1668" t="str">
            <v>52049.00011.00</v>
          </cell>
          <cell r="B1668">
            <v>201415</v>
          </cell>
          <cell r="C1668">
            <v>520</v>
          </cell>
          <cell r="D1668">
            <v>212</v>
          </cell>
        </row>
        <row r="1669">
          <cell r="A1669" t="str">
            <v>5202.00011.00</v>
          </cell>
          <cell r="B1669">
            <v>201415</v>
          </cell>
          <cell r="C1669">
            <v>520</v>
          </cell>
          <cell r="D1669">
            <v>576</v>
          </cell>
        </row>
        <row r="1670">
          <cell r="A1670" t="str">
            <v>52030.00011.00</v>
          </cell>
          <cell r="B1670">
            <v>201415</v>
          </cell>
          <cell r="C1670">
            <v>520</v>
          </cell>
          <cell r="D1670">
            <v>741</v>
          </cell>
        </row>
        <row r="1671">
          <cell r="A1671" t="str">
            <v>52020.00011.00</v>
          </cell>
          <cell r="B1671">
            <v>201415</v>
          </cell>
          <cell r="C1671">
            <v>520</v>
          </cell>
          <cell r="D1671">
            <v>986</v>
          </cell>
        </row>
        <row r="1672">
          <cell r="A1672" t="str">
            <v>52014.00011.00</v>
          </cell>
          <cell r="B1672">
            <v>201415</v>
          </cell>
          <cell r="C1672">
            <v>520</v>
          </cell>
          <cell r="D1672">
            <v>1652</v>
          </cell>
        </row>
        <row r="1673">
          <cell r="A1673" t="str">
            <v>52051.50011.00</v>
          </cell>
          <cell r="B1673">
            <v>201415</v>
          </cell>
          <cell r="C1673">
            <v>520</v>
          </cell>
          <cell r="D1673">
            <v>1652</v>
          </cell>
        </row>
        <row r="1674">
          <cell r="A1674" t="str">
            <v>5205.00011.00</v>
          </cell>
          <cell r="B1674">
            <v>201415</v>
          </cell>
          <cell r="C1674">
            <v>520</v>
          </cell>
          <cell r="D1674">
            <v>21481</v>
          </cell>
        </row>
        <row r="1675">
          <cell r="A1675" t="str">
            <v>5204.00011.00</v>
          </cell>
          <cell r="B1675">
            <v>201415</v>
          </cell>
          <cell r="C1675">
            <v>520</v>
          </cell>
          <cell r="D1675">
            <v>43109.279999999999</v>
          </cell>
        </row>
        <row r="1676">
          <cell r="A1676" t="str">
            <v>52024.00011.00</v>
          </cell>
          <cell r="B1676">
            <v>201415</v>
          </cell>
          <cell r="C1676">
            <v>520</v>
          </cell>
          <cell r="D1676">
            <v>61501</v>
          </cell>
        </row>
        <row r="1677">
          <cell r="A1677" t="str">
            <v>52026.00011.00</v>
          </cell>
          <cell r="B1677">
            <v>201415</v>
          </cell>
          <cell r="C1677">
            <v>520</v>
          </cell>
          <cell r="D1677">
            <v>61501</v>
          </cell>
        </row>
        <row r="1678">
          <cell r="A1678" t="str">
            <v>52013.00011.00</v>
          </cell>
          <cell r="B1678">
            <v>201415</v>
          </cell>
          <cell r="C1678">
            <v>520</v>
          </cell>
          <cell r="D1678">
            <v>62122.22</v>
          </cell>
        </row>
        <row r="1679">
          <cell r="A1679" t="str">
            <v>52022.00011.00</v>
          </cell>
          <cell r="B1679">
            <v>201415</v>
          </cell>
          <cell r="C1679">
            <v>520</v>
          </cell>
          <cell r="D1679">
            <v>62122.22</v>
          </cell>
        </row>
        <row r="1680">
          <cell r="A1680" t="str">
            <v>52027.00011.00</v>
          </cell>
          <cell r="B1680">
            <v>201415</v>
          </cell>
          <cell r="C1680">
            <v>520</v>
          </cell>
          <cell r="D1680">
            <v>62122.22</v>
          </cell>
        </row>
        <row r="1681">
          <cell r="A1681" t="str">
            <v>5201.00011.00</v>
          </cell>
          <cell r="B1681">
            <v>201415</v>
          </cell>
          <cell r="C1681">
            <v>520</v>
          </cell>
          <cell r="D1681">
            <v>64660.28</v>
          </cell>
        </row>
        <row r="1682">
          <cell r="A1682" t="str">
            <v>5203.00011.00</v>
          </cell>
          <cell r="B1682">
            <v>201415</v>
          </cell>
          <cell r="C1682">
            <v>520</v>
          </cell>
          <cell r="D1682">
            <v>64660.28</v>
          </cell>
        </row>
        <row r="1683">
          <cell r="A1683" t="str">
            <v>5208.00011.00</v>
          </cell>
          <cell r="B1683">
            <v>201415</v>
          </cell>
          <cell r="C1683">
            <v>520</v>
          </cell>
          <cell r="D1683">
            <v>64660.28</v>
          </cell>
        </row>
        <row r="1684">
          <cell r="A1684" t="str">
            <v>52017.00012.00</v>
          </cell>
          <cell r="B1684">
            <v>201415</v>
          </cell>
          <cell r="C1684">
            <v>520</v>
          </cell>
          <cell r="D1684">
            <v>0</v>
          </cell>
        </row>
        <row r="1685">
          <cell r="A1685" t="str">
            <v>52019.00012.00</v>
          </cell>
          <cell r="B1685">
            <v>201415</v>
          </cell>
          <cell r="C1685">
            <v>520</v>
          </cell>
          <cell r="D1685">
            <v>0</v>
          </cell>
        </row>
        <row r="1686">
          <cell r="A1686" t="str">
            <v>52021.00012.00</v>
          </cell>
          <cell r="B1686">
            <v>201415</v>
          </cell>
          <cell r="C1686">
            <v>520</v>
          </cell>
          <cell r="D1686">
            <v>0</v>
          </cell>
        </row>
        <row r="1687">
          <cell r="A1687" t="str">
            <v>52052.00012.00</v>
          </cell>
          <cell r="B1687">
            <v>201415</v>
          </cell>
          <cell r="C1687">
            <v>520</v>
          </cell>
          <cell r="D1687">
            <v>0</v>
          </cell>
        </row>
        <row r="1688">
          <cell r="A1688" t="str">
            <v>52054.00012.00</v>
          </cell>
          <cell r="B1688">
            <v>201415</v>
          </cell>
          <cell r="C1688">
            <v>520</v>
          </cell>
          <cell r="D1688">
            <v>0</v>
          </cell>
        </row>
        <row r="1689">
          <cell r="A1689" t="str">
            <v>52056.00012.00</v>
          </cell>
          <cell r="B1689">
            <v>201415</v>
          </cell>
          <cell r="C1689">
            <v>520</v>
          </cell>
          <cell r="D1689">
            <v>0</v>
          </cell>
        </row>
        <row r="1690">
          <cell r="A1690" t="str">
            <v>52058.00012.00</v>
          </cell>
          <cell r="B1690">
            <v>201415</v>
          </cell>
          <cell r="C1690">
            <v>520</v>
          </cell>
          <cell r="D1690">
            <v>0</v>
          </cell>
        </row>
        <row r="1691">
          <cell r="A1691" t="str">
            <v>52060.00012.00</v>
          </cell>
          <cell r="B1691">
            <v>201415</v>
          </cell>
          <cell r="C1691">
            <v>520</v>
          </cell>
          <cell r="D1691">
            <v>0</v>
          </cell>
        </row>
        <row r="1692">
          <cell r="A1692" t="str">
            <v>5226.0001.00</v>
          </cell>
          <cell r="B1692">
            <v>201415</v>
          </cell>
          <cell r="C1692">
            <v>522</v>
          </cell>
          <cell r="D1692">
            <v>0</v>
          </cell>
        </row>
        <row r="1693">
          <cell r="A1693" t="str">
            <v>5227.0001.00</v>
          </cell>
          <cell r="B1693">
            <v>201415</v>
          </cell>
          <cell r="C1693">
            <v>522</v>
          </cell>
          <cell r="D1693">
            <v>0</v>
          </cell>
        </row>
        <row r="1694">
          <cell r="A1694" t="str">
            <v>5229.0001.00</v>
          </cell>
          <cell r="B1694">
            <v>201415</v>
          </cell>
          <cell r="C1694">
            <v>522</v>
          </cell>
          <cell r="D1694">
            <v>0</v>
          </cell>
        </row>
        <row r="1695">
          <cell r="A1695" t="str">
            <v>52252.0001.00</v>
          </cell>
          <cell r="B1695">
            <v>201415</v>
          </cell>
          <cell r="C1695">
            <v>522</v>
          </cell>
          <cell r="D1695">
            <v>0</v>
          </cell>
        </row>
        <row r="1696">
          <cell r="A1696" t="str">
            <v>52253.0001.00</v>
          </cell>
          <cell r="B1696">
            <v>201415</v>
          </cell>
          <cell r="C1696">
            <v>522</v>
          </cell>
          <cell r="D1696">
            <v>0</v>
          </cell>
        </row>
        <row r="1697">
          <cell r="A1697" t="str">
            <v>52254.0001.00</v>
          </cell>
          <cell r="B1697">
            <v>201415</v>
          </cell>
          <cell r="C1697">
            <v>522</v>
          </cell>
          <cell r="D1697">
            <v>0</v>
          </cell>
        </row>
        <row r="1698">
          <cell r="A1698" t="str">
            <v>52255.0001.00</v>
          </cell>
          <cell r="B1698">
            <v>201415</v>
          </cell>
          <cell r="C1698">
            <v>522</v>
          </cell>
          <cell r="D1698">
            <v>0</v>
          </cell>
        </row>
        <row r="1699">
          <cell r="A1699" t="str">
            <v>52256.0001.00</v>
          </cell>
          <cell r="B1699">
            <v>201415</v>
          </cell>
          <cell r="C1699">
            <v>522</v>
          </cell>
          <cell r="D1699">
            <v>0</v>
          </cell>
        </row>
        <row r="1700">
          <cell r="A1700" t="str">
            <v>52257.0001.00</v>
          </cell>
          <cell r="B1700">
            <v>201415</v>
          </cell>
          <cell r="C1700">
            <v>522</v>
          </cell>
          <cell r="D1700">
            <v>0</v>
          </cell>
        </row>
        <row r="1701">
          <cell r="A1701" t="str">
            <v>52258.0001.00</v>
          </cell>
          <cell r="B1701">
            <v>201415</v>
          </cell>
          <cell r="C1701">
            <v>522</v>
          </cell>
          <cell r="D1701">
            <v>0</v>
          </cell>
        </row>
        <row r="1702">
          <cell r="A1702" t="str">
            <v>52259.0001.00</v>
          </cell>
          <cell r="B1702">
            <v>201415</v>
          </cell>
          <cell r="C1702">
            <v>522</v>
          </cell>
          <cell r="D1702">
            <v>0</v>
          </cell>
        </row>
        <row r="1703">
          <cell r="A1703" t="str">
            <v>52260.0001.00</v>
          </cell>
          <cell r="B1703">
            <v>201415</v>
          </cell>
          <cell r="C1703">
            <v>522</v>
          </cell>
          <cell r="D1703">
            <v>0</v>
          </cell>
        </row>
        <row r="1704">
          <cell r="A1704" t="str">
            <v>52261.0001.00</v>
          </cell>
          <cell r="B1704">
            <v>201415</v>
          </cell>
          <cell r="C1704">
            <v>522</v>
          </cell>
          <cell r="D1704">
            <v>0</v>
          </cell>
        </row>
        <row r="1705">
          <cell r="A1705" t="str">
            <v>52262.0001.00</v>
          </cell>
          <cell r="B1705">
            <v>201415</v>
          </cell>
          <cell r="C1705">
            <v>522</v>
          </cell>
          <cell r="D1705">
            <v>0</v>
          </cell>
        </row>
        <row r="1706">
          <cell r="A1706" t="str">
            <v>52263.0001.00</v>
          </cell>
          <cell r="B1706">
            <v>201415</v>
          </cell>
          <cell r="C1706">
            <v>522</v>
          </cell>
          <cell r="D1706">
            <v>0</v>
          </cell>
        </row>
        <row r="1707">
          <cell r="A1707" t="str">
            <v>5224.0001.00</v>
          </cell>
          <cell r="B1707">
            <v>201415</v>
          </cell>
          <cell r="C1707">
            <v>522</v>
          </cell>
          <cell r="D1707">
            <v>2</v>
          </cell>
        </row>
        <row r="1708">
          <cell r="A1708" t="str">
            <v>52213.0001.00</v>
          </cell>
          <cell r="B1708">
            <v>201415</v>
          </cell>
          <cell r="C1708">
            <v>522</v>
          </cell>
          <cell r="D1708">
            <v>3.61</v>
          </cell>
        </row>
        <row r="1709">
          <cell r="A1709" t="str">
            <v>5225.0001.00</v>
          </cell>
          <cell r="B1709">
            <v>201415</v>
          </cell>
          <cell r="C1709">
            <v>522</v>
          </cell>
          <cell r="D1709">
            <v>6</v>
          </cell>
        </row>
        <row r="1710">
          <cell r="A1710" t="str">
            <v>52211.0001.00</v>
          </cell>
          <cell r="B1710">
            <v>201415</v>
          </cell>
          <cell r="C1710">
            <v>522</v>
          </cell>
          <cell r="D1710">
            <v>6.5</v>
          </cell>
        </row>
        <row r="1711">
          <cell r="A1711" t="str">
            <v>5223.0001.00</v>
          </cell>
          <cell r="B1711">
            <v>201415</v>
          </cell>
          <cell r="C1711">
            <v>522</v>
          </cell>
          <cell r="D1711">
            <v>8</v>
          </cell>
        </row>
        <row r="1712">
          <cell r="A1712" t="str">
            <v>5228.0001.00</v>
          </cell>
          <cell r="B1712">
            <v>201415</v>
          </cell>
          <cell r="C1712">
            <v>522</v>
          </cell>
          <cell r="D1712">
            <v>8</v>
          </cell>
        </row>
        <row r="1713">
          <cell r="A1713" t="str">
            <v>5227.0002.00</v>
          </cell>
          <cell r="B1713">
            <v>201415</v>
          </cell>
          <cell r="C1713">
            <v>522</v>
          </cell>
          <cell r="D1713">
            <v>0</v>
          </cell>
        </row>
        <row r="1714">
          <cell r="A1714" t="str">
            <v>5229.0002.00</v>
          </cell>
          <cell r="B1714">
            <v>201415</v>
          </cell>
          <cell r="C1714">
            <v>522</v>
          </cell>
          <cell r="D1714">
            <v>0</v>
          </cell>
        </row>
        <row r="1715">
          <cell r="A1715" t="str">
            <v>52215.0002.00</v>
          </cell>
          <cell r="B1715">
            <v>201415</v>
          </cell>
          <cell r="C1715">
            <v>522</v>
          </cell>
          <cell r="D1715">
            <v>0</v>
          </cell>
        </row>
        <row r="1716">
          <cell r="A1716" t="str">
            <v>52216.0002.00</v>
          </cell>
          <cell r="B1716">
            <v>201415</v>
          </cell>
          <cell r="C1716">
            <v>522</v>
          </cell>
          <cell r="D1716">
            <v>0</v>
          </cell>
        </row>
        <row r="1717">
          <cell r="A1717" t="str">
            <v>52218.0002.00</v>
          </cell>
          <cell r="B1717">
            <v>201415</v>
          </cell>
          <cell r="C1717">
            <v>522</v>
          </cell>
          <cell r="D1717">
            <v>0</v>
          </cell>
        </row>
        <row r="1718">
          <cell r="A1718" t="str">
            <v>52220.0002.00</v>
          </cell>
          <cell r="B1718">
            <v>201415</v>
          </cell>
          <cell r="C1718">
            <v>522</v>
          </cell>
          <cell r="D1718">
            <v>0</v>
          </cell>
        </row>
        <row r="1719">
          <cell r="A1719" t="str">
            <v>52252.0002.00</v>
          </cell>
          <cell r="B1719">
            <v>201415</v>
          </cell>
          <cell r="C1719">
            <v>522</v>
          </cell>
          <cell r="D1719">
            <v>0</v>
          </cell>
        </row>
        <row r="1720">
          <cell r="A1720" t="str">
            <v>52253.0002.00</v>
          </cell>
          <cell r="B1720">
            <v>201415</v>
          </cell>
          <cell r="C1720">
            <v>522</v>
          </cell>
          <cell r="D1720">
            <v>0</v>
          </cell>
        </row>
        <row r="1721">
          <cell r="A1721" t="str">
            <v>52254.0002.00</v>
          </cell>
          <cell r="B1721">
            <v>201415</v>
          </cell>
          <cell r="C1721">
            <v>522</v>
          </cell>
          <cell r="D1721">
            <v>0</v>
          </cell>
        </row>
        <row r="1722">
          <cell r="A1722" t="str">
            <v>52255.0002.00</v>
          </cell>
          <cell r="B1722">
            <v>201415</v>
          </cell>
          <cell r="C1722">
            <v>522</v>
          </cell>
          <cell r="D1722">
            <v>0</v>
          </cell>
        </row>
        <row r="1723">
          <cell r="A1723" t="str">
            <v>52256.0002.00</v>
          </cell>
          <cell r="B1723">
            <v>201415</v>
          </cell>
          <cell r="C1723">
            <v>522</v>
          </cell>
          <cell r="D1723">
            <v>0</v>
          </cell>
        </row>
        <row r="1724">
          <cell r="A1724" t="str">
            <v>52257.0002.00</v>
          </cell>
          <cell r="B1724">
            <v>201415</v>
          </cell>
          <cell r="C1724">
            <v>522</v>
          </cell>
          <cell r="D1724">
            <v>0</v>
          </cell>
        </row>
        <row r="1725">
          <cell r="A1725" t="str">
            <v>52258.0002.00</v>
          </cell>
          <cell r="B1725">
            <v>201415</v>
          </cell>
          <cell r="C1725">
            <v>522</v>
          </cell>
          <cell r="D1725">
            <v>0</v>
          </cell>
        </row>
        <row r="1726">
          <cell r="A1726" t="str">
            <v>52259.0002.00</v>
          </cell>
          <cell r="B1726">
            <v>201415</v>
          </cell>
          <cell r="C1726">
            <v>522</v>
          </cell>
          <cell r="D1726">
            <v>0</v>
          </cell>
        </row>
        <row r="1727">
          <cell r="A1727" t="str">
            <v>52260.0002.00</v>
          </cell>
          <cell r="B1727">
            <v>201415</v>
          </cell>
          <cell r="C1727">
            <v>522</v>
          </cell>
          <cell r="D1727">
            <v>0</v>
          </cell>
        </row>
        <row r="1728">
          <cell r="A1728" t="str">
            <v>52261.0002.00</v>
          </cell>
          <cell r="B1728">
            <v>201415</v>
          </cell>
          <cell r="C1728">
            <v>522</v>
          </cell>
          <cell r="D1728">
            <v>0</v>
          </cell>
        </row>
        <row r="1729">
          <cell r="A1729" t="str">
            <v>52262.0002.00</v>
          </cell>
          <cell r="B1729">
            <v>201415</v>
          </cell>
          <cell r="C1729">
            <v>522</v>
          </cell>
          <cell r="D1729">
            <v>0</v>
          </cell>
        </row>
        <row r="1730">
          <cell r="A1730" t="str">
            <v>52263.0002.00</v>
          </cell>
          <cell r="B1730">
            <v>201415</v>
          </cell>
          <cell r="C1730">
            <v>522</v>
          </cell>
          <cell r="D1730">
            <v>0</v>
          </cell>
        </row>
        <row r="1731">
          <cell r="A1731" t="str">
            <v>5226.0002.00</v>
          </cell>
          <cell r="B1731">
            <v>201415</v>
          </cell>
          <cell r="C1731">
            <v>522</v>
          </cell>
          <cell r="D1731">
            <v>3</v>
          </cell>
        </row>
        <row r="1732">
          <cell r="A1732" t="str">
            <v>5222.0002.00</v>
          </cell>
          <cell r="B1732">
            <v>201415</v>
          </cell>
          <cell r="C1732">
            <v>522</v>
          </cell>
          <cell r="D1732">
            <v>8</v>
          </cell>
        </row>
        <row r="1733">
          <cell r="A1733" t="str">
            <v>52214.0002.00</v>
          </cell>
          <cell r="B1733">
            <v>201415</v>
          </cell>
          <cell r="C1733">
            <v>522</v>
          </cell>
          <cell r="D1733">
            <v>182</v>
          </cell>
        </row>
        <row r="1734">
          <cell r="A1734" t="str">
            <v>5224.0002.00</v>
          </cell>
          <cell r="B1734">
            <v>201415</v>
          </cell>
          <cell r="C1734">
            <v>522</v>
          </cell>
          <cell r="D1734">
            <v>1183</v>
          </cell>
        </row>
        <row r="1735">
          <cell r="A1735" t="str">
            <v>52213.0002.00</v>
          </cell>
          <cell r="B1735">
            <v>201415</v>
          </cell>
          <cell r="C1735">
            <v>522</v>
          </cell>
          <cell r="D1735">
            <v>2238.67</v>
          </cell>
        </row>
        <row r="1736">
          <cell r="A1736" t="str">
            <v>5225.0002.00</v>
          </cell>
          <cell r="B1736">
            <v>201415</v>
          </cell>
          <cell r="C1736">
            <v>522</v>
          </cell>
          <cell r="D1736">
            <v>2898</v>
          </cell>
        </row>
        <row r="1737">
          <cell r="A1737" t="str">
            <v>52211.0002.00</v>
          </cell>
          <cell r="B1737">
            <v>201415</v>
          </cell>
          <cell r="C1737">
            <v>522</v>
          </cell>
          <cell r="D1737">
            <v>3358</v>
          </cell>
        </row>
        <row r="1738">
          <cell r="A1738" t="str">
            <v>5221.0002.00</v>
          </cell>
          <cell r="B1738">
            <v>201415</v>
          </cell>
          <cell r="C1738">
            <v>522</v>
          </cell>
          <cell r="D1738">
            <v>4049</v>
          </cell>
        </row>
        <row r="1739">
          <cell r="A1739" t="str">
            <v>5223.0002.00</v>
          </cell>
          <cell r="B1739">
            <v>201415</v>
          </cell>
          <cell r="C1739">
            <v>522</v>
          </cell>
          <cell r="D1739">
            <v>4084</v>
          </cell>
        </row>
        <row r="1740">
          <cell r="A1740" t="str">
            <v>5228.0002.00</v>
          </cell>
          <cell r="B1740">
            <v>201415</v>
          </cell>
          <cell r="C1740">
            <v>522</v>
          </cell>
          <cell r="D1740">
            <v>4084</v>
          </cell>
        </row>
        <row r="1741">
          <cell r="A1741" t="str">
            <v>5227.0003.00</v>
          </cell>
          <cell r="B1741">
            <v>201415</v>
          </cell>
          <cell r="C1741">
            <v>522</v>
          </cell>
          <cell r="D1741">
            <v>0</v>
          </cell>
        </row>
        <row r="1742">
          <cell r="A1742" t="str">
            <v>5229.0003.00</v>
          </cell>
          <cell r="B1742">
            <v>201415</v>
          </cell>
          <cell r="C1742">
            <v>522</v>
          </cell>
          <cell r="D1742">
            <v>0</v>
          </cell>
        </row>
        <row r="1743">
          <cell r="A1743" t="str">
            <v>52215.0003.00</v>
          </cell>
          <cell r="B1743">
            <v>201415</v>
          </cell>
          <cell r="C1743">
            <v>522</v>
          </cell>
          <cell r="D1743">
            <v>0</v>
          </cell>
        </row>
        <row r="1744">
          <cell r="A1744" t="str">
            <v>52216.0003.00</v>
          </cell>
          <cell r="B1744">
            <v>201415</v>
          </cell>
          <cell r="C1744">
            <v>522</v>
          </cell>
          <cell r="D1744">
            <v>0</v>
          </cell>
        </row>
        <row r="1745">
          <cell r="A1745" t="str">
            <v>52218.0003.00</v>
          </cell>
          <cell r="B1745">
            <v>201415</v>
          </cell>
          <cell r="C1745">
            <v>522</v>
          </cell>
          <cell r="D1745">
            <v>0</v>
          </cell>
        </row>
        <row r="1746">
          <cell r="A1746" t="str">
            <v>52220.0003.00</v>
          </cell>
          <cell r="B1746">
            <v>201415</v>
          </cell>
          <cell r="C1746">
            <v>522</v>
          </cell>
          <cell r="D1746">
            <v>0</v>
          </cell>
        </row>
        <row r="1747">
          <cell r="A1747" t="str">
            <v>52252.0003.00</v>
          </cell>
          <cell r="B1747">
            <v>201415</v>
          </cell>
          <cell r="C1747">
            <v>522</v>
          </cell>
          <cell r="D1747">
            <v>0</v>
          </cell>
        </row>
        <row r="1748">
          <cell r="A1748" t="str">
            <v>52253.0003.00</v>
          </cell>
          <cell r="B1748">
            <v>201415</v>
          </cell>
          <cell r="C1748">
            <v>522</v>
          </cell>
          <cell r="D1748">
            <v>0</v>
          </cell>
        </row>
        <row r="1749">
          <cell r="A1749" t="str">
            <v>52254.0003.00</v>
          </cell>
          <cell r="B1749">
            <v>201415</v>
          </cell>
          <cell r="C1749">
            <v>522</v>
          </cell>
          <cell r="D1749">
            <v>0</v>
          </cell>
        </row>
        <row r="1750">
          <cell r="A1750" t="str">
            <v>52255.0003.00</v>
          </cell>
          <cell r="B1750">
            <v>201415</v>
          </cell>
          <cell r="C1750">
            <v>522</v>
          </cell>
          <cell r="D1750">
            <v>0</v>
          </cell>
        </row>
        <row r="1751">
          <cell r="A1751" t="str">
            <v>52256.0003.00</v>
          </cell>
          <cell r="B1751">
            <v>201415</v>
          </cell>
          <cell r="C1751">
            <v>522</v>
          </cell>
          <cell r="D1751">
            <v>0</v>
          </cell>
        </row>
        <row r="1752">
          <cell r="A1752" t="str">
            <v>52257.0003.00</v>
          </cell>
          <cell r="B1752">
            <v>201415</v>
          </cell>
          <cell r="C1752">
            <v>522</v>
          </cell>
          <cell r="D1752">
            <v>0</v>
          </cell>
        </row>
        <row r="1753">
          <cell r="A1753" t="str">
            <v>52258.0003.00</v>
          </cell>
          <cell r="B1753">
            <v>201415</v>
          </cell>
          <cell r="C1753">
            <v>522</v>
          </cell>
          <cell r="D1753">
            <v>0</v>
          </cell>
        </row>
        <row r="1754">
          <cell r="A1754" t="str">
            <v>52259.0003.00</v>
          </cell>
          <cell r="B1754">
            <v>201415</v>
          </cell>
          <cell r="C1754">
            <v>522</v>
          </cell>
          <cell r="D1754">
            <v>0</v>
          </cell>
        </row>
        <row r="1755">
          <cell r="A1755" t="str">
            <v>52260.0003.00</v>
          </cell>
          <cell r="B1755">
            <v>201415</v>
          </cell>
          <cell r="C1755">
            <v>522</v>
          </cell>
          <cell r="D1755">
            <v>0</v>
          </cell>
        </row>
        <row r="1756">
          <cell r="A1756" t="str">
            <v>52261.0003.00</v>
          </cell>
          <cell r="B1756">
            <v>201415</v>
          </cell>
          <cell r="C1756">
            <v>522</v>
          </cell>
          <cell r="D1756">
            <v>0</v>
          </cell>
        </row>
        <row r="1757">
          <cell r="A1757" t="str">
            <v>52262.0003.00</v>
          </cell>
          <cell r="B1757">
            <v>201415</v>
          </cell>
          <cell r="C1757">
            <v>522</v>
          </cell>
          <cell r="D1757">
            <v>0</v>
          </cell>
        </row>
        <row r="1758">
          <cell r="A1758" t="str">
            <v>52263.0003.00</v>
          </cell>
          <cell r="B1758">
            <v>201415</v>
          </cell>
          <cell r="C1758">
            <v>522</v>
          </cell>
          <cell r="D1758">
            <v>0</v>
          </cell>
        </row>
        <row r="1759">
          <cell r="A1759" t="str">
            <v>5226.0003.00</v>
          </cell>
          <cell r="B1759">
            <v>201415</v>
          </cell>
          <cell r="C1759">
            <v>522</v>
          </cell>
          <cell r="D1759">
            <v>4</v>
          </cell>
        </row>
        <row r="1760">
          <cell r="A1760" t="str">
            <v>5222.0003.00</v>
          </cell>
          <cell r="B1760">
            <v>201415</v>
          </cell>
          <cell r="C1760">
            <v>522</v>
          </cell>
          <cell r="D1760">
            <v>43</v>
          </cell>
        </row>
        <row r="1761">
          <cell r="A1761" t="str">
            <v>52214.0003.00</v>
          </cell>
          <cell r="B1761">
            <v>201415</v>
          </cell>
          <cell r="C1761">
            <v>522</v>
          </cell>
          <cell r="D1761">
            <v>412</v>
          </cell>
        </row>
        <row r="1762">
          <cell r="A1762" t="str">
            <v>5225.0003.00</v>
          </cell>
          <cell r="B1762">
            <v>201415</v>
          </cell>
          <cell r="C1762">
            <v>522</v>
          </cell>
          <cell r="D1762">
            <v>5544</v>
          </cell>
        </row>
        <row r="1763">
          <cell r="A1763" t="str">
            <v>5224.0003.00</v>
          </cell>
          <cell r="B1763">
            <v>201415</v>
          </cell>
          <cell r="C1763">
            <v>522</v>
          </cell>
          <cell r="D1763">
            <v>6550</v>
          </cell>
        </row>
        <row r="1764">
          <cell r="A1764" t="str">
            <v>52213.0003.00</v>
          </cell>
          <cell r="B1764">
            <v>201415</v>
          </cell>
          <cell r="C1764">
            <v>522</v>
          </cell>
          <cell r="D1764">
            <v>8330</v>
          </cell>
        </row>
        <row r="1765">
          <cell r="A1765" t="str">
            <v>52211.0003.00</v>
          </cell>
          <cell r="B1765">
            <v>201415</v>
          </cell>
          <cell r="C1765">
            <v>522</v>
          </cell>
          <cell r="D1765">
            <v>10710</v>
          </cell>
        </row>
        <row r="1766">
          <cell r="A1766" t="str">
            <v>5221.0003.00</v>
          </cell>
          <cell r="B1766">
            <v>201415</v>
          </cell>
          <cell r="C1766">
            <v>522</v>
          </cell>
          <cell r="D1766">
            <v>12046</v>
          </cell>
        </row>
        <row r="1767">
          <cell r="A1767" t="str">
            <v>5223.0003.00</v>
          </cell>
          <cell r="B1767">
            <v>201415</v>
          </cell>
          <cell r="C1767">
            <v>522</v>
          </cell>
          <cell r="D1767">
            <v>12098</v>
          </cell>
        </row>
        <row r="1768">
          <cell r="A1768" t="str">
            <v>5228.0003.00</v>
          </cell>
          <cell r="B1768">
            <v>201415</v>
          </cell>
          <cell r="C1768">
            <v>522</v>
          </cell>
          <cell r="D1768">
            <v>12098</v>
          </cell>
        </row>
        <row r="1769">
          <cell r="A1769" t="str">
            <v>5227.0004.00</v>
          </cell>
          <cell r="B1769">
            <v>201415</v>
          </cell>
          <cell r="C1769">
            <v>522</v>
          </cell>
          <cell r="D1769">
            <v>0</v>
          </cell>
        </row>
        <row r="1770">
          <cell r="A1770" t="str">
            <v>5229.0004.00</v>
          </cell>
          <cell r="B1770">
            <v>201415</v>
          </cell>
          <cell r="C1770">
            <v>522</v>
          </cell>
          <cell r="D1770">
            <v>0</v>
          </cell>
        </row>
        <row r="1771">
          <cell r="A1771" t="str">
            <v>52215.0004.00</v>
          </cell>
          <cell r="B1771">
            <v>201415</v>
          </cell>
          <cell r="C1771">
            <v>522</v>
          </cell>
          <cell r="D1771">
            <v>0</v>
          </cell>
        </row>
        <row r="1772">
          <cell r="A1772" t="str">
            <v>52216.0004.00</v>
          </cell>
          <cell r="B1772">
            <v>201415</v>
          </cell>
          <cell r="C1772">
            <v>522</v>
          </cell>
          <cell r="D1772">
            <v>0</v>
          </cell>
        </row>
        <row r="1773">
          <cell r="A1773" t="str">
            <v>52218.0004.00</v>
          </cell>
          <cell r="B1773">
            <v>201415</v>
          </cell>
          <cell r="C1773">
            <v>522</v>
          </cell>
          <cell r="D1773">
            <v>0</v>
          </cell>
        </row>
        <row r="1774">
          <cell r="A1774" t="str">
            <v>52220.0004.00</v>
          </cell>
          <cell r="B1774">
            <v>201415</v>
          </cell>
          <cell r="C1774">
            <v>522</v>
          </cell>
          <cell r="D1774">
            <v>0</v>
          </cell>
        </row>
        <row r="1775">
          <cell r="A1775" t="str">
            <v>52252.0004.00</v>
          </cell>
          <cell r="B1775">
            <v>201415</v>
          </cell>
          <cell r="C1775">
            <v>522</v>
          </cell>
          <cell r="D1775">
            <v>0</v>
          </cell>
        </row>
        <row r="1776">
          <cell r="A1776" t="str">
            <v>52253.0004.00</v>
          </cell>
          <cell r="B1776">
            <v>201415</v>
          </cell>
          <cell r="C1776">
            <v>522</v>
          </cell>
          <cell r="D1776">
            <v>0</v>
          </cell>
        </row>
        <row r="1777">
          <cell r="A1777" t="str">
            <v>52254.0004.00</v>
          </cell>
          <cell r="B1777">
            <v>201415</v>
          </cell>
          <cell r="C1777">
            <v>522</v>
          </cell>
          <cell r="D1777">
            <v>0</v>
          </cell>
        </row>
        <row r="1778">
          <cell r="A1778" t="str">
            <v>52255.0004.00</v>
          </cell>
          <cell r="B1778">
            <v>201415</v>
          </cell>
          <cell r="C1778">
            <v>522</v>
          </cell>
          <cell r="D1778">
            <v>0</v>
          </cell>
        </row>
        <row r="1779">
          <cell r="A1779" t="str">
            <v>52256.0004.00</v>
          </cell>
          <cell r="B1779">
            <v>201415</v>
          </cell>
          <cell r="C1779">
            <v>522</v>
          </cell>
          <cell r="D1779">
            <v>0</v>
          </cell>
        </row>
        <row r="1780">
          <cell r="A1780" t="str">
            <v>52257.0004.00</v>
          </cell>
          <cell r="B1780">
            <v>201415</v>
          </cell>
          <cell r="C1780">
            <v>522</v>
          </cell>
          <cell r="D1780">
            <v>0</v>
          </cell>
        </row>
        <row r="1781">
          <cell r="A1781" t="str">
            <v>52258.0004.00</v>
          </cell>
          <cell r="B1781">
            <v>201415</v>
          </cell>
          <cell r="C1781">
            <v>522</v>
          </cell>
          <cell r="D1781">
            <v>0</v>
          </cell>
        </row>
        <row r="1782">
          <cell r="A1782" t="str">
            <v>52259.0004.00</v>
          </cell>
          <cell r="B1782">
            <v>201415</v>
          </cell>
          <cell r="C1782">
            <v>522</v>
          </cell>
          <cell r="D1782">
            <v>0</v>
          </cell>
        </row>
        <row r="1783">
          <cell r="A1783" t="str">
            <v>52260.0004.00</v>
          </cell>
          <cell r="B1783">
            <v>201415</v>
          </cell>
          <cell r="C1783">
            <v>522</v>
          </cell>
          <cell r="D1783">
            <v>0</v>
          </cell>
        </row>
        <row r="1784">
          <cell r="A1784" t="str">
            <v>52261.0004.00</v>
          </cell>
          <cell r="B1784">
            <v>201415</v>
          </cell>
          <cell r="C1784">
            <v>522</v>
          </cell>
          <cell r="D1784">
            <v>0</v>
          </cell>
        </row>
        <row r="1785">
          <cell r="A1785" t="str">
            <v>52262.0004.00</v>
          </cell>
          <cell r="B1785">
            <v>201415</v>
          </cell>
          <cell r="C1785">
            <v>522</v>
          </cell>
          <cell r="D1785">
            <v>0</v>
          </cell>
        </row>
        <row r="1786">
          <cell r="A1786" t="str">
            <v>52263.0004.00</v>
          </cell>
          <cell r="B1786">
            <v>201415</v>
          </cell>
          <cell r="C1786">
            <v>522</v>
          </cell>
          <cell r="D1786">
            <v>0</v>
          </cell>
        </row>
        <row r="1787">
          <cell r="A1787" t="str">
            <v>5226.0004.00</v>
          </cell>
          <cell r="B1787">
            <v>201415</v>
          </cell>
          <cell r="C1787">
            <v>522</v>
          </cell>
          <cell r="D1787">
            <v>9</v>
          </cell>
        </row>
        <row r="1788">
          <cell r="A1788" t="str">
            <v>5222.0004.00</v>
          </cell>
          <cell r="B1788">
            <v>201415</v>
          </cell>
          <cell r="C1788">
            <v>522</v>
          </cell>
          <cell r="D1788">
            <v>95</v>
          </cell>
        </row>
        <row r="1789">
          <cell r="A1789" t="str">
            <v>52214.0004.00</v>
          </cell>
          <cell r="B1789">
            <v>201415</v>
          </cell>
          <cell r="C1789">
            <v>522</v>
          </cell>
          <cell r="D1789">
            <v>570</v>
          </cell>
        </row>
        <row r="1790">
          <cell r="A1790" t="str">
            <v>5225.0004.00</v>
          </cell>
          <cell r="B1790">
            <v>201415</v>
          </cell>
          <cell r="C1790">
            <v>522</v>
          </cell>
          <cell r="D1790">
            <v>5688</v>
          </cell>
        </row>
        <row r="1791">
          <cell r="A1791" t="str">
            <v>5224.0004.00</v>
          </cell>
          <cell r="B1791">
            <v>201415</v>
          </cell>
          <cell r="C1791">
            <v>522</v>
          </cell>
          <cell r="D1791">
            <v>10328</v>
          </cell>
        </row>
        <row r="1792">
          <cell r="A1792" t="str">
            <v>52213.0004.00</v>
          </cell>
          <cell r="B1792">
            <v>201415</v>
          </cell>
          <cell r="C1792">
            <v>522</v>
          </cell>
          <cell r="D1792">
            <v>12976.44</v>
          </cell>
        </row>
        <row r="1793">
          <cell r="A1793" t="str">
            <v>52211.0004.00</v>
          </cell>
          <cell r="B1793">
            <v>201415</v>
          </cell>
          <cell r="C1793">
            <v>522</v>
          </cell>
          <cell r="D1793">
            <v>14598.5</v>
          </cell>
        </row>
        <row r="1794">
          <cell r="A1794" t="str">
            <v>5223.0004.00</v>
          </cell>
          <cell r="B1794">
            <v>201415</v>
          </cell>
          <cell r="C1794">
            <v>522</v>
          </cell>
          <cell r="D1794">
            <v>16025</v>
          </cell>
        </row>
        <row r="1795">
          <cell r="A1795" t="str">
            <v>5228.0004.00</v>
          </cell>
          <cell r="B1795">
            <v>201415</v>
          </cell>
          <cell r="C1795">
            <v>522</v>
          </cell>
          <cell r="D1795">
            <v>16025</v>
          </cell>
        </row>
        <row r="1796">
          <cell r="A1796" t="str">
            <v>5221.0004.00</v>
          </cell>
          <cell r="B1796">
            <v>201415</v>
          </cell>
          <cell r="C1796">
            <v>522</v>
          </cell>
          <cell r="D1796">
            <v>16035</v>
          </cell>
        </row>
        <row r="1797">
          <cell r="A1797" t="str">
            <v>5227.0005.00</v>
          </cell>
          <cell r="B1797">
            <v>201415</v>
          </cell>
          <cell r="C1797">
            <v>522</v>
          </cell>
          <cell r="D1797">
            <v>0</v>
          </cell>
        </row>
        <row r="1798">
          <cell r="A1798" t="str">
            <v>5229.0005.00</v>
          </cell>
          <cell r="B1798">
            <v>201415</v>
          </cell>
          <cell r="C1798">
            <v>522</v>
          </cell>
          <cell r="D1798">
            <v>0</v>
          </cell>
        </row>
        <row r="1799">
          <cell r="A1799" t="str">
            <v>52215.0005.00</v>
          </cell>
          <cell r="B1799">
            <v>201415</v>
          </cell>
          <cell r="C1799">
            <v>522</v>
          </cell>
          <cell r="D1799">
            <v>0</v>
          </cell>
        </row>
        <row r="1800">
          <cell r="A1800" t="str">
            <v>52216.0005.00</v>
          </cell>
          <cell r="B1800">
            <v>201415</v>
          </cell>
          <cell r="C1800">
            <v>522</v>
          </cell>
          <cell r="D1800">
            <v>0</v>
          </cell>
        </row>
        <row r="1801">
          <cell r="A1801" t="str">
            <v>52218.0005.00</v>
          </cell>
          <cell r="B1801">
            <v>201415</v>
          </cell>
          <cell r="C1801">
            <v>522</v>
          </cell>
          <cell r="D1801">
            <v>0</v>
          </cell>
        </row>
        <row r="1802">
          <cell r="A1802" t="str">
            <v>52220.0005.00</v>
          </cell>
          <cell r="B1802">
            <v>201415</v>
          </cell>
          <cell r="C1802">
            <v>522</v>
          </cell>
          <cell r="D1802">
            <v>0</v>
          </cell>
        </row>
        <row r="1803">
          <cell r="A1803" t="str">
            <v>52252.0005.00</v>
          </cell>
          <cell r="B1803">
            <v>201415</v>
          </cell>
          <cell r="C1803">
            <v>522</v>
          </cell>
          <cell r="D1803">
            <v>0</v>
          </cell>
        </row>
        <row r="1804">
          <cell r="A1804" t="str">
            <v>52253.0005.00</v>
          </cell>
          <cell r="B1804">
            <v>201415</v>
          </cell>
          <cell r="C1804">
            <v>522</v>
          </cell>
          <cell r="D1804">
            <v>0</v>
          </cell>
        </row>
        <row r="1805">
          <cell r="A1805" t="str">
            <v>52254.0005.00</v>
          </cell>
          <cell r="B1805">
            <v>201415</v>
          </cell>
          <cell r="C1805">
            <v>522</v>
          </cell>
          <cell r="D1805">
            <v>0</v>
          </cell>
        </row>
        <row r="1806">
          <cell r="A1806" t="str">
            <v>52255.0005.00</v>
          </cell>
          <cell r="B1806">
            <v>201415</v>
          </cell>
          <cell r="C1806">
            <v>522</v>
          </cell>
          <cell r="D1806">
            <v>0</v>
          </cell>
        </row>
        <row r="1807">
          <cell r="A1807" t="str">
            <v>52256.0005.00</v>
          </cell>
          <cell r="B1807">
            <v>201415</v>
          </cell>
          <cell r="C1807">
            <v>522</v>
          </cell>
          <cell r="D1807">
            <v>0</v>
          </cell>
        </row>
        <row r="1808">
          <cell r="A1808" t="str">
            <v>52257.0005.00</v>
          </cell>
          <cell r="B1808">
            <v>201415</v>
          </cell>
          <cell r="C1808">
            <v>522</v>
          </cell>
          <cell r="D1808">
            <v>0</v>
          </cell>
        </row>
        <row r="1809">
          <cell r="A1809" t="str">
            <v>52258.0005.00</v>
          </cell>
          <cell r="B1809">
            <v>201415</v>
          </cell>
          <cell r="C1809">
            <v>522</v>
          </cell>
          <cell r="D1809">
            <v>0</v>
          </cell>
        </row>
        <row r="1810">
          <cell r="A1810" t="str">
            <v>52259.0005.00</v>
          </cell>
          <cell r="B1810">
            <v>201415</v>
          </cell>
          <cell r="C1810">
            <v>522</v>
          </cell>
          <cell r="D1810">
            <v>0</v>
          </cell>
        </row>
        <row r="1811">
          <cell r="A1811" t="str">
            <v>52260.0005.00</v>
          </cell>
          <cell r="B1811">
            <v>201415</v>
          </cell>
          <cell r="C1811">
            <v>522</v>
          </cell>
          <cell r="D1811">
            <v>0</v>
          </cell>
        </row>
        <row r="1812">
          <cell r="A1812" t="str">
            <v>52261.0005.00</v>
          </cell>
          <cell r="B1812">
            <v>201415</v>
          </cell>
          <cell r="C1812">
            <v>522</v>
          </cell>
          <cell r="D1812">
            <v>0</v>
          </cell>
        </row>
        <row r="1813">
          <cell r="A1813" t="str">
            <v>52262.0005.00</v>
          </cell>
          <cell r="B1813">
            <v>201415</v>
          </cell>
          <cell r="C1813">
            <v>522</v>
          </cell>
          <cell r="D1813">
            <v>0</v>
          </cell>
        </row>
        <row r="1814">
          <cell r="A1814" t="str">
            <v>52263.0005.00</v>
          </cell>
          <cell r="B1814">
            <v>201415</v>
          </cell>
          <cell r="C1814">
            <v>522</v>
          </cell>
          <cell r="D1814">
            <v>0</v>
          </cell>
        </row>
        <row r="1815">
          <cell r="A1815" t="str">
            <v>5226.0005.00</v>
          </cell>
          <cell r="B1815">
            <v>201415</v>
          </cell>
          <cell r="C1815">
            <v>522</v>
          </cell>
          <cell r="D1815">
            <v>1</v>
          </cell>
        </row>
        <row r="1816">
          <cell r="A1816" t="str">
            <v>5222.0005.00</v>
          </cell>
          <cell r="B1816">
            <v>201415</v>
          </cell>
          <cell r="C1816">
            <v>522</v>
          </cell>
          <cell r="D1816">
            <v>85</v>
          </cell>
        </row>
        <row r="1817">
          <cell r="A1817" t="str">
            <v>52214.0005.00</v>
          </cell>
          <cell r="B1817">
            <v>201415</v>
          </cell>
          <cell r="C1817">
            <v>522</v>
          </cell>
          <cell r="D1817">
            <v>276</v>
          </cell>
        </row>
        <row r="1818">
          <cell r="A1818" t="str">
            <v>5225.0005.00</v>
          </cell>
          <cell r="B1818">
            <v>201415</v>
          </cell>
          <cell r="C1818">
            <v>522</v>
          </cell>
          <cell r="D1818">
            <v>2921</v>
          </cell>
        </row>
        <row r="1819">
          <cell r="A1819" t="str">
            <v>5224.0005.00</v>
          </cell>
          <cell r="B1819">
            <v>201415</v>
          </cell>
          <cell r="C1819">
            <v>522</v>
          </cell>
          <cell r="D1819">
            <v>6658</v>
          </cell>
        </row>
        <row r="1820">
          <cell r="A1820" t="str">
            <v>52211.0005.00</v>
          </cell>
          <cell r="B1820">
            <v>201415</v>
          </cell>
          <cell r="C1820">
            <v>522</v>
          </cell>
          <cell r="D1820">
            <v>8849.25</v>
          </cell>
        </row>
        <row r="1821">
          <cell r="A1821" t="str">
            <v>52213.0005.00</v>
          </cell>
          <cell r="B1821">
            <v>201415</v>
          </cell>
          <cell r="C1821">
            <v>522</v>
          </cell>
          <cell r="D1821">
            <v>8849.25</v>
          </cell>
        </row>
        <row r="1822">
          <cell r="A1822" t="str">
            <v>5223.0005.00</v>
          </cell>
          <cell r="B1822">
            <v>201415</v>
          </cell>
          <cell r="C1822">
            <v>522</v>
          </cell>
          <cell r="D1822">
            <v>9580</v>
          </cell>
        </row>
        <row r="1823">
          <cell r="A1823" t="str">
            <v>5228.0005.00</v>
          </cell>
          <cell r="B1823">
            <v>201415</v>
          </cell>
          <cell r="C1823">
            <v>522</v>
          </cell>
          <cell r="D1823">
            <v>9580</v>
          </cell>
        </row>
        <row r="1824">
          <cell r="A1824" t="str">
            <v>5221.0005.00</v>
          </cell>
          <cell r="B1824">
            <v>201415</v>
          </cell>
          <cell r="C1824">
            <v>522</v>
          </cell>
          <cell r="D1824">
            <v>9602</v>
          </cell>
        </row>
        <row r="1825">
          <cell r="A1825" t="str">
            <v>5227.0006.00</v>
          </cell>
          <cell r="B1825">
            <v>201415</v>
          </cell>
          <cell r="C1825">
            <v>522</v>
          </cell>
          <cell r="D1825">
            <v>0</v>
          </cell>
        </row>
        <row r="1826">
          <cell r="A1826" t="str">
            <v>5229.0006.00</v>
          </cell>
          <cell r="B1826">
            <v>201415</v>
          </cell>
          <cell r="C1826">
            <v>522</v>
          </cell>
          <cell r="D1826">
            <v>0</v>
          </cell>
        </row>
        <row r="1827">
          <cell r="A1827" t="str">
            <v>52215.0006.00</v>
          </cell>
          <cell r="B1827">
            <v>201415</v>
          </cell>
          <cell r="C1827">
            <v>522</v>
          </cell>
          <cell r="D1827">
            <v>0</v>
          </cell>
        </row>
        <row r="1828">
          <cell r="A1828" t="str">
            <v>52216.0006.00</v>
          </cell>
          <cell r="B1828">
            <v>201415</v>
          </cell>
          <cell r="C1828">
            <v>522</v>
          </cell>
          <cell r="D1828">
            <v>0</v>
          </cell>
        </row>
        <row r="1829">
          <cell r="A1829" t="str">
            <v>52218.0006.00</v>
          </cell>
          <cell r="B1829">
            <v>201415</v>
          </cell>
          <cell r="C1829">
            <v>522</v>
          </cell>
          <cell r="D1829">
            <v>0</v>
          </cell>
        </row>
        <row r="1830">
          <cell r="A1830" t="str">
            <v>52220.0006.00</v>
          </cell>
          <cell r="B1830">
            <v>201415</v>
          </cell>
          <cell r="C1830">
            <v>522</v>
          </cell>
          <cell r="D1830">
            <v>0</v>
          </cell>
        </row>
        <row r="1831">
          <cell r="A1831" t="str">
            <v>52252.0006.00</v>
          </cell>
          <cell r="B1831">
            <v>201415</v>
          </cell>
          <cell r="C1831">
            <v>522</v>
          </cell>
          <cell r="D1831">
            <v>0</v>
          </cell>
        </row>
        <row r="1832">
          <cell r="A1832" t="str">
            <v>52253.0006.00</v>
          </cell>
          <cell r="B1832">
            <v>201415</v>
          </cell>
          <cell r="C1832">
            <v>522</v>
          </cell>
          <cell r="D1832">
            <v>0</v>
          </cell>
        </row>
        <row r="1833">
          <cell r="A1833" t="str">
            <v>52254.0006.00</v>
          </cell>
          <cell r="B1833">
            <v>201415</v>
          </cell>
          <cell r="C1833">
            <v>522</v>
          </cell>
          <cell r="D1833">
            <v>0</v>
          </cell>
        </row>
        <row r="1834">
          <cell r="A1834" t="str">
            <v>52255.0006.00</v>
          </cell>
          <cell r="B1834">
            <v>201415</v>
          </cell>
          <cell r="C1834">
            <v>522</v>
          </cell>
          <cell r="D1834">
            <v>0</v>
          </cell>
        </row>
        <row r="1835">
          <cell r="A1835" t="str">
            <v>52256.0006.00</v>
          </cell>
          <cell r="B1835">
            <v>201415</v>
          </cell>
          <cell r="C1835">
            <v>522</v>
          </cell>
          <cell r="D1835">
            <v>0</v>
          </cell>
        </row>
        <row r="1836">
          <cell r="A1836" t="str">
            <v>52257.0006.00</v>
          </cell>
          <cell r="B1836">
            <v>201415</v>
          </cell>
          <cell r="C1836">
            <v>522</v>
          </cell>
          <cell r="D1836">
            <v>0</v>
          </cell>
        </row>
        <row r="1837">
          <cell r="A1837" t="str">
            <v>52258.0006.00</v>
          </cell>
          <cell r="B1837">
            <v>201415</v>
          </cell>
          <cell r="C1837">
            <v>522</v>
          </cell>
          <cell r="D1837">
            <v>0</v>
          </cell>
        </row>
        <row r="1838">
          <cell r="A1838" t="str">
            <v>52259.0006.00</v>
          </cell>
          <cell r="B1838">
            <v>201415</v>
          </cell>
          <cell r="C1838">
            <v>522</v>
          </cell>
          <cell r="D1838">
            <v>0</v>
          </cell>
        </row>
        <row r="1839">
          <cell r="A1839" t="str">
            <v>52260.0006.00</v>
          </cell>
          <cell r="B1839">
            <v>201415</v>
          </cell>
          <cell r="C1839">
            <v>522</v>
          </cell>
          <cell r="D1839">
            <v>0</v>
          </cell>
        </row>
        <row r="1840">
          <cell r="A1840" t="str">
            <v>52261.0006.00</v>
          </cell>
          <cell r="B1840">
            <v>201415</v>
          </cell>
          <cell r="C1840">
            <v>522</v>
          </cell>
          <cell r="D1840">
            <v>0</v>
          </cell>
        </row>
        <row r="1841">
          <cell r="A1841" t="str">
            <v>52262.0006.00</v>
          </cell>
          <cell r="B1841">
            <v>201415</v>
          </cell>
          <cell r="C1841">
            <v>522</v>
          </cell>
          <cell r="D1841">
            <v>0</v>
          </cell>
        </row>
        <row r="1842">
          <cell r="A1842" t="str">
            <v>52263.0006.00</v>
          </cell>
          <cell r="B1842">
            <v>201415</v>
          </cell>
          <cell r="C1842">
            <v>522</v>
          </cell>
          <cell r="D1842">
            <v>0</v>
          </cell>
        </row>
        <row r="1843">
          <cell r="A1843" t="str">
            <v>5226.0006.00</v>
          </cell>
          <cell r="B1843">
            <v>201415</v>
          </cell>
          <cell r="C1843">
            <v>522</v>
          </cell>
          <cell r="D1843">
            <v>2</v>
          </cell>
        </row>
        <row r="1844">
          <cell r="A1844" t="str">
            <v>5222.0006.00</v>
          </cell>
          <cell r="B1844">
            <v>201415</v>
          </cell>
          <cell r="C1844">
            <v>522</v>
          </cell>
          <cell r="D1844">
            <v>63</v>
          </cell>
        </row>
        <row r="1845">
          <cell r="A1845" t="str">
            <v>52214.0006.00</v>
          </cell>
          <cell r="B1845">
            <v>201415</v>
          </cell>
          <cell r="C1845">
            <v>522</v>
          </cell>
          <cell r="D1845">
            <v>168</v>
          </cell>
        </row>
        <row r="1846">
          <cell r="A1846" t="str">
            <v>5225.0006.00</v>
          </cell>
          <cell r="B1846">
            <v>201415</v>
          </cell>
          <cell r="C1846">
            <v>522</v>
          </cell>
          <cell r="D1846">
            <v>1815</v>
          </cell>
        </row>
        <row r="1847">
          <cell r="A1847" t="str">
            <v>5224.0006.00</v>
          </cell>
          <cell r="B1847">
            <v>201415</v>
          </cell>
          <cell r="C1847">
            <v>522</v>
          </cell>
          <cell r="D1847">
            <v>5811</v>
          </cell>
        </row>
        <row r="1848">
          <cell r="A1848" t="str">
            <v>52211.0006.00</v>
          </cell>
          <cell r="B1848">
            <v>201415</v>
          </cell>
          <cell r="C1848">
            <v>522</v>
          </cell>
          <cell r="D1848">
            <v>7173.25</v>
          </cell>
        </row>
        <row r="1849">
          <cell r="A1849" t="str">
            <v>5223.0006.00</v>
          </cell>
          <cell r="B1849">
            <v>201415</v>
          </cell>
          <cell r="C1849">
            <v>522</v>
          </cell>
          <cell r="D1849">
            <v>7628</v>
          </cell>
        </row>
        <row r="1850">
          <cell r="A1850" t="str">
            <v>5228.0006.00</v>
          </cell>
          <cell r="B1850">
            <v>201415</v>
          </cell>
          <cell r="C1850">
            <v>522</v>
          </cell>
          <cell r="D1850">
            <v>7628</v>
          </cell>
        </row>
        <row r="1851">
          <cell r="A1851" t="str">
            <v>5221.0006.00</v>
          </cell>
          <cell r="B1851">
            <v>201415</v>
          </cell>
          <cell r="C1851">
            <v>522</v>
          </cell>
          <cell r="D1851">
            <v>7647</v>
          </cell>
        </row>
        <row r="1852">
          <cell r="A1852" t="str">
            <v>52213.0006.00</v>
          </cell>
          <cell r="B1852">
            <v>201415</v>
          </cell>
          <cell r="C1852">
            <v>522</v>
          </cell>
          <cell r="D1852">
            <v>8767.31</v>
          </cell>
        </row>
        <row r="1853">
          <cell r="A1853" t="str">
            <v>5227.0007.00</v>
          </cell>
          <cell r="B1853">
            <v>201415</v>
          </cell>
          <cell r="C1853">
            <v>522</v>
          </cell>
          <cell r="D1853">
            <v>0</v>
          </cell>
        </row>
        <row r="1854">
          <cell r="A1854" t="str">
            <v>5229.0007.00</v>
          </cell>
          <cell r="B1854">
            <v>201415</v>
          </cell>
          <cell r="C1854">
            <v>522</v>
          </cell>
          <cell r="D1854">
            <v>0</v>
          </cell>
        </row>
        <row r="1855">
          <cell r="A1855" t="str">
            <v>52216.0007.00</v>
          </cell>
          <cell r="B1855">
            <v>201415</v>
          </cell>
          <cell r="C1855">
            <v>522</v>
          </cell>
          <cell r="D1855">
            <v>0</v>
          </cell>
        </row>
        <row r="1856">
          <cell r="A1856" t="str">
            <v>52218.0007.00</v>
          </cell>
          <cell r="B1856">
            <v>201415</v>
          </cell>
          <cell r="C1856">
            <v>522</v>
          </cell>
          <cell r="D1856">
            <v>0</v>
          </cell>
        </row>
        <row r="1857">
          <cell r="A1857" t="str">
            <v>52220.0007.00</v>
          </cell>
          <cell r="B1857">
            <v>201415</v>
          </cell>
          <cell r="C1857">
            <v>522</v>
          </cell>
          <cell r="D1857">
            <v>0</v>
          </cell>
        </row>
        <row r="1858">
          <cell r="A1858" t="str">
            <v>52252.0007.00</v>
          </cell>
          <cell r="B1858">
            <v>201415</v>
          </cell>
          <cell r="C1858">
            <v>522</v>
          </cell>
          <cell r="D1858">
            <v>0</v>
          </cell>
        </row>
        <row r="1859">
          <cell r="A1859" t="str">
            <v>52253.0007.00</v>
          </cell>
          <cell r="B1859">
            <v>201415</v>
          </cell>
          <cell r="C1859">
            <v>522</v>
          </cell>
          <cell r="D1859">
            <v>0</v>
          </cell>
        </row>
        <row r="1860">
          <cell r="A1860" t="str">
            <v>52254.0007.00</v>
          </cell>
          <cell r="B1860">
            <v>201415</v>
          </cell>
          <cell r="C1860">
            <v>522</v>
          </cell>
          <cell r="D1860">
            <v>0</v>
          </cell>
        </row>
        <row r="1861">
          <cell r="A1861" t="str">
            <v>52255.0007.00</v>
          </cell>
          <cell r="B1861">
            <v>201415</v>
          </cell>
          <cell r="C1861">
            <v>522</v>
          </cell>
          <cell r="D1861">
            <v>0</v>
          </cell>
        </row>
        <row r="1862">
          <cell r="A1862" t="str">
            <v>52256.0007.00</v>
          </cell>
          <cell r="B1862">
            <v>201415</v>
          </cell>
          <cell r="C1862">
            <v>522</v>
          </cell>
          <cell r="D1862">
            <v>0</v>
          </cell>
        </row>
        <row r="1863">
          <cell r="A1863" t="str">
            <v>52257.0007.00</v>
          </cell>
          <cell r="B1863">
            <v>201415</v>
          </cell>
          <cell r="C1863">
            <v>522</v>
          </cell>
          <cell r="D1863">
            <v>0</v>
          </cell>
        </row>
        <row r="1864">
          <cell r="A1864" t="str">
            <v>52258.0007.00</v>
          </cell>
          <cell r="B1864">
            <v>201415</v>
          </cell>
          <cell r="C1864">
            <v>522</v>
          </cell>
          <cell r="D1864">
            <v>0</v>
          </cell>
        </row>
        <row r="1865">
          <cell r="A1865" t="str">
            <v>52259.0007.00</v>
          </cell>
          <cell r="B1865">
            <v>201415</v>
          </cell>
          <cell r="C1865">
            <v>522</v>
          </cell>
          <cell r="D1865">
            <v>0</v>
          </cell>
        </row>
        <row r="1866">
          <cell r="A1866" t="str">
            <v>52260.0007.00</v>
          </cell>
          <cell r="B1866">
            <v>201415</v>
          </cell>
          <cell r="C1866">
            <v>522</v>
          </cell>
          <cell r="D1866">
            <v>0</v>
          </cell>
        </row>
        <row r="1867">
          <cell r="A1867" t="str">
            <v>52261.0007.00</v>
          </cell>
          <cell r="B1867">
            <v>201415</v>
          </cell>
          <cell r="C1867">
            <v>522</v>
          </cell>
          <cell r="D1867">
            <v>0</v>
          </cell>
        </row>
        <row r="1868">
          <cell r="A1868" t="str">
            <v>52262.0007.00</v>
          </cell>
          <cell r="B1868">
            <v>201415</v>
          </cell>
          <cell r="C1868">
            <v>522</v>
          </cell>
          <cell r="D1868">
            <v>0</v>
          </cell>
        </row>
        <row r="1869">
          <cell r="A1869" t="str">
            <v>52263.0007.00</v>
          </cell>
          <cell r="B1869">
            <v>201415</v>
          </cell>
          <cell r="C1869">
            <v>522</v>
          </cell>
          <cell r="D1869">
            <v>0</v>
          </cell>
        </row>
        <row r="1870">
          <cell r="A1870" t="str">
            <v>52215.0007.00</v>
          </cell>
          <cell r="B1870">
            <v>201415</v>
          </cell>
          <cell r="C1870">
            <v>522</v>
          </cell>
          <cell r="D1870">
            <v>2</v>
          </cell>
        </row>
        <row r="1871">
          <cell r="A1871" t="str">
            <v>5226.0007.00</v>
          </cell>
          <cell r="B1871">
            <v>201415</v>
          </cell>
          <cell r="C1871">
            <v>522</v>
          </cell>
          <cell r="D1871">
            <v>9</v>
          </cell>
        </row>
        <row r="1872">
          <cell r="A1872" t="str">
            <v>5222.0007.00</v>
          </cell>
          <cell r="B1872">
            <v>201415</v>
          </cell>
          <cell r="C1872">
            <v>522</v>
          </cell>
          <cell r="D1872">
            <v>44</v>
          </cell>
        </row>
        <row r="1873">
          <cell r="A1873" t="str">
            <v>52214.0007.00</v>
          </cell>
          <cell r="B1873">
            <v>201415</v>
          </cell>
          <cell r="C1873">
            <v>522</v>
          </cell>
          <cell r="D1873">
            <v>95</v>
          </cell>
        </row>
        <row r="1874">
          <cell r="A1874" t="str">
            <v>5225.0007.00</v>
          </cell>
          <cell r="B1874">
            <v>201415</v>
          </cell>
          <cell r="C1874">
            <v>522</v>
          </cell>
          <cell r="D1874">
            <v>902</v>
          </cell>
        </row>
        <row r="1875">
          <cell r="A1875" t="str">
            <v>5224.0007.00</v>
          </cell>
          <cell r="B1875">
            <v>201415</v>
          </cell>
          <cell r="C1875">
            <v>522</v>
          </cell>
          <cell r="D1875">
            <v>3839</v>
          </cell>
        </row>
        <row r="1876">
          <cell r="A1876" t="str">
            <v>52211.0007.00</v>
          </cell>
          <cell r="B1876">
            <v>201415</v>
          </cell>
          <cell r="C1876">
            <v>522</v>
          </cell>
          <cell r="D1876">
            <v>4520</v>
          </cell>
        </row>
        <row r="1877">
          <cell r="A1877" t="str">
            <v>5223.0007.00</v>
          </cell>
          <cell r="B1877">
            <v>201415</v>
          </cell>
          <cell r="C1877">
            <v>522</v>
          </cell>
          <cell r="D1877">
            <v>4750</v>
          </cell>
        </row>
        <row r="1878">
          <cell r="A1878" t="str">
            <v>5228.0007.00</v>
          </cell>
          <cell r="B1878">
            <v>201415</v>
          </cell>
          <cell r="C1878">
            <v>522</v>
          </cell>
          <cell r="D1878">
            <v>4750</v>
          </cell>
        </row>
        <row r="1879">
          <cell r="A1879" t="str">
            <v>5221.0007.00</v>
          </cell>
          <cell r="B1879">
            <v>201415</v>
          </cell>
          <cell r="C1879">
            <v>522</v>
          </cell>
          <cell r="D1879">
            <v>4768</v>
          </cell>
        </row>
        <row r="1880">
          <cell r="A1880" t="str">
            <v>52213.0007.00</v>
          </cell>
          <cell r="B1880">
            <v>201415</v>
          </cell>
          <cell r="C1880">
            <v>522</v>
          </cell>
          <cell r="D1880">
            <v>6528.89</v>
          </cell>
        </row>
        <row r="1881">
          <cell r="A1881" t="str">
            <v>5227.0008.00</v>
          </cell>
          <cell r="B1881">
            <v>201415</v>
          </cell>
          <cell r="C1881">
            <v>522</v>
          </cell>
          <cell r="D1881">
            <v>0</v>
          </cell>
        </row>
        <row r="1882">
          <cell r="A1882" t="str">
            <v>5229.0008.00</v>
          </cell>
          <cell r="B1882">
            <v>201415</v>
          </cell>
          <cell r="C1882">
            <v>522</v>
          </cell>
          <cell r="D1882">
            <v>0</v>
          </cell>
        </row>
        <row r="1883">
          <cell r="A1883" t="str">
            <v>52215.0008.00</v>
          </cell>
          <cell r="B1883">
            <v>201415</v>
          </cell>
          <cell r="C1883">
            <v>522</v>
          </cell>
          <cell r="D1883">
            <v>0</v>
          </cell>
        </row>
        <row r="1884">
          <cell r="A1884" t="str">
            <v>52216.0008.00</v>
          </cell>
          <cell r="B1884">
            <v>201415</v>
          </cell>
          <cell r="C1884">
            <v>522</v>
          </cell>
          <cell r="D1884">
            <v>0</v>
          </cell>
        </row>
        <row r="1885">
          <cell r="A1885" t="str">
            <v>52218.0008.00</v>
          </cell>
          <cell r="B1885">
            <v>201415</v>
          </cell>
          <cell r="C1885">
            <v>522</v>
          </cell>
          <cell r="D1885">
            <v>0</v>
          </cell>
        </row>
        <row r="1886">
          <cell r="A1886" t="str">
            <v>52220.0008.00</v>
          </cell>
          <cell r="B1886">
            <v>201415</v>
          </cell>
          <cell r="C1886">
            <v>522</v>
          </cell>
          <cell r="D1886">
            <v>0</v>
          </cell>
        </row>
        <row r="1887">
          <cell r="A1887" t="str">
            <v>52252.0008.00</v>
          </cell>
          <cell r="B1887">
            <v>201415</v>
          </cell>
          <cell r="C1887">
            <v>522</v>
          </cell>
          <cell r="D1887">
            <v>0</v>
          </cell>
        </row>
        <row r="1888">
          <cell r="A1888" t="str">
            <v>52253.0008.00</v>
          </cell>
          <cell r="B1888">
            <v>201415</v>
          </cell>
          <cell r="C1888">
            <v>522</v>
          </cell>
          <cell r="D1888">
            <v>0</v>
          </cell>
        </row>
        <row r="1889">
          <cell r="A1889" t="str">
            <v>52254.0008.00</v>
          </cell>
          <cell r="B1889">
            <v>201415</v>
          </cell>
          <cell r="C1889">
            <v>522</v>
          </cell>
          <cell r="D1889">
            <v>0</v>
          </cell>
        </row>
        <row r="1890">
          <cell r="A1890" t="str">
            <v>52255.0008.00</v>
          </cell>
          <cell r="B1890">
            <v>201415</v>
          </cell>
          <cell r="C1890">
            <v>522</v>
          </cell>
          <cell r="D1890">
            <v>0</v>
          </cell>
        </row>
        <row r="1891">
          <cell r="A1891" t="str">
            <v>52256.0008.00</v>
          </cell>
          <cell r="B1891">
            <v>201415</v>
          </cell>
          <cell r="C1891">
            <v>522</v>
          </cell>
          <cell r="D1891">
            <v>0</v>
          </cell>
        </row>
        <row r="1892">
          <cell r="A1892" t="str">
            <v>52257.0008.00</v>
          </cell>
          <cell r="B1892">
            <v>201415</v>
          </cell>
          <cell r="C1892">
            <v>522</v>
          </cell>
          <cell r="D1892">
            <v>0</v>
          </cell>
        </row>
        <row r="1893">
          <cell r="A1893" t="str">
            <v>52258.0008.00</v>
          </cell>
          <cell r="B1893">
            <v>201415</v>
          </cell>
          <cell r="C1893">
            <v>522</v>
          </cell>
          <cell r="D1893">
            <v>0</v>
          </cell>
        </row>
        <row r="1894">
          <cell r="A1894" t="str">
            <v>52259.0008.00</v>
          </cell>
          <cell r="B1894">
            <v>201415</v>
          </cell>
          <cell r="C1894">
            <v>522</v>
          </cell>
          <cell r="D1894">
            <v>0</v>
          </cell>
        </row>
        <row r="1895">
          <cell r="A1895" t="str">
            <v>52260.0008.00</v>
          </cell>
          <cell r="B1895">
            <v>201415</v>
          </cell>
          <cell r="C1895">
            <v>522</v>
          </cell>
          <cell r="D1895">
            <v>0</v>
          </cell>
        </row>
        <row r="1896">
          <cell r="A1896" t="str">
            <v>52261.0008.00</v>
          </cell>
          <cell r="B1896">
            <v>201415</v>
          </cell>
          <cell r="C1896">
            <v>522</v>
          </cell>
          <cell r="D1896">
            <v>0</v>
          </cell>
        </row>
        <row r="1897">
          <cell r="A1897" t="str">
            <v>52262.0008.00</v>
          </cell>
          <cell r="B1897">
            <v>201415</v>
          </cell>
          <cell r="C1897">
            <v>522</v>
          </cell>
          <cell r="D1897">
            <v>0</v>
          </cell>
        </row>
        <row r="1898">
          <cell r="A1898" t="str">
            <v>52263.0008.00</v>
          </cell>
          <cell r="B1898">
            <v>201415</v>
          </cell>
          <cell r="C1898">
            <v>522</v>
          </cell>
          <cell r="D1898">
            <v>0</v>
          </cell>
        </row>
        <row r="1899">
          <cell r="A1899" t="str">
            <v>5226.0008.00</v>
          </cell>
          <cell r="B1899">
            <v>201415</v>
          </cell>
          <cell r="C1899">
            <v>522</v>
          </cell>
          <cell r="D1899">
            <v>9</v>
          </cell>
        </row>
        <row r="1900">
          <cell r="A1900" t="str">
            <v>5222.0008.00</v>
          </cell>
          <cell r="B1900">
            <v>201415</v>
          </cell>
          <cell r="C1900">
            <v>522</v>
          </cell>
          <cell r="D1900">
            <v>26</v>
          </cell>
        </row>
        <row r="1901">
          <cell r="A1901" t="str">
            <v>52214.0008.00</v>
          </cell>
          <cell r="B1901">
            <v>201415</v>
          </cell>
          <cell r="C1901">
            <v>522</v>
          </cell>
          <cell r="D1901">
            <v>39</v>
          </cell>
        </row>
        <row r="1902">
          <cell r="A1902" t="str">
            <v>5225.0008.00</v>
          </cell>
          <cell r="B1902">
            <v>201415</v>
          </cell>
          <cell r="C1902">
            <v>522</v>
          </cell>
          <cell r="D1902">
            <v>382</v>
          </cell>
        </row>
        <row r="1903">
          <cell r="A1903" t="str">
            <v>5224.0008.00</v>
          </cell>
          <cell r="B1903">
            <v>201415</v>
          </cell>
          <cell r="C1903">
            <v>522</v>
          </cell>
          <cell r="D1903">
            <v>2010</v>
          </cell>
        </row>
        <row r="1904">
          <cell r="A1904" t="str">
            <v>52211.0008.00</v>
          </cell>
          <cell r="B1904">
            <v>201415</v>
          </cell>
          <cell r="C1904">
            <v>522</v>
          </cell>
          <cell r="D1904">
            <v>2301</v>
          </cell>
        </row>
        <row r="1905">
          <cell r="A1905" t="str">
            <v>5223.0008.00</v>
          </cell>
          <cell r="B1905">
            <v>201415</v>
          </cell>
          <cell r="C1905">
            <v>522</v>
          </cell>
          <cell r="D1905">
            <v>2401</v>
          </cell>
        </row>
        <row r="1906">
          <cell r="A1906" t="str">
            <v>5228.0008.00</v>
          </cell>
          <cell r="B1906">
            <v>201415</v>
          </cell>
          <cell r="C1906">
            <v>522</v>
          </cell>
          <cell r="D1906">
            <v>2401</v>
          </cell>
        </row>
        <row r="1907">
          <cell r="A1907" t="str">
            <v>5221.0008.00</v>
          </cell>
          <cell r="B1907">
            <v>201415</v>
          </cell>
          <cell r="C1907">
            <v>522</v>
          </cell>
          <cell r="D1907">
            <v>2417</v>
          </cell>
        </row>
        <row r="1908">
          <cell r="A1908" t="str">
            <v>52213.0008.00</v>
          </cell>
          <cell r="B1908">
            <v>201415</v>
          </cell>
          <cell r="C1908">
            <v>522</v>
          </cell>
          <cell r="D1908">
            <v>3835</v>
          </cell>
        </row>
        <row r="1909">
          <cell r="A1909" t="str">
            <v>5227.0009.00</v>
          </cell>
          <cell r="B1909">
            <v>201415</v>
          </cell>
          <cell r="C1909">
            <v>522</v>
          </cell>
          <cell r="D1909">
            <v>0</v>
          </cell>
        </row>
        <row r="1910">
          <cell r="A1910" t="str">
            <v>5229.0009.00</v>
          </cell>
          <cell r="B1910">
            <v>201415</v>
          </cell>
          <cell r="C1910">
            <v>522</v>
          </cell>
          <cell r="D1910">
            <v>0</v>
          </cell>
        </row>
        <row r="1911">
          <cell r="A1911" t="str">
            <v>52215.0009.00</v>
          </cell>
          <cell r="B1911">
            <v>201415</v>
          </cell>
          <cell r="C1911">
            <v>522</v>
          </cell>
          <cell r="D1911">
            <v>0</v>
          </cell>
        </row>
        <row r="1912">
          <cell r="A1912" t="str">
            <v>52216.0009.00</v>
          </cell>
          <cell r="B1912">
            <v>201415</v>
          </cell>
          <cell r="C1912">
            <v>522</v>
          </cell>
          <cell r="D1912">
            <v>0</v>
          </cell>
        </row>
        <row r="1913">
          <cell r="A1913" t="str">
            <v>52218.0009.00</v>
          </cell>
          <cell r="B1913">
            <v>201415</v>
          </cell>
          <cell r="C1913">
            <v>522</v>
          </cell>
          <cell r="D1913">
            <v>0</v>
          </cell>
        </row>
        <row r="1914">
          <cell r="A1914" t="str">
            <v>52220.0009.00</v>
          </cell>
          <cell r="B1914">
            <v>201415</v>
          </cell>
          <cell r="C1914">
            <v>522</v>
          </cell>
          <cell r="D1914">
            <v>0</v>
          </cell>
        </row>
        <row r="1915">
          <cell r="A1915" t="str">
            <v>52252.0009.00</v>
          </cell>
          <cell r="B1915">
            <v>201415</v>
          </cell>
          <cell r="C1915">
            <v>522</v>
          </cell>
          <cell r="D1915">
            <v>0</v>
          </cell>
        </row>
        <row r="1916">
          <cell r="A1916" t="str">
            <v>52253.0009.00</v>
          </cell>
          <cell r="B1916">
            <v>201415</v>
          </cell>
          <cell r="C1916">
            <v>522</v>
          </cell>
          <cell r="D1916">
            <v>0</v>
          </cell>
        </row>
        <row r="1917">
          <cell r="A1917" t="str">
            <v>52254.0009.00</v>
          </cell>
          <cell r="B1917">
            <v>201415</v>
          </cell>
          <cell r="C1917">
            <v>522</v>
          </cell>
          <cell r="D1917">
            <v>0</v>
          </cell>
        </row>
        <row r="1918">
          <cell r="A1918" t="str">
            <v>52255.0009.00</v>
          </cell>
          <cell r="B1918">
            <v>201415</v>
          </cell>
          <cell r="C1918">
            <v>522</v>
          </cell>
          <cell r="D1918">
            <v>0</v>
          </cell>
        </row>
        <row r="1919">
          <cell r="A1919" t="str">
            <v>52256.0009.00</v>
          </cell>
          <cell r="B1919">
            <v>201415</v>
          </cell>
          <cell r="C1919">
            <v>522</v>
          </cell>
          <cell r="D1919">
            <v>0</v>
          </cell>
        </row>
        <row r="1920">
          <cell r="A1920" t="str">
            <v>52257.0009.00</v>
          </cell>
          <cell r="B1920">
            <v>201415</v>
          </cell>
          <cell r="C1920">
            <v>522</v>
          </cell>
          <cell r="D1920">
            <v>0</v>
          </cell>
        </row>
        <row r="1921">
          <cell r="A1921" t="str">
            <v>52258.0009.00</v>
          </cell>
          <cell r="B1921">
            <v>201415</v>
          </cell>
          <cell r="C1921">
            <v>522</v>
          </cell>
          <cell r="D1921">
            <v>0</v>
          </cell>
        </row>
        <row r="1922">
          <cell r="A1922" t="str">
            <v>52259.0009.00</v>
          </cell>
          <cell r="B1922">
            <v>201415</v>
          </cell>
          <cell r="C1922">
            <v>522</v>
          </cell>
          <cell r="D1922">
            <v>0</v>
          </cell>
        </row>
        <row r="1923">
          <cell r="A1923" t="str">
            <v>52260.0009.00</v>
          </cell>
          <cell r="B1923">
            <v>201415</v>
          </cell>
          <cell r="C1923">
            <v>522</v>
          </cell>
          <cell r="D1923">
            <v>0</v>
          </cell>
        </row>
        <row r="1924">
          <cell r="A1924" t="str">
            <v>52261.0009.00</v>
          </cell>
          <cell r="B1924">
            <v>201415</v>
          </cell>
          <cell r="C1924">
            <v>522</v>
          </cell>
          <cell r="D1924">
            <v>0</v>
          </cell>
        </row>
        <row r="1925">
          <cell r="A1925" t="str">
            <v>52262.0009.00</v>
          </cell>
          <cell r="B1925">
            <v>201415</v>
          </cell>
          <cell r="C1925">
            <v>522</v>
          </cell>
          <cell r="D1925">
            <v>0</v>
          </cell>
        </row>
        <row r="1926">
          <cell r="A1926" t="str">
            <v>52263.0009.00</v>
          </cell>
          <cell r="B1926">
            <v>201415</v>
          </cell>
          <cell r="C1926">
            <v>522</v>
          </cell>
          <cell r="D1926">
            <v>0</v>
          </cell>
        </row>
        <row r="1927">
          <cell r="A1927" t="str">
            <v>5222.0009.00</v>
          </cell>
          <cell r="B1927">
            <v>201415</v>
          </cell>
          <cell r="C1927">
            <v>522</v>
          </cell>
          <cell r="D1927">
            <v>10</v>
          </cell>
        </row>
        <row r="1928">
          <cell r="A1928" t="str">
            <v>52214.0009.00</v>
          </cell>
          <cell r="B1928">
            <v>201415</v>
          </cell>
          <cell r="C1928">
            <v>522</v>
          </cell>
          <cell r="D1928">
            <v>13</v>
          </cell>
        </row>
        <row r="1929">
          <cell r="A1929" t="str">
            <v>5226.0009.00</v>
          </cell>
          <cell r="B1929">
            <v>201415</v>
          </cell>
          <cell r="C1929">
            <v>522</v>
          </cell>
          <cell r="D1929">
            <v>22</v>
          </cell>
        </row>
        <row r="1930">
          <cell r="A1930" t="str">
            <v>5225.0009.00</v>
          </cell>
          <cell r="B1930">
            <v>201415</v>
          </cell>
          <cell r="C1930">
            <v>522</v>
          </cell>
          <cell r="D1930">
            <v>76</v>
          </cell>
        </row>
        <row r="1931">
          <cell r="A1931" t="str">
            <v>5224.0009.00</v>
          </cell>
          <cell r="B1931">
            <v>201415</v>
          </cell>
          <cell r="C1931">
            <v>522</v>
          </cell>
          <cell r="D1931">
            <v>618</v>
          </cell>
        </row>
        <row r="1932">
          <cell r="A1932" t="str">
            <v>52211.0009.00</v>
          </cell>
          <cell r="B1932">
            <v>201415</v>
          </cell>
          <cell r="C1932">
            <v>522</v>
          </cell>
          <cell r="D1932">
            <v>686</v>
          </cell>
        </row>
        <row r="1933">
          <cell r="A1933" t="str">
            <v>5221.0009.00</v>
          </cell>
          <cell r="B1933">
            <v>201415</v>
          </cell>
          <cell r="C1933">
            <v>522</v>
          </cell>
          <cell r="D1933">
            <v>699</v>
          </cell>
        </row>
        <row r="1934">
          <cell r="A1934" t="str">
            <v>5223.0009.00</v>
          </cell>
          <cell r="B1934">
            <v>201415</v>
          </cell>
          <cell r="C1934">
            <v>522</v>
          </cell>
          <cell r="D1934">
            <v>716</v>
          </cell>
        </row>
        <row r="1935">
          <cell r="A1935" t="str">
            <v>5228.0009.00</v>
          </cell>
          <cell r="B1935">
            <v>201415</v>
          </cell>
          <cell r="C1935">
            <v>522</v>
          </cell>
          <cell r="D1935">
            <v>716</v>
          </cell>
        </row>
        <row r="1936">
          <cell r="A1936" t="str">
            <v>52213.0009.00</v>
          </cell>
          <cell r="B1936">
            <v>201415</v>
          </cell>
          <cell r="C1936">
            <v>522</v>
          </cell>
          <cell r="D1936">
            <v>1372</v>
          </cell>
        </row>
        <row r="1937">
          <cell r="A1937" t="str">
            <v>5227.00010.00</v>
          </cell>
          <cell r="B1937">
            <v>201415</v>
          </cell>
          <cell r="C1937">
            <v>522</v>
          </cell>
          <cell r="D1937">
            <v>0</v>
          </cell>
        </row>
        <row r="1938">
          <cell r="A1938" t="str">
            <v>5229.00010.00</v>
          </cell>
          <cell r="B1938">
            <v>201415</v>
          </cell>
          <cell r="C1938">
            <v>522</v>
          </cell>
          <cell r="D1938">
            <v>0</v>
          </cell>
        </row>
        <row r="1939">
          <cell r="A1939" t="str">
            <v>52215.00010.00</v>
          </cell>
          <cell r="B1939">
            <v>201415</v>
          </cell>
          <cell r="C1939">
            <v>522</v>
          </cell>
          <cell r="D1939">
            <v>0</v>
          </cell>
        </row>
        <row r="1940">
          <cell r="A1940" t="str">
            <v>52216.00010.00</v>
          </cell>
          <cell r="B1940">
            <v>201415</v>
          </cell>
          <cell r="C1940">
            <v>522</v>
          </cell>
          <cell r="D1940">
            <v>0</v>
          </cell>
        </row>
        <row r="1941">
          <cell r="A1941" t="str">
            <v>52218.00010.00</v>
          </cell>
          <cell r="B1941">
            <v>201415</v>
          </cell>
          <cell r="C1941">
            <v>522</v>
          </cell>
          <cell r="D1941">
            <v>0</v>
          </cell>
        </row>
        <row r="1942">
          <cell r="A1942" t="str">
            <v>52220.00010.00</v>
          </cell>
          <cell r="B1942">
            <v>201415</v>
          </cell>
          <cell r="C1942">
            <v>522</v>
          </cell>
          <cell r="D1942">
            <v>0</v>
          </cell>
        </row>
        <row r="1943">
          <cell r="A1943" t="str">
            <v>52252.00010.00</v>
          </cell>
          <cell r="B1943">
            <v>201415</v>
          </cell>
          <cell r="C1943">
            <v>522</v>
          </cell>
          <cell r="D1943">
            <v>0</v>
          </cell>
        </row>
        <row r="1944">
          <cell r="A1944" t="str">
            <v>52253.00010.00</v>
          </cell>
          <cell r="B1944">
            <v>201415</v>
          </cell>
          <cell r="C1944">
            <v>522</v>
          </cell>
          <cell r="D1944">
            <v>0</v>
          </cell>
        </row>
        <row r="1945">
          <cell r="A1945" t="str">
            <v>52254.00010.00</v>
          </cell>
          <cell r="B1945">
            <v>201415</v>
          </cell>
          <cell r="C1945">
            <v>522</v>
          </cell>
          <cell r="D1945">
            <v>0</v>
          </cell>
        </row>
        <row r="1946">
          <cell r="A1946" t="str">
            <v>52255.00010.00</v>
          </cell>
          <cell r="B1946">
            <v>201415</v>
          </cell>
          <cell r="C1946">
            <v>522</v>
          </cell>
          <cell r="D1946">
            <v>0</v>
          </cell>
        </row>
        <row r="1947">
          <cell r="A1947" t="str">
            <v>52256.00010.00</v>
          </cell>
          <cell r="B1947">
            <v>201415</v>
          </cell>
          <cell r="C1947">
            <v>522</v>
          </cell>
          <cell r="D1947">
            <v>0</v>
          </cell>
        </row>
        <row r="1948">
          <cell r="A1948" t="str">
            <v>52257.00010.00</v>
          </cell>
          <cell r="B1948">
            <v>201415</v>
          </cell>
          <cell r="C1948">
            <v>522</v>
          </cell>
          <cell r="D1948">
            <v>0</v>
          </cell>
        </row>
        <row r="1949">
          <cell r="A1949" t="str">
            <v>52258.00010.00</v>
          </cell>
          <cell r="B1949">
            <v>201415</v>
          </cell>
          <cell r="C1949">
            <v>522</v>
          </cell>
          <cell r="D1949">
            <v>0</v>
          </cell>
        </row>
        <row r="1950">
          <cell r="A1950" t="str">
            <v>52259.00010.00</v>
          </cell>
          <cell r="B1950">
            <v>201415</v>
          </cell>
          <cell r="C1950">
            <v>522</v>
          </cell>
          <cell r="D1950">
            <v>0</v>
          </cell>
        </row>
        <row r="1951">
          <cell r="A1951" t="str">
            <v>52260.00010.00</v>
          </cell>
          <cell r="B1951">
            <v>201415</v>
          </cell>
          <cell r="C1951">
            <v>522</v>
          </cell>
          <cell r="D1951">
            <v>0</v>
          </cell>
        </row>
        <row r="1952">
          <cell r="A1952" t="str">
            <v>52261.00010.00</v>
          </cell>
          <cell r="B1952">
            <v>201415</v>
          </cell>
          <cell r="C1952">
            <v>522</v>
          </cell>
          <cell r="D1952">
            <v>0</v>
          </cell>
        </row>
        <row r="1953">
          <cell r="A1953" t="str">
            <v>52262.00010.00</v>
          </cell>
          <cell r="B1953">
            <v>201415</v>
          </cell>
          <cell r="C1953">
            <v>522</v>
          </cell>
          <cell r="D1953">
            <v>0</v>
          </cell>
        </row>
        <row r="1954">
          <cell r="A1954" t="str">
            <v>52263.00010.00</v>
          </cell>
          <cell r="B1954">
            <v>201415</v>
          </cell>
          <cell r="C1954">
            <v>522</v>
          </cell>
          <cell r="D1954">
            <v>0</v>
          </cell>
        </row>
        <row r="1955">
          <cell r="A1955" t="str">
            <v>5226.00010.00</v>
          </cell>
          <cell r="B1955">
            <v>201415</v>
          </cell>
          <cell r="C1955">
            <v>522</v>
          </cell>
          <cell r="D1955">
            <v>2</v>
          </cell>
        </row>
        <row r="1956">
          <cell r="A1956" t="str">
            <v>52214.00010.00</v>
          </cell>
          <cell r="B1956">
            <v>201415</v>
          </cell>
          <cell r="C1956">
            <v>522</v>
          </cell>
          <cell r="D1956">
            <v>6</v>
          </cell>
        </row>
        <row r="1957">
          <cell r="A1957" t="str">
            <v>5222.00010.00</v>
          </cell>
          <cell r="B1957">
            <v>201415</v>
          </cell>
          <cell r="C1957">
            <v>522</v>
          </cell>
          <cell r="D1957">
            <v>27</v>
          </cell>
        </row>
        <row r="1958">
          <cell r="A1958" t="str">
            <v>5225.00010.00</v>
          </cell>
          <cell r="B1958">
            <v>201415</v>
          </cell>
          <cell r="C1958">
            <v>522</v>
          </cell>
          <cell r="D1958">
            <v>36</v>
          </cell>
        </row>
        <row r="1959">
          <cell r="A1959" t="str">
            <v>5224.00010.00</v>
          </cell>
          <cell r="B1959">
            <v>201415</v>
          </cell>
          <cell r="C1959">
            <v>522</v>
          </cell>
          <cell r="D1959">
            <v>222</v>
          </cell>
        </row>
        <row r="1960">
          <cell r="A1960" t="str">
            <v>52211.00010.00</v>
          </cell>
          <cell r="B1960">
            <v>201415</v>
          </cell>
          <cell r="C1960">
            <v>522</v>
          </cell>
          <cell r="D1960">
            <v>250</v>
          </cell>
        </row>
        <row r="1961">
          <cell r="A1961" t="str">
            <v>5223.00010.00</v>
          </cell>
          <cell r="B1961">
            <v>201415</v>
          </cell>
          <cell r="C1961">
            <v>522</v>
          </cell>
          <cell r="D1961">
            <v>260</v>
          </cell>
        </row>
        <row r="1962">
          <cell r="A1962" t="str">
            <v>5228.00010.00</v>
          </cell>
          <cell r="B1962">
            <v>201415</v>
          </cell>
          <cell r="C1962">
            <v>522</v>
          </cell>
          <cell r="D1962">
            <v>260</v>
          </cell>
        </row>
        <row r="1963">
          <cell r="A1963" t="str">
            <v>5221.00010.00</v>
          </cell>
          <cell r="B1963">
            <v>201415</v>
          </cell>
          <cell r="C1963">
            <v>522</v>
          </cell>
          <cell r="D1963">
            <v>287</v>
          </cell>
        </row>
        <row r="1964">
          <cell r="A1964" t="str">
            <v>52213.00010.00</v>
          </cell>
          <cell r="B1964">
            <v>201415</v>
          </cell>
          <cell r="C1964">
            <v>522</v>
          </cell>
          <cell r="D1964">
            <v>583.33000000000004</v>
          </cell>
        </row>
        <row r="1965">
          <cell r="A1965" t="str">
            <v>5227.00011.00</v>
          </cell>
          <cell r="B1965">
            <v>201415</v>
          </cell>
          <cell r="C1965">
            <v>522</v>
          </cell>
          <cell r="D1965">
            <v>0</v>
          </cell>
        </row>
        <row r="1966">
          <cell r="A1966" t="str">
            <v>5229.00011.00</v>
          </cell>
          <cell r="B1966">
            <v>201415</v>
          </cell>
          <cell r="C1966">
            <v>522</v>
          </cell>
          <cell r="D1966">
            <v>0</v>
          </cell>
        </row>
        <row r="1967">
          <cell r="A1967" t="str">
            <v>52216.00011.00</v>
          </cell>
          <cell r="B1967">
            <v>201415</v>
          </cell>
          <cell r="C1967">
            <v>522</v>
          </cell>
          <cell r="D1967">
            <v>0</v>
          </cell>
        </row>
        <row r="1968">
          <cell r="A1968" t="str">
            <v>52218.00011.00</v>
          </cell>
          <cell r="B1968">
            <v>201415</v>
          </cell>
          <cell r="C1968">
            <v>522</v>
          </cell>
          <cell r="D1968">
            <v>0</v>
          </cell>
        </row>
        <row r="1969">
          <cell r="A1969" t="str">
            <v>52220.00011.00</v>
          </cell>
          <cell r="B1969">
            <v>201415</v>
          </cell>
          <cell r="C1969">
            <v>522</v>
          </cell>
          <cell r="D1969">
            <v>0</v>
          </cell>
        </row>
        <row r="1970">
          <cell r="A1970" t="str">
            <v>52237.00011.00</v>
          </cell>
          <cell r="B1970">
            <v>201415</v>
          </cell>
          <cell r="C1970">
            <v>522</v>
          </cell>
          <cell r="D1970">
            <v>0</v>
          </cell>
        </row>
        <row r="1971">
          <cell r="A1971" t="str">
            <v>52243.00011.00</v>
          </cell>
          <cell r="B1971">
            <v>201415</v>
          </cell>
          <cell r="C1971">
            <v>522</v>
          </cell>
          <cell r="D1971">
            <v>0</v>
          </cell>
        </row>
        <row r="1972">
          <cell r="A1972" t="str">
            <v>52250.00011.00</v>
          </cell>
          <cell r="B1972">
            <v>201415</v>
          </cell>
          <cell r="C1972">
            <v>522</v>
          </cell>
          <cell r="D1972">
            <v>0</v>
          </cell>
        </row>
        <row r="1973">
          <cell r="A1973" t="str">
            <v>52252.00011.00</v>
          </cell>
          <cell r="B1973">
            <v>201415</v>
          </cell>
          <cell r="C1973">
            <v>522</v>
          </cell>
          <cell r="D1973">
            <v>0</v>
          </cell>
        </row>
        <row r="1974">
          <cell r="A1974" t="str">
            <v>52253.00011.00</v>
          </cell>
          <cell r="B1974">
            <v>201415</v>
          </cell>
          <cell r="C1974">
            <v>522</v>
          </cell>
          <cell r="D1974">
            <v>0</v>
          </cell>
        </row>
        <row r="1975">
          <cell r="A1975" t="str">
            <v>52254.00011.00</v>
          </cell>
          <cell r="B1975">
            <v>201415</v>
          </cell>
          <cell r="C1975">
            <v>522</v>
          </cell>
          <cell r="D1975">
            <v>0</v>
          </cell>
        </row>
        <row r="1976">
          <cell r="A1976" t="str">
            <v>52255.00011.00</v>
          </cell>
          <cell r="B1976">
            <v>201415</v>
          </cell>
          <cell r="C1976">
            <v>522</v>
          </cell>
          <cell r="D1976">
            <v>0</v>
          </cell>
        </row>
        <row r="1977">
          <cell r="A1977" t="str">
            <v>52256.00011.00</v>
          </cell>
          <cell r="B1977">
            <v>201415</v>
          </cell>
          <cell r="C1977">
            <v>522</v>
          </cell>
          <cell r="D1977">
            <v>0</v>
          </cell>
        </row>
        <row r="1978">
          <cell r="A1978" t="str">
            <v>52257.00011.00</v>
          </cell>
          <cell r="B1978">
            <v>201415</v>
          </cell>
          <cell r="C1978">
            <v>522</v>
          </cell>
          <cell r="D1978">
            <v>0</v>
          </cell>
        </row>
        <row r="1979">
          <cell r="A1979" t="str">
            <v>52258.00011.00</v>
          </cell>
          <cell r="B1979">
            <v>201415</v>
          </cell>
          <cell r="C1979">
            <v>522</v>
          </cell>
          <cell r="D1979">
            <v>0</v>
          </cell>
        </row>
        <row r="1980">
          <cell r="A1980" t="str">
            <v>52259.00011.00</v>
          </cell>
          <cell r="B1980">
            <v>201415</v>
          </cell>
          <cell r="C1980">
            <v>522</v>
          </cell>
          <cell r="D1980">
            <v>0</v>
          </cell>
        </row>
        <row r="1981">
          <cell r="A1981" t="str">
            <v>52260.00011.00</v>
          </cell>
          <cell r="B1981">
            <v>201415</v>
          </cell>
          <cell r="C1981">
            <v>522</v>
          </cell>
          <cell r="D1981">
            <v>0</v>
          </cell>
        </row>
        <row r="1982">
          <cell r="A1982" t="str">
            <v>52261.00011.00</v>
          </cell>
          <cell r="B1982">
            <v>201415</v>
          </cell>
          <cell r="C1982">
            <v>522</v>
          </cell>
          <cell r="D1982">
            <v>0</v>
          </cell>
        </row>
        <row r="1983">
          <cell r="A1983" t="str">
            <v>52262.00011.00</v>
          </cell>
          <cell r="B1983">
            <v>201415</v>
          </cell>
          <cell r="C1983">
            <v>522</v>
          </cell>
          <cell r="D1983">
            <v>0</v>
          </cell>
        </row>
        <row r="1984">
          <cell r="A1984" t="str">
            <v>52263.00011.00</v>
          </cell>
          <cell r="B1984">
            <v>201415</v>
          </cell>
          <cell r="C1984">
            <v>522</v>
          </cell>
          <cell r="D1984">
            <v>0</v>
          </cell>
        </row>
        <row r="1985">
          <cell r="A1985" t="str">
            <v>52229.00011.00</v>
          </cell>
          <cell r="B1985">
            <v>201415</v>
          </cell>
          <cell r="C1985">
            <v>522</v>
          </cell>
          <cell r="D1985">
            <v>1</v>
          </cell>
        </row>
        <row r="1986">
          <cell r="A1986" t="str">
            <v>52235.00011.00</v>
          </cell>
          <cell r="B1986">
            <v>201415</v>
          </cell>
          <cell r="C1986">
            <v>522</v>
          </cell>
          <cell r="D1986">
            <v>1</v>
          </cell>
        </row>
        <row r="1987">
          <cell r="A1987" t="str">
            <v>52215.00011.00</v>
          </cell>
          <cell r="B1987">
            <v>201415</v>
          </cell>
          <cell r="C1987">
            <v>522</v>
          </cell>
          <cell r="D1987">
            <v>2</v>
          </cell>
        </row>
        <row r="1988">
          <cell r="A1988" t="str">
            <v>52231.00011.00</v>
          </cell>
          <cell r="B1988">
            <v>201415</v>
          </cell>
          <cell r="C1988">
            <v>522</v>
          </cell>
          <cell r="D1988">
            <v>2</v>
          </cell>
        </row>
        <row r="1989">
          <cell r="A1989" t="str">
            <v>52242.00011.00</v>
          </cell>
          <cell r="B1989">
            <v>201415</v>
          </cell>
          <cell r="C1989">
            <v>522</v>
          </cell>
          <cell r="D1989">
            <v>2</v>
          </cell>
        </row>
        <row r="1990">
          <cell r="A1990" t="str">
            <v>52225.00011.00</v>
          </cell>
          <cell r="B1990">
            <v>201415</v>
          </cell>
          <cell r="C1990">
            <v>522</v>
          </cell>
          <cell r="D1990">
            <v>2.89</v>
          </cell>
        </row>
        <row r="1991">
          <cell r="A1991" t="str">
            <v>52238.00011.00</v>
          </cell>
          <cell r="B1991">
            <v>201415</v>
          </cell>
          <cell r="C1991">
            <v>522</v>
          </cell>
          <cell r="D1991">
            <v>3</v>
          </cell>
        </row>
        <row r="1992">
          <cell r="A1992" t="str">
            <v>52244.00011.00</v>
          </cell>
          <cell r="B1992">
            <v>201415</v>
          </cell>
          <cell r="C1992">
            <v>522</v>
          </cell>
          <cell r="D1992">
            <v>3</v>
          </cell>
        </row>
        <row r="1993">
          <cell r="A1993" t="str">
            <v>52234.00011.00</v>
          </cell>
          <cell r="B1993">
            <v>201415</v>
          </cell>
          <cell r="C1993">
            <v>522</v>
          </cell>
          <cell r="D1993">
            <v>5</v>
          </cell>
        </row>
        <row r="1994">
          <cell r="A1994" t="str">
            <v>52236.00011.00</v>
          </cell>
          <cell r="B1994">
            <v>201415</v>
          </cell>
          <cell r="C1994">
            <v>522</v>
          </cell>
          <cell r="D1994">
            <v>7</v>
          </cell>
        </row>
        <row r="1995">
          <cell r="A1995" t="str">
            <v>52245.00011.00</v>
          </cell>
          <cell r="B1995">
            <v>201415</v>
          </cell>
          <cell r="C1995">
            <v>522</v>
          </cell>
          <cell r="D1995">
            <v>8</v>
          </cell>
        </row>
        <row r="1996">
          <cell r="A1996" t="str">
            <v>52247.00011.00</v>
          </cell>
          <cell r="B1996">
            <v>201415</v>
          </cell>
          <cell r="C1996">
            <v>522</v>
          </cell>
          <cell r="D1996">
            <v>13</v>
          </cell>
        </row>
        <row r="1997">
          <cell r="A1997" t="str">
            <v>52239.00011.00</v>
          </cell>
          <cell r="B1997">
            <v>201415</v>
          </cell>
          <cell r="C1997">
            <v>522</v>
          </cell>
          <cell r="D1997">
            <v>22</v>
          </cell>
        </row>
        <row r="1998">
          <cell r="A1998" t="str">
            <v>52246.00011.00</v>
          </cell>
          <cell r="B1998">
            <v>201415</v>
          </cell>
          <cell r="C1998">
            <v>522</v>
          </cell>
          <cell r="D1998">
            <v>30</v>
          </cell>
        </row>
        <row r="1999">
          <cell r="A1999" t="str">
            <v>52251.00011.00</v>
          </cell>
          <cell r="B1999">
            <v>201415</v>
          </cell>
          <cell r="C1999">
            <v>522</v>
          </cell>
          <cell r="D1999">
            <v>31</v>
          </cell>
        </row>
        <row r="2000">
          <cell r="A2000" t="str">
            <v>52228.00011.00</v>
          </cell>
          <cell r="B2000">
            <v>201415</v>
          </cell>
          <cell r="C2000">
            <v>522</v>
          </cell>
          <cell r="D2000">
            <v>57</v>
          </cell>
        </row>
        <row r="2001">
          <cell r="A2001" t="str">
            <v>5226.00011.00</v>
          </cell>
          <cell r="B2001">
            <v>201415</v>
          </cell>
          <cell r="C2001">
            <v>522</v>
          </cell>
          <cell r="D2001">
            <v>61</v>
          </cell>
        </row>
        <row r="2002">
          <cell r="A2002" t="str">
            <v>52232.00011.00</v>
          </cell>
          <cell r="B2002">
            <v>201415</v>
          </cell>
          <cell r="C2002">
            <v>522</v>
          </cell>
          <cell r="D2002">
            <v>95</v>
          </cell>
        </row>
        <row r="2003">
          <cell r="A2003" t="str">
            <v>52223.00011.00</v>
          </cell>
          <cell r="B2003">
            <v>201415</v>
          </cell>
          <cell r="C2003">
            <v>522</v>
          </cell>
          <cell r="D2003">
            <v>98.2</v>
          </cell>
        </row>
        <row r="2004">
          <cell r="A2004" t="str">
            <v>52240.00011.00</v>
          </cell>
          <cell r="B2004">
            <v>201415</v>
          </cell>
          <cell r="C2004">
            <v>522</v>
          </cell>
          <cell r="D2004">
            <v>136</v>
          </cell>
        </row>
        <row r="2005">
          <cell r="A2005" t="str">
            <v>52249.00011.00</v>
          </cell>
          <cell r="B2005">
            <v>201415</v>
          </cell>
          <cell r="C2005">
            <v>522</v>
          </cell>
          <cell r="D2005">
            <v>140</v>
          </cell>
        </row>
        <row r="2006">
          <cell r="A2006" t="str">
            <v>52233.00011.00</v>
          </cell>
          <cell r="B2006">
            <v>201415</v>
          </cell>
          <cell r="C2006">
            <v>522</v>
          </cell>
          <cell r="D2006">
            <v>218</v>
          </cell>
        </row>
        <row r="2007">
          <cell r="A2007" t="str">
            <v>52241.00011.00</v>
          </cell>
          <cell r="B2007">
            <v>201415</v>
          </cell>
          <cell r="C2007">
            <v>522</v>
          </cell>
          <cell r="D2007">
            <v>387</v>
          </cell>
        </row>
        <row r="2008">
          <cell r="A2008" t="str">
            <v>5222.00011.00</v>
          </cell>
          <cell r="B2008">
            <v>201415</v>
          </cell>
          <cell r="C2008">
            <v>522</v>
          </cell>
          <cell r="D2008">
            <v>401</v>
          </cell>
        </row>
        <row r="2009">
          <cell r="A2009" t="str">
            <v>52230.00011.00</v>
          </cell>
          <cell r="B2009">
            <v>201415</v>
          </cell>
          <cell r="C2009">
            <v>522</v>
          </cell>
          <cell r="D2009">
            <v>602</v>
          </cell>
        </row>
        <row r="2010">
          <cell r="A2010" t="str">
            <v>52214.00011.00</v>
          </cell>
          <cell r="B2010">
            <v>201415</v>
          </cell>
          <cell r="C2010">
            <v>522</v>
          </cell>
          <cell r="D2010">
            <v>1761</v>
          </cell>
        </row>
        <row r="2011">
          <cell r="A2011" t="str">
            <v>52251.50011.00</v>
          </cell>
          <cell r="B2011">
            <v>201415</v>
          </cell>
          <cell r="C2011">
            <v>522</v>
          </cell>
          <cell r="D2011">
            <v>1763</v>
          </cell>
        </row>
        <row r="2012">
          <cell r="A2012" t="str">
            <v>5225.00011.00</v>
          </cell>
          <cell r="B2012">
            <v>201415</v>
          </cell>
          <cell r="C2012">
            <v>522</v>
          </cell>
          <cell r="D2012">
            <v>20268</v>
          </cell>
        </row>
        <row r="2013">
          <cell r="A2013" t="str">
            <v>5224.00011.00</v>
          </cell>
          <cell r="B2013">
            <v>201415</v>
          </cell>
          <cell r="C2013">
            <v>522</v>
          </cell>
          <cell r="D2013">
            <v>37221</v>
          </cell>
        </row>
        <row r="2014">
          <cell r="A2014" t="str">
            <v>52224.00011.00</v>
          </cell>
          <cell r="B2014">
            <v>201415</v>
          </cell>
          <cell r="C2014">
            <v>522</v>
          </cell>
          <cell r="D2014">
            <v>52521.78</v>
          </cell>
        </row>
        <row r="2015">
          <cell r="A2015" t="str">
            <v>52226.00011.00</v>
          </cell>
          <cell r="B2015">
            <v>201415</v>
          </cell>
          <cell r="C2015">
            <v>522</v>
          </cell>
          <cell r="D2015">
            <v>52524.67</v>
          </cell>
        </row>
        <row r="2016">
          <cell r="A2016" t="str">
            <v>52213.00011.00</v>
          </cell>
          <cell r="B2016">
            <v>201415</v>
          </cell>
          <cell r="C2016">
            <v>522</v>
          </cell>
          <cell r="D2016">
            <v>53484.5</v>
          </cell>
        </row>
        <row r="2017">
          <cell r="A2017" t="str">
            <v>52222.00011.00</v>
          </cell>
          <cell r="B2017">
            <v>201415</v>
          </cell>
          <cell r="C2017">
            <v>522</v>
          </cell>
          <cell r="D2017">
            <v>53484.5</v>
          </cell>
        </row>
        <row r="2018">
          <cell r="A2018" t="str">
            <v>52227.00011.00</v>
          </cell>
          <cell r="B2018">
            <v>201415</v>
          </cell>
          <cell r="C2018">
            <v>522</v>
          </cell>
          <cell r="D2018">
            <v>53487.39</v>
          </cell>
        </row>
        <row r="2019">
          <cell r="A2019" t="str">
            <v>5221.00011.00</v>
          </cell>
          <cell r="B2019">
            <v>201415</v>
          </cell>
          <cell r="C2019">
            <v>522</v>
          </cell>
          <cell r="D2019">
            <v>57550</v>
          </cell>
        </row>
        <row r="2020">
          <cell r="A2020" t="str">
            <v>5223.00011.00</v>
          </cell>
          <cell r="B2020">
            <v>201415</v>
          </cell>
          <cell r="C2020">
            <v>522</v>
          </cell>
          <cell r="D2020">
            <v>57550</v>
          </cell>
        </row>
        <row r="2021">
          <cell r="A2021" t="str">
            <v>5228.00011.00</v>
          </cell>
          <cell r="B2021">
            <v>201415</v>
          </cell>
          <cell r="C2021">
            <v>522</v>
          </cell>
          <cell r="D2021">
            <v>57550</v>
          </cell>
        </row>
        <row r="2022">
          <cell r="A2022" t="str">
            <v>52217.00012.00</v>
          </cell>
          <cell r="B2022">
            <v>201415</v>
          </cell>
          <cell r="C2022">
            <v>522</v>
          </cell>
          <cell r="D2022">
            <v>0</v>
          </cell>
        </row>
        <row r="2023">
          <cell r="A2023" t="str">
            <v>52219.00012.00</v>
          </cell>
          <cell r="B2023">
            <v>201415</v>
          </cell>
          <cell r="C2023">
            <v>522</v>
          </cell>
          <cell r="D2023">
            <v>0</v>
          </cell>
        </row>
        <row r="2024">
          <cell r="A2024" t="str">
            <v>52221.00012.00</v>
          </cell>
          <cell r="B2024">
            <v>201415</v>
          </cell>
          <cell r="C2024">
            <v>522</v>
          </cell>
          <cell r="D2024">
            <v>0</v>
          </cell>
        </row>
        <row r="2025">
          <cell r="A2025" t="str">
            <v>52252.00012.00</v>
          </cell>
          <cell r="B2025">
            <v>201415</v>
          </cell>
          <cell r="C2025">
            <v>522</v>
          </cell>
          <cell r="D2025">
            <v>0</v>
          </cell>
        </row>
        <row r="2026">
          <cell r="A2026" t="str">
            <v>52254.00012.00</v>
          </cell>
          <cell r="B2026">
            <v>201415</v>
          </cell>
          <cell r="C2026">
            <v>522</v>
          </cell>
          <cell r="D2026">
            <v>0</v>
          </cell>
        </row>
        <row r="2027">
          <cell r="A2027" t="str">
            <v>52256.00012.00</v>
          </cell>
          <cell r="B2027">
            <v>201415</v>
          </cell>
          <cell r="C2027">
            <v>522</v>
          </cell>
          <cell r="D2027">
            <v>0</v>
          </cell>
        </row>
        <row r="2028">
          <cell r="A2028" t="str">
            <v>52258.00012.00</v>
          </cell>
          <cell r="B2028">
            <v>201415</v>
          </cell>
          <cell r="C2028">
            <v>522</v>
          </cell>
          <cell r="D2028">
            <v>0</v>
          </cell>
        </row>
        <row r="2029">
          <cell r="A2029" t="str">
            <v>52260.00012.00</v>
          </cell>
          <cell r="B2029">
            <v>201415</v>
          </cell>
          <cell r="C2029">
            <v>522</v>
          </cell>
          <cell r="D2029">
            <v>0</v>
          </cell>
        </row>
        <row r="2030">
          <cell r="A2030" t="str">
            <v>5246.0001.00</v>
          </cell>
          <cell r="B2030">
            <v>201415</v>
          </cell>
          <cell r="C2030">
            <v>524</v>
          </cell>
          <cell r="D2030">
            <v>0</v>
          </cell>
        </row>
        <row r="2031">
          <cell r="A2031" t="str">
            <v>5247.0001.00</v>
          </cell>
          <cell r="B2031">
            <v>201415</v>
          </cell>
          <cell r="C2031">
            <v>524</v>
          </cell>
          <cell r="D2031">
            <v>0</v>
          </cell>
        </row>
        <row r="2032">
          <cell r="A2032" t="str">
            <v>5249.0001.00</v>
          </cell>
          <cell r="B2032">
            <v>201415</v>
          </cell>
          <cell r="C2032">
            <v>524</v>
          </cell>
          <cell r="D2032">
            <v>0</v>
          </cell>
        </row>
        <row r="2033">
          <cell r="A2033" t="str">
            <v>52452.0001.00</v>
          </cell>
          <cell r="B2033">
            <v>201415</v>
          </cell>
          <cell r="C2033">
            <v>524</v>
          </cell>
          <cell r="D2033">
            <v>0</v>
          </cell>
        </row>
        <row r="2034">
          <cell r="A2034" t="str">
            <v>52453.0001.00</v>
          </cell>
          <cell r="B2034">
            <v>201415</v>
          </cell>
          <cell r="C2034">
            <v>524</v>
          </cell>
          <cell r="D2034">
            <v>0</v>
          </cell>
        </row>
        <row r="2035">
          <cell r="A2035" t="str">
            <v>52454.0001.00</v>
          </cell>
          <cell r="B2035">
            <v>201415</v>
          </cell>
          <cell r="C2035">
            <v>524</v>
          </cell>
          <cell r="D2035">
            <v>0</v>
          </cell>
        </row>
        <row r="2036">
          <cell r="A2036" t="str">
            <v>52455.0001.00</v>
          </cell>
          <cell r="B2036">
            <v>201415</v>
          </cell>
          <cell r="C2036">
            <v>524</v>
          </cell>
          <cell r="D2036">
            <v>0</v>
          </cell>
        </row>
        <row r="2037">
          <cell r="A2037" t="str">
            <v>52456.0001.00</v>
          </cell>
          <cell r="B2037">
            <v>201415</v>
          </cell>
          <cell r="C2037">
            <v>524</v>
          </cell>
          <cell r="D2037">
            <v>0</v>
          </cell>
        </row>
        <row r="2038">
          <cell r="A2038" t="str">
            <v>52457.0001.00</v>
          </cell>
          <cell r="B2038">
            <v>201415</v>
          </cell>
          <cell r="C2038">
            <v>524</v>
          </cell>
          <cell r="D2038">
            <v>0</v>
          </cell>
        </row>
        <row r="2039">
          <cell r="A2039" t="str">
            <v>52458.0001.00</v>
          </cell>
          <cell r="B2039">
            <v>201415</v>
          </cell>
          <cell r="C2039">
            <v>524</v>
          </cell>
          <cell r="D2039">
            <v>0</v>
          </cell>
        </row>
        <row r="2040">
          <cell r="A2040" t="str">
            <v>52459.0001.00</v>
          </cell>
          <cell r="B2040">
            <v>201415</v>
          </cell>
          <cell r="C2040">
            <v>524</v>
          </cell>
          <cell r="D2040">
            <v>0</v>
          </cell>
        </row>
        <row r="2041">
          <cell r="A2041" t="str">
            <v>52460.0001.00</v>
          </cell>
          <cell r="B2041">
            <v>201415</v>
          </cell>
          <cell r="C2041">
            <v>524</v>
          </cell>
          <cell r="D2041">
            <v>0</v>
          </cell>
        </row>
        <row r="2042">
          <cell r="A2042" t="str">
            <v>52461.0001.00</v>
          </cell>
          <cell r="B2042">
            <v>201415</v>
          </cell>
          <cell r="C2042">
            <v>524</v>
          </cell>
          <cell r="D2042">
            <v>0</v>
          </cell>
        </row>
        <row r="2043">
          <cell r="A2043" t="str">
            <v>52462.0001.00</v>
          </cell>
          <cell r="B2043">
            <v>201415</v>
          </cell>
          <cell r="C2043">
            <v>524</v>
          </cell>
          <cell r="D2043">
            <v>0</v>
          </cell>
        </row>
        <row r="2044">
          <cell r="A2044" t="str">
            <v>52463.0001.00</v>
          </cell>
          <cell r="B2044">
            <v>201415</v>
          </cell>
          <cell r="C2044">
            <v>524</v>
          </cell>
          <cell r="D2044">
            <v>0</v>
          </cell>
        </row>
        <row r="2045">
          <cell r="A2045" t="str">
            <v>5245.0001.00</v>
          </cell>
          <cell r="B2045">
            <v>201415</v>
          </cell>
          <cell r="C2045">
            <v>524</v>
          </cell>
          <cell r="D2045">
            <v>3</v>
          </cell>
        </row>
        <row r="2046">
          <cell r="A2046" t="str">
            <v>52413.0001.00</v>
          </cell>
          <cell r="B2046">
            <v>201415</v>
          </cell>
          <cell r="C2046">
            <v>524</v>
          </cell>
          <cell r="D2046">
            <v>3.47</v>
          </cell>
        </row>
        <row r="2047">
          <cell r="A2047" t="str">
            <v>5244.0001.00</v>
          </cell>
          <cell r="B2047">
            <v>201415</v>
          </cell>
          <cell r="C2047">
            <v>524</v>
          </cell>
          <cell r="D2047">
            <v>4</v>
          </cell>
        </row>
        <row r="2048">
          <cell r="A2048" t="str">
            <v>52411.0001.00</v>
          </cell>
          <cell r="B2048">
            <v>201415</v>
          </cell>
          <cell r="C2048">
            <v>524</v>
          </cell>
          <cell r="D2048">
            <v>6.25</v>
          </cell>
        </row>
        <row r="2049">
          <cell r="A2049" t="str">
            <v>5243.0001.00</v>
          </cell>
          <cell r="B2049">
            <v>201415</v>
          </cell>
          <cell r="C2049">
            <v>524</v>
          </cell>
          <cell r="D2049">
            <v>7</v>
          </cell>
        </row>
        <row r="2050">
          <cell r="A2050" t="str">
            <v>5248.0001.00</v>
          </cell>
          <cell r="B2050">
            <v>201415</v>
          </cell>
          <cell r="C2050">
            <v>524</v>
          </cell>
          <cell r="D2050">
            <v>7</v>
          </cell>
        </row>
        <row r="2051">
          <cell r="A2051" t="str">
            <v>5247.0002.00</v>
          </cell>
          <cell r="B2051">
            <v>201415</v>
          </cell>
          <cell r="C2051">
            <v>524</v>
          </cell>
          <cell r="D2051">
            <v>0</v>
          </cell>
        </row>
        <row r="2052">
          <cell r="A2052" t="str">
            <v>5249.0002.00</v>
          </cell>
          <cell r="B2052">
            <v>201415</v>
          </cell>
          <cell r="C2052">
            <v>524</v>
          </cell>
          <cell r="D2052">
            <v>0</v>
          </cell>
        </row>
        <row r="2053">
          <cell r="A2053" t="str">
            <v>52416.0002.00</v>
          </cell>
          <cell r="B2053">
            <v>201415</v>
          </cell>
          <cell r="C2053">
            <v>524</v>
          </cell>
          <cell r="D2053">
            <v>0</v>
          </cell>
        </row>
        <row r="2054">
          <cell r="A2054" t="str">
            <v>52420.0002.00</v>
          </cell>
          <cell r="B2054">
            <v>201415</v>
          </cell>
          <cell r="C2054">
            <v>524</v>
          </cell>
          <cell r="D2054">
            <v>0</v>
          </cell>
        </row>
        <row r="2055">
          <cell r="A2055" t="str">
            <v>52452.0002.00</v>
          </cell>
          <cell r="B2055">
            <v>201415</v>
          </cell>
          <cell r="C2055">
            <v>524</v>
          </cell>
          <cell r="D2055">
            <v>0</v>
          </cell>
        </row>
        <row r="2056">
          <cell r="A2056" t="str">
            <v>52453.0002.00</v>
          </cell>
          <cell r="B2056">
            <v>201415</v>
          </cell>
          <cell r="C2056">
            <v>524</v>
          </cell>
          <cell r="D2056">
            <v>0</v>
          </cell>
        </row>
        <row r="2057">
          <cell r="A2057" t="str">
            <v>52454.0002.00</v>
          </cell>
          <cell r="B2057">
            <v>201415</v>
          </cell>
          <cell r="C2057">
            <v>524</v>
          </cell>
          <cell r="D2057">
            <v>0</v>
          </cell>
        </row>
        <row r="2058">
          <cell r="A2058" t="str">
            <v>52455.0002.00</v>
          </cell>
          <cell r="B2058">
            <v>201415</v>
          </cell>
          <cell r="C2058">
            <v>524</v>
          </cell>
          <cell r="D2058">
            <v>0</v>
          </cell>
        </row>
        <row r="2059">
          <cell r="A2059" t="str">
            <v>52456.0002.00</v>
          </cell>
          <cell r="B2059">
            <v>201415</v>
          </cell>
          <cell r="C2059">
            <v>524</v>
          </cell>
          <cell r="D2059">
            <v>0</v>
          </cell>
        </row>
        <row r="2060">
          <cell r="A2060" t="str">
            <v>52457.0002.00</v>
          </cell>
          <cell r="B2060">
            <v>201415</v>
          </cell>
          <cell r="C2060">
            <v>524</v>
          </cell>
          <cell r="D2060">
            <v>0</v>
          </cell>
        </row>
        <row r="2061">
          <cell r="A2061" t="str">
            <v>52458.0002.00</v>
          </cell>
          <cell r="B2061">
            <v>201415</v>
          </cell>
          <cell r="C2061">
            <v>524</v>
          </cell>
          <cell r="D2061">
            <v>0</v>
          </cell>
        </row>
        <row r="2062">
          <cell r="A2062" t="str">
            <v>52459.0002.00</v>
          </cell>
          <cell r="B2062">
            <v>201415</v>
          </cell>
          <cell r="C2062">
            <v>524</v>
          </cell>
          <cell r="D2062">
            <v>0</v>
          </cell>
        </row>
        <row r="2063">
          <cell r="A2063" t="str">
            <v>52460.0002.00</v>
          </cell>
          <cell r="B2063">
            <v>201415</v>
          </cell>
          <cell r="C2063">
            <v>524</v>
          </cell>
          <cell r="D2063">
            <v>0</v>
          </cell>
        </row>
        <row r="2064">
          <cell r="A2064" t="str">
            <v>52461.0002.00</v>
          </cell>
          <cell r="B2064">
            <v>201415</v>
          </cell>
          <cell r="C2064">
            <v>524</v>
          </cell>
          <cell r="D2064">
            <v>0</v>
          </cell>
        </row>
        <row r="2065">
          <cell r="A2065" t="str">
            <v>52462.0002.00</v>
          </cell>
          <cell r="B2065">
            <v>201415</v>
          </cell>
          <cell r="C2065">
            <v>524</v>
          </cell>
          <cell r="D2065">
            <v>0</v>
          </cell>
        </row>
        <row r="2066">
          <cell r="A2066" t="str">
            <v>52463.0002.00</v>
          </cell>
          <cell r="B2066">
            <v>201415</v>
          </cell>
          <cell r="C2066">
            <v>524</v>
          </cell>
          <cell r="D2066">
            <v>0</v>
          </cell>
        </row>
        <row r="2067">
          <cell r="A2067" t="str">
            <v>52415.0002.00</v>
          </cell>
          <cell r="B2067">
            <v>201415</v>
          </cell>
          <cell r="C2067">
            <v>524</v>
          </cell>
          <cell r="D2067">
            <v>2</v>
          </cell>
        </row>
        <row r="2068">
          <cell r="A2068" t="str">
            <v>5242.0002.00</v>
          </cell>
          <cell r="B2068">
            <v>201415</v>
          </cell>
          <cell r="C2068">
            <v>524</v>
          </cell>
          <cell r="D2068">
            <v>7</v>
          </cell>
        </row>
        <row r="2069">
          <cell r="A2069" t="str">
            <v>52418.0002.00</v>
          </cell>
          <cell r="B2069">
            <v>201415</v>
          </cell>
          <cell r="C2069">
            <v>524</v>
          </cell>
          <cell r="D2069">
            <v>82</v>
          </cell>
        </row>
        <row r="2070">
          <cell r="A2070" t="str">
            <v>52414.0002.00</v>
          </cell>
          <cell r="B2070">
            <v>201415</v>
          </cell>
          <cell r="C2070">
            <v>524</v>
          </cell>
          <cell r="D2070">
            <v>284</v>
          </cell>
        </row>
        <row r="2071">
          <cell r="A2071" t="str">
            <v>5246.0002.00</v>
          </cell>
          <cell r="B2071">
            <v>201415</v>
          </cell>
          <cell r="C2071">
            <v>524</v>
          </cell>
          <cell r="D2071">
            <v>309</v>
          </cell>
        </row>
        <row r="2072">
          <cell r="A2072" t="str">
            <v>5244.0002.00</v>
          </cell>
          <cell r="B2072">
            <v>201415</v>
          </cell>
          <cell r="C2072">
            <v>524</v>
          </cell>
          <cell r="D2072">
            <v>1960</v>
          </cell>
        </row>
        <row r="2073">
          <cell r="A2073" t="str">
            <v>52413.0002.00</v>
          </cell>
          <cell r="B2073">
            <v>201415</v>
          </cell>
          <cell r="C2073">
            <v>524</v>
          </cell>
          <cell r="D2073">
            <v>2967.17</v>
          </cell>
        </row>
        <row r="2074">
          <cell r="A2074" t="str">
            <v>5245.0002.00</v>
          </cell>
          <cell r="B2074">
            <v>201415</v>
          </cell>
          <cell r="C2074">
            <v>524</v>
          </cell>
          <cell r="D2074">
            <v>3115</v>
          </cell>
        </row>
        <row r="2075">
          <cell r="A2075" t="str">
            <v>52411.0002.00</v>
          </cell>
          <cell r="B2075">
            <v>201415</v>
          </cell>
          <cell r="C2075">
            <v>524</v>
          </cell>
          <cell r="D2075">
            <v>4450.75</v>
          </cell>
        </row>
        <row r="2076">
          <cell r="A2076" t="str">
            <v>5241.0002.00</v>
          </cell>
          <cell r="B2076">
            <v>201415</v>
          </cell>
          <cell r="C2076">
            <v>524</v>
          </cell>
          <cell r="D2076">
            <v>5343</v>
          </cell>
        </row>
        <row r="2077">
          <cell r="A2077" t="str">
            <v>5243.0002.00</v>
          </cell>
          <cell r="B2077">
            <v>201415</v>
          </cell>
          <cell r="C2077">
            <v>524</v>
          </cell>
          <cell r="D2077">
            <v>5384</v>
          </cell>
        </row>
        <row r="2078">
          <cell r="A2078" t="str">
            <v>5248.0002.00</v>
          </cell>
          <cell r="B2078">
            <v>201415</v>
          </cell>
          <cell r="C2078">
            <v>524</v>
          </cell>
          <cell r="D2078">
            <v>5384</v>
          </cell>
        </row>
        <row r="2079">
          <cell r="A2079" t="str">
            <v>5247.0003.00</v>
          </cell>
          <cell r="B2079">
            <v>201415</v>
          </cell>
          <cell r="C2079">
            <v>524</v>
          </cell>
          <cell r="D2079">
            <v>0</v>
          </cell>
        </row>
        <row r="2080">
          <cell r="A2080" t="str">
            <v>5249.0003.00</v>
          </cell>
          <cell r="B2080">
            <v>201415</v>
          </cell>
          <cell r="C2080">
            <v>524</v>
          </cell>
          <cell r="D2080">
            <v>0</v>
          </cell>
        </row>
        <row r="2081">
          <cell r="A2081" t="str">
            <v>52420.0003.00</v>
          </cell>
          <cell r="B2081">
            <v>201415</v>
          </cell>
          <cell r="C2081">
            <v>524</v>
          </cell>
          <cell r="D2081">
            <v>0</v>
          </cell>
        </row>
        <row r="2082">
          <cell r="A2082" t="str">
            <v>52452.0003.00</v>
          </cell>
          <cell r="B2082">
            <v>201415</v>
          </cell>
          <cell r="C2082">
            <v>524</v>
          </cell>
          <cell r="D2082">
            <v>0</v>
          </cell>
        </row>
        <row r="2083">
          <cell r="A2083" t="str">
            <v>52453.0003.00</v>
          </cell>
          <cell r="B2083">
            <v>201415</v>
          </cell>
          <cell r="C2083">
            <v>524</v>
          </cell>
          <cell r="D2083">
            <v>0</v>
          </cell>
        </row>
        <row r="2084">
          <cell r="A2084" t="str">
            <v>52454.0003.00</v>
          </cell>
          <cell r="B2084">
            <v>201415</v>
          </cell>
          <cell r="C2084">
            <v>524</v>
          </cell>
          <cell r="D2084">
            <v>0</v>
          </cell>
        </row>
        <row r="2085">
          <cell r="A2085" t="str">
            <v>52455.0003.00</v>
          </cell>
          <cell r="B2085">
            <v>201415</v>
          </cell>
          <cell r="C2085">
            <v>524</v>
          </cell>
          <cell r="D2085">
            <v>0</v>
          </cell>
        </row>
        <row r="2086">
          <cell r="A2086" t="str">
            <v>52456.0003.00</v>
          </cell>
          <cell r="B2086">
            <v>201415</v>
          </cell>
          <cell r="C2086">
            <v>524</v>
          </cell>
          <cell r="D2086">
            <v>0</v>
          </cell>
        </row>
        <row r="2087">
          <cell r="A2087" t="str">
            <v>52457.0003.00</v>
          </cell>
          <cell r="B2087">
            <v>201415</v>
          </cell>
          <cell r="C2087">
            <v>524</v>
          </cell>
          <cell r="D2087">
            <v>0</v>
          </cell>
        </row>
        <row r="2088">
          <cell r="A2088" t="str">
            <v>52458.0003.00</v>
          </cell>
          <cell r="B2088">
            <v>201415</v>
          </cell>
          <cell r="C2088">
            <v>524</v>
          </cell>
          <cell r="D2088">
            <v>0</v>
          </cell>
        </row>
        <row r="2089">
          <cell r="A2089" t="str">
            <v>52459.0003.00</v>
          </cell>
          <cell r="B2089">
            <v>201415</v>
          </cell>
          <cell r="C2089">
            <v>524</v>
          </cell>
          <cell r="D2089">
            <v>0</v>
          </cell>
        </row>
        <row r="2090">
          <cell r="A2090" t="str">
            <v>52460.0003.00</v>
          </cell>
          <cell r="B2090">
            <v>201415</v>
          </cell>
          <cell r="C2090">
            <v>524</v>
          </cell>
          <cell r="D2090">
            <v>0</v>
          </cell>
        </row>
        <row r="2091">
          <cell r="A2091" t="str">
            <v>52461.0003.00</v>
          </cell>
          <cell r="B2091">
            <v>201415</v>
          </cell>
          <cell r="C2091">
            <v>524</v>
          </cell>
          <cell r="D2091">
            <v>0</v>
          </cell>
        </row>
        <row r="2092">
          <cell r="A2092" t="str">
            <v>52462.0003.00</v>
          </cell>
          <cell r="B2092">
            <v>201415</v>
          </cell>
          <cell r="C2092">
            <v>524</v>
          </cell>
          <cell r="D2092">
            <v>0</v>
          </cell>
        </row>
        <row r="2093">
          <cell r="A2093" t="str">
            <v>52463.0003.00</v>
          </cell>
          <cell r="B2093">
            <v>201415</v>
          </cell>
          <cell r="C2093">
            <v>524</v>
          </cell>
          <cell r="D2093">
            <v>0</v>
          </cell>
        </row>
        <row r="2094">
          <cell r="A2094" t="str">
            <v>52416.0003.00</v>
          </cell>
          <cell r="B2094">
            <v>201415</v>
          </cell>
          <cell r="C2094">
            <v>524</v>
          </cell>
          <cell r="D2094">
            <v>3</v>
          </cell>
        </row>
        <row r="2095">
          <cell r="A2095" t="str">
            <v>52415.0003.00</v>
          </cell>
          <cell r="B2095">
            <v>201415</v>
          </cell>
          <cell r="C2095">
            <v>524</v>
          </cell>
          <cell r="D2095">
            <v>47</v>
          </cell>
        </row>
        <row r="2096">
          <cell r="A2096" t="str">
            <v>5242.0003.00</v>
          </cell>
          <cell r="B2096">
            <v>201415</v>
          </cell>
          <cell r="C2096">
            <v>524</v>
          </cell>
          <cell r="D2096">
            <v>48</v>
          </cell>
        </row>
        <row r="2097">
          <cell r="A2097" t="str">
            <v>52418.0003.00</v>
          </cell>
          <cell r="B2097">
            <v>201415</v>
          </cell>
          <cell r="C2097">
            <v>524</v>
          </cell>
          <cell r="D2097">
            <v>165</v>
          </cell>
        </row>
        <row r="2098">
          <cell r="A2098" t="str">
            <v>5246.0003.00</v>
          </cell>
          <cell r="B2098">
            <v>201415</v>
          </cell>
          <cell r="C2098">
            <v>524</v>
          </cell>
          <cell r="D2098">
            <v>263</v>
          </cell>
        </row>
        <row r="2099">
          <cell r="A2099" t="str">
            <v>52414.0003.00</v>
          </cell>
          <cell r="B2099">
            <v>201415</v>
          </cell>
          <cell r="C2099">
            <v>524</v>
          </cell>
          <cell r="D2099">
            <v>304</v>
          </cell>
        </row>
        <row r="2100">
          <cell r="A2100" t="str">
            <v>5245.0003.00</v>
          </cell>
          <cell r="B2100">
            <v>201415</v>
          </cell>
          <cell r="C2100">
            <v>524</v>
          </cell>
          <cell r="D2100">
            <v>4198</v>
          </cell>
        </row>
        <row r="2101">
          <cell r="A2101" t="str">
            <v>5244.0003.00</v>
          </cell>
          <cell r="B2101">
            <v>201415</v>
          </cell>
          <cell r="C2101">
            <v>524</v>
          </cell>
          <cell r="D2101">
            <v>4355</v>
          </cell>
        </row>
        <row r="2102">
          <cell r="A2102" t="str">
            <v>52413.0003.00</v>
          </cell>
          <cell r="B2102">
            <v>201415</v>
          </cell>
          <cell r="C2102">
            <v>524</v>
          </cell>
          <cell r="D2102">
            <v>5938.33</v>
          </cell>
        </row>
        <row r="2103">
          <cell r="A2103" t="str">
            <v>52411.0003.00</v>
          </cell>
          <cell r="B2103">
            <v>201415</v>
          </cell>
          <cell r="C2103">
            <v>524</v>
          </cell>
          <cell r="D2103">
            <v>7635</v>
          </cell>
        </row>
        <row r="2104">
          <cell r="A2104" t="str">
            <v>5241.0003.00</v>
          </cell>
          <cell r="B2104">
            <v>201415</v>
          </cell>
          <cell r="C2104">
            <v>524</v>
          </cell>
          <cell r="D2104">
            <v>8775</v>
          </cell>
        </row>
        <row r="2105">
          <cell r="A2105" t="str">
            <v>5243.0003.00</v>
          </cell>
          <cell r="B2105">
            <v>201415</v>
          </cell>
          <cell r="C2105">
            <v>524</v>
          </cell>
          <cell r="D2105">
            <v>8816</v>
          </cell>
        </row>
        <row r="2106">
          <cell r="A2106" t="str">
            <v>5248.0003.00</v>
          </cell>
          <cell r="B2106">
            <v>201415</v>
          </cell>
          <cell r="C2106">
            <v>524</v>
          </cell>
          <cell r="D2106">
            <v>8816</v>
          </cell>
        </row>
        <row r="2107">
          <cell r="A2107" t="str">
            <v>5247.0004.00</v>
          </cell>
          <cell r="B2107">
            <v>201415</v>
          </cell>
          <cell r="C2107">
            <v>524</v>
          </cell>
          <cell r="D2107">
            <v>0</v>
          </cell>
        </row>
        <row r="2108">
          <cell r="A2108" t="str">
            <v>5249.0004.00</v>
          </cell>
          <cell r="B2108">
            <v>201415</v>
          </cell>
          <cell r="C2108">
            <v>524</v>
          </cell>
          <cell r="D2108">
            <v>0</v>
          </cell>
        </row>
        <row r="2109">
          <cell r="A2109" t="str">
            <v>52420.0004.00</v>
          </cell>
          <cell r="B2109">
            <v>201415</v>
          </cell>
          <cell r="C2109">
            <v>524</v>
          </cell>
          <cell r="D2109">
            <v>0</v>
          </cell>
        </row>
        <row r="2110">
          <cell r="A2110" t="str">
            <v>52452.0004.00</v>
          </cell>
          <cell r="B2110">
            <v>201415</v>
          </cell>
          <cell r="C2110">
            <v>524</v>
          </cell>
          <cell r="D2110">
            <v>0</v>
          </cell>
        </row>
        <row r="2111">
          <cell r="A2111" t="str">
            <v>52453.0004.00</v>
          </cell>
          <cell r="B2111">
            <v>201415</v>
          </cell>
          <cell r="C2111">
            <v>524</v>
          </cell>
          <cell r="D2111">
            <v>0</v>
          </cell>
        </row>
        <row r="2112">
          <cell r="A2112" t="str">
            <v>52454.0004.00</v>
          </cell>
          <cell r="B2112">
            <v>201415</v>
          </cell>
          <cell r="C2112">
            <v>524</v>
          </cell>
          <cell r="D2112">
            <v>0</v>
          </cell>
        </row>
        <row r="2113">
          <cell r="A2113" t="str">
            <v>52455.0004.00</v>
          </cell>
          <cell r="B2113">
            <v>201415</v>
          </cell>
          <cell r="C2113">
            <v>524</v>
          </cell>
          <cell r="D2113">
            <v>0</v>
          </cell>
        </row>
        <row r="2114">
          <cell r="A2114" t="str">
            <v>52456.0004.00</v>
          </cell>
          <cell r="B2114">
            <v>201415</v>
          </cell>
          <cell r="C2114">
            <v>524</v>
          </cell>
          <cell r="D2114">
            <v>0</v>
          </cell>
        </row>
        <row r="2115">
          <cell r="A2115" t="str">
            <v>52457.0004.00</v>
          </cell>
          <cell r="B2115">
            <v>201415</v>
          </cell>
          <cell r="C2115">
            <v>524</v>
          </cell>
          <cell r="D2115">
            <v>0</v>
          </cell>
        </row>
        <row r="2116">
          <cell r="A2116" t="str">
            <v>52458.0004.00</v>
          </cell>
          <cell r="B2116">
            <v>201415</v>
          </cell>
          <cell r="C2116">
            <v>524</v>
          </cell>
          <cell r="D2116">
            <v>0</v>
          </cell>
        </row>
        <row r="2117">
          <cell r="A2117" t="str">
            <v>52459.0004.00</v>
          </cell>
          <cell r="B2117">
            <v>201415</v>
          </cell>
          <cell r="C2117">
            <v>524</v>
          </cell>
          <cell r="D2117">
            <v>0</v>
          </cell>
        </row>
        <row r="2118">
          <cell r="A2118" t="str">
            <v>52460.0004.00</v>
          </cell>
          <cell r="B2118">
            <v>201415</v>
          </cell>
          <cell r="C2118">
            <v>524</v>
          </cell>
          <cell r="D2118">
            <v>0</v>
          </cell>
        </row>
        <row r="2119">
          <cell r="A2119" t="str">
            <v>52461.0004.00</v>
          </cell>
          <cell r="B2119">
            <v>201415</v>
          </cell>
          <cell r="C2119">
            <v>524</v>
          </cell>
          <cell r="D2119">
            <v>0</v>
          </cell>
        </row>
        <row r="2120">
          <cell r="A2120" t="str">
            <v>52462.0004.00</v>
          </cell>
          <cell r="B2120">
            <v>201415</v>
          </cell>
          <cell r="C2120">
            <v>524</v>
          </cell>
          <cell r="D2120">
            <v>0</v>
          </cell>
        </row>
        <row r="2121">
          <cell r="A2121" t="str">
            <v>52463.0004.00</v>
          </cell>
          <cell r="B2121">
            <v>201415</v>
          </cell>
          <cell r="C2121">
            <v>524</v>
          </cell>
          <cell r="D2121">
            <v>0</v>
          </cell>
        </row>
        <row r="2122">
          <cell r="A2122" t="str">
            <v>52416.0004.00</v>
          </cell>
          <cell r="B2122">
            <v>201415</v>
          </cell>
          <cell r="C2122">
            <v>524</v>
          </cell>
          <cell r="D2122">
            <v>2</v>
          </cell>
        </row>
        <row r="2123">
          <cell r="A2123" t="str">
            <v>52415.0004.00</v>
          </cell>
          <cell r="B2123">
            <v>201415</v>
          </cell>
          <cell r="C2123">
            <v>524</v>
          </cell>
          <cell r="D2123">
            <v>44</v>
          </cell>
        </row>
        <row r="2124">
          <cell r="A2124" t="str">
            <v>5242.0004.00</v>
          </cell>
          <cell r="B2124">
            <v>201415</v>
          </cell>
          <cell r="C2124">
            <v>524</v>
          </cell>
          <cell r="D2124">
            <v>89</v>
          </cell>
        </row>
        <row r="2125">
          <cell r="A2125" t="str">
            <v>52418.0004.00</v>
          </cell>
          <cell r="B2125">
            <v>201415</v>
          </cell>
          <cell r="C2125">
            <v>524</v>
          </cell>
          <cell r="D2125">
            <v>237</v>
          </cell>
        </row>
        <row r="2126">
          <cell r="A2126" t="str">
            <v>5246.0004.00</v>
          </cell>
          <cell r="B2126">
            <v>201415</v>
          </cell>
          <cell r="C2126">
            <v>524</v>
          </cell>
          <cell r="D2126">
            <v>279</v>
          </cell>
        </row>
        <row r="2127">
          <cell r="A2127" t="str">
            <v>52414.0004.00</v>
          </cell>
          <cell r="B2127">
            <v>201415</v>
          </cell>
          <cell r="C2127">
            <v>524</v>
          </cell>
          <cell r="D2127">
            <v>378</v>
          </cell>
        </row>
        <row r="2128">
          <cell r="A2128" t="str">
            <v>5245.0004.00</v>
          </cell>
          <cell r="B2128">
            <v>201415</v>
          </cell>
          <cell r="C2128">
            <v>524</v>
          </cell>
          <cell r="D2128">
            <v>4621</v>
          </cell>
        </row>
        <row r="2129">
          <cell r="A2129" t="str">
            <v>5244.0004.00</v>
          </cell>
          <cell r="B2129">
            <v>201415</v>
          </cell>
          <cell r="C2129">
            <v>524</v>
          </cell>
          <cell r="D2129">
            <v>7400</v>
          </cell>
        </row>
        <row r="2130">
          <cell r="A2130" t="str">
            <v>52413.0004.00</v>
          </cell>
          <cell r="B2130">
            <v>201415</v>
          </cell>
          <cell r="C2130">
            <v>524</v>
          </cell>
          <cell r="D2130">
            <v>9782.44</v>
          </cell>
        </row>
        <row r="2131">
          <cell r="A2131" t="str">
            <v>52411.0004.00</v>
          </cell>
          <cell r="B2131">
            <v>201415</v>
          </cell>
          <cell r="C2131">
            <v>524</v>
          </cell>
          <cell r="D2131">
            <v>11005.25</v>
          </cell>
        </row>
        <row r="2132">
          <cell r="A2132" t="str">
            <v>5243.0004.00</v>
          </cell>
          <cell r="B2132">
            <v>201415</v>
          </cell>
          <cell r="C2132">
            <v>524</v>
          </cell>
          <cell r="D2132">
            <v>12300</v>
          </cell>
        </row>
        <row r="2133">
          <cell r="A2133" t="str">
            <v>5248.0004.00</v>
          </cell>
          <cell r="B2133">
            <v>201415</v>
          </cell>
          <cell r="C2133">
            <v>524</v>
          </cell>
          <cell r="D2133">
            <v>12300</v>
          </cell>
        </row>
        <row r="2134">
          <cell r="A2134" t="str">
            <v>5241.0004.00</v>
          </cell>
          <cell r="B2134">
            <v>201415</v>
          </cell>
          <cell r="C2134">
            <v>524</v>
          </cell>
          <cell r="D2134">
            <v>12310</v>
          </cell>
        </row>
        <row r="2135">
          <cell r="A2135" t="str">
            <v>5247.0005.00</v>
          </cell>
          <cell r="B2135">
            <v>201415</v>
          </cell>
          <cell r="C2135">
            <v>524</v>
          </cell>
          <cell r="D2135">
            <v>0</v>
          </cell>
        </row>
        <row r="2136">
          <cell r="A2136" t="str">
            <v>5249.0005.00</v>
          </cell>
          <cell r="B2136">
            <v>201415</v>
          </cell>
          <cell r="C2136">
            <v>524</v>
          </cell>
          <cell r="D2136">
            <v>0</v>
          </cell>
        </row>
        <row r="2137">
          <cell r="A2137" t="str">
            <v>52416.0005.00</v>
          </cell>
          <cell r="B2137">
            <v>201415</v>
          </cell>
          <cell r="C2137">
            <v>524</v>
          </cell>
          <cell r="D2137">
            <v>0</v>
          </cell>
        </row>
        <row r="2138">
          <cell r="A2138" t="str">
            <v>52420.0005.00</v>
          </cell>
          <cell r="B2138">
            <v>201415</v>
          </cell>
          <cell r="C2138">
            <v>524</v>
          </cell>
          <cell r="D2138">
            <v>0</v>
          </cell>
        </row>
        <row r="2139">
          <cell r="A2139" t="str">
            <v>52452.0005.00</v>
          </cell>
          <cell r="B2139">
            <v>201415</v>
          </cell>
          <cell r="C2139">
            <v>524</v>
          </cell>
          <cell r="D2139">
            <v>0</v>
          </cell>
        </row>
        <row r="2140">
          <cell r="A2140" t="str">
            <v>52453.0005.00</v>
          </cell>
          <cell r="B2140">
            <v>201415</v>
          </cell>
          <cell r="C2140">
            <v>524</v>
          </cell>
          <cell r="D2140">
            <v>0</v>
          </cell>
        </row>
        <row r="2141">
          <cell r="A2141" t="str">
            <v>52454.0005.00</v>
          </cell>
          <cell r="B2141">
            <v>201415</v>
          </cell>
          <cell r="C2141">
            <v>524</v>
          </cell>
          <cell r="D2141">
            <v>0</v>
          </cell>
        </row>
        <row r="2142">
          <cell r="A2142" t="str">
            <v>52455.0005.00</v>
          </cell>
          <cell r="B2142">
            <v>201415</v>
          </cell>
          <cell r="C2142">
            <v>524</v>
          </cell>
          <cell r="D2142">
            <v>0</v>
          </cell>
        </row>
        <row r="2143">
          <cell r="A2143" t="str">
            <v>52456.0005.00</v>
          </cell>
          <cell r="B2143">
            <v>201415</v>
          </cell>
          <cell r="C2143">
            <v>524</v>
          </cell>
          <cell r="D2143">
            <v>0</v>
          </cell>
        </row>
        <row r="2144">
          <cell r="A2144" t="str">
            <v>52457.0005.00</v>
          </cell>
          <cell r="B2144">
            <v>201415</v>
          </cell>
          <cell r="C2144">
            <v>524</v>
          </cell>
          <cell r="D2144">
            <v>0</v>
          </cell>
        </row>
        <row r="2145">
          <cell r="A2145" t="str">
            <v>52458.0005.00</v>
          </cell>
          <cell r="B2145">
            <v>201415</v>
          </cell>
          <cell r="C2145">
            <v>524</v>
          </cell>
          <cell r="D2145">
            <v>0</v>
          </cell>
        </row>
        <row r="2146">
          <cell r="A2146" t="str">
            <v>52459.0005.00</v>
          </cell>
          <cell r="B2146">
            <v>201415</v>
          </cell>
          <cell r="C2146">
            <v>524</v>
          </cell>
          <cell r="D2146">
            <v>0</v>
          </cell>
        </row>
        <row r="2147">
          <cell r="A2147" t="str">
            <v>52460.0005.00</v>
          </cell>
          <cell r="B2147">
            <v>201415</v>
          </cell>
          <cell r="C2147">
            <v>524</v>
          </cell>
          <cell r="D2147">
            <v>0</v>
          </cell>
        </row>
        <row r="2148">
          <cell r="A2148" t="str">
            <v>52461.0005.00</v>
          </cell>
          <cell r="B2148">
            <v>201415</v>
          </cell>
          <cell r="C2148">
            <v>524</v>
          </cell>
          <cell r="D2148">
            <v>0</v>
          </cell>
        </row>
        <row r="2149">
          <cell r="A2149" t="str">
            <v>52462.0005.00</v>
          </cell>
          <cell r="B2149">
            <v>201415</v>
          </cell>
          <cell r="C2149">
            <v>524</v>
          </cell>
          <cell r="D2149">
            <v>0</v>
          </cell>
        </row>
        <row r="2150">
          <cell r="A2150" t="str">
            <v>52463.0005.00</v>
          </cell>
          <cell r="B2150">
            <v>201415</v>
          </cell>
          <cell r="C2150">
            <v>524</v>
          </cell>
          <cell r="D2150">
            <v>0</v>
          </cell>
        </row>
        <row r="2151">
          <cell r="A2151" t="str">
            <v>52415.0005.00</v>
          </cell>
          <cell r="B2151">
            <v>201415</v>
          </cell>
          <cell r="C2151">
            <v>524</v>
          </cell>
          <cell r="D2151">
            <v>68</v>
          </cell>
        </row>
        <row r="2152">
          <cell r="A2152" t="str">
            <v>5242.0005.00</v>
          </cell>
          <cell r="B2152">
            <v>201415</v>
          </cell>
          <cell r="C2152">
            <v>524</v>
          </cell>
          <cell r="D2152">
            <v>79</v>
          </cell>
        </row>
        <row r="2153">
          <cell r="A2153" t="str">
            <v>5246.0005.00</v>
          </cell>
          <cell r="B2153">
            <v>201415</v>
          </cell>
          <cell r="C2153">
            <v>524</v>
          </cell>
          <cell r="D2153">
            <v>245</v>
          </cell>
        </row>
        <row r="2154">
          <cell r="A2154" t="str">
            <v>52418.0005.00</v>
          </cell>
          <cell r="B2154">
            <v>201415</v>
          </cell>
          <cell r="C2154">
            <v>524</v>
          </cell>
          <cell r="D2154">
            <v>265</v>
          </cell>
        </row>
        <row r="2155">
          <cell r="A2155" t="str">
            <v>52414.0005.00</v>
          </cell>
          <cell r="B2155">
            <v>201415</v>
          </cell>
          <cell r="C2155">
            <v>524</v>
          </cell>
          <cell r="D2155">
            <v>299</v>
          </cell>
        </row>
        <row r="2156">
          <cell r="A2156" t="str">
            <v>5245.0005.00</v>
          </cell>
          <cell r="B2156">
            <v>201415</v>
          </cell>
          <cell r="C2156">
            <v>524</v>
          </cell>
          <cell r="D2156">
            <v>3207</v>
          </cell>
        </row>
        <row r="2157">
          <cell r="A2157" t="str">
            <v>5244.0005.00</v>
          </cell>
          <cell r="B2157">
            <v>201415</v>
          </cell>
          <cell r="C2157">
            <v>524</v>
          </cell>
          <cell r="D2157">
            <v>6330</v>
          </cell>
        </row>
        <row r="2158">
          <cell r="A2158" t="str">
            <v>52411.0005.00</v>
          </cell>
          <cell r="B2158">
            <v>201415</v>
          </cell>
          <cell r="C2158">
            <v>524</v>
          </cell>
          <cell r="D2158">
            <v>8857.75</v>
          </cell>
        </row>
        <row r="2159">
          <cell r="A2159" t="str">
            <v>52413.0005.00</v>
          </cell>
          <cell r="B2159">
            <v>201415</v>
          </cell>
          <cell r="C2159">
            <v>524</v>
          </cell>
          <cell r="D2159">
            <v>8857.75</v>
          </cell>
        </row>
        <row r="2160">
          <cell r="A2160" t="str">
            <v>5241.0005.00</v>
          </cell>
          <cell r="B2160">
            <v>201415</v>
          </cell>
          <cell r="C2160">
            <v>524</v>
          </cell>
          <cell r="D2160">
            <v>9733</v>
          </cell>
        </row>
        <row r="2161">
          <cell r="A2161" t="str">
            <v>5243.0005.00</v>
          </cell>
          <cell r="B2161">
            <v>201415</v>
          </cell>
          <cell r="C2161">
            <v>524</v>
          </cell>
          <cell r="D2161">
            <v>9782</v>
          </cell>
        </row>
        <row r="2162">
          <cell r="A2162" t="str">
            <v>5248.0005.00</v>
          </cell>
          <cell r="B2162">
            <v>201415</v>
          </cell>
          <cell r="C2162">
            <v>524</v>
          </cell>
          <cell r="D2162">
            <v>9782</v>
          </cell>
        </row>
        <row r="2163">
          <cell r="A2163" t="str">
            <v>5247.0006.00</v>
          </cell>
          <cell r="B2163">
            <v>201415</v>
          </cell>
          <cell r="C2163">
            <v>524</v>
          </cell>
          <cell r="D2163">
            <v>0</v>
          </cell>
        </row>
        <row r="2164">
          <cell r="A2164" t="str">
            <v>5249.0006.00</v>
          </cell>
          <cell r="B2164">
            <v>201415</v>
          </cell>
          <cell r="C2164">
            <v>524</v>
          </cell>
          <cell r="D2164">
            <v>0</v>
          </cell>
        </row>
        <row r="2165">
          <cell r="A2165" t="str">
            <v>52420.0006.00</v>
          </cell>
          <cell r="B2165">
            <v>201415</v>
          </cell>
          <cell r="C2165">
            <v>524</v>
          </cell>
          <cell r="D2165">
            <v>0</v>
          </cell>
        </row>
        <row r="2166">
          <cell r="A2166" t="str">
            <v>52452.0006.00</v>
          </cell>
          <cell r="B2166">
            <v>201415</v>
          </cell>
          <cell r="C2166">
            <v>524</v>
          </cell>
          <cell r="D2166">
            <v>0</v>
          </cell>
        </row>
        <row r="2167">
          <cell r="A2167" t="str">
            <v>52453.0006.00</v>
          </cell>
          <cell r="B2167">
            <v>201415</v>
          </cell>
          <cell r="C2167">
            <v>524</v>
          </cell>
          <cell r="D2167">
            <v>0</v>
          </cell>
        </row>
        <row r="2168">
          <cell r="A2168" t="str">
            <v>52454.0006.00</v>
          </cell>
          <cell r="B2168">
            <v>201415</v>
          </cell>
          <cell r="C2168">
            <v>524</v>
          </cell>
          <cell r="D2168">
            <v>0</v>
          </cell>
        </row>
        <row r="2169">
          <cell r="A2169" t="str">
            <v>52455.0006.00</v>
          </cell>
          <cell r="B2169">
            <v>201415</v>
          </cell>
          <cell r="C2169">
            <v>524</v>
          </cell>
          <cell r="D2169">
            <v>0</v>
          </cell>
        </row>
        <row r="2170">
          <cell r="A2170" t="str">
            <v>52456.0006.00</v>
          </cell>
          <cell r="B2170">
            <v>201415</v>
          </cell>
          <cell r="C2170">
            <v>524</v>
          </cell>
          <cell r="D2170">
            <v>0</v>
          </cell>
        </row>
        <row r="2171">
          <cell r="A2171" t="str">
            <v>52457.0006.00</v>
          </cell>
          <cell r="B2171">
            <v>201415</v>
          </cell>
          <cell r="C2171">
            <v>524</v>
          </cell>
          <cell r="D2171">
            <v>0</v>
          </cell>
        </row>
        <row r="2172">
          <cell r="A2172" t="str">
            <v>52458.0006.00</v>
          </cell>
          <cell r="B2172">
            <v>201415</v>
          </cell>
          <cell r="C2172">
            <v>524</v>
          </cell>
          <cell r="D2172">
            <v>0</v>
          </cell>
        </row>
        <row r="2173">
          <cell r="A2173" t="str">
            <v>52459.0006.00</v>
          </cell>
          <cell r="B2173">
            <v>201415</v>
          </cell>
          <cell r="C2173">
            <v>524</v>
          </cell>
          <cell r="D2173">
            <v>0</v>
          </cell>
        </row>
        <row r="2174">
          <cell r="A2174" t="str">
            <v>52460.0006.00</v>
          </cell>
          <cell r="B2174">
            <v>201415</v>
          </cell>
          <cell r="C2174">
            <v>524</v>
          </cell>
          <cell r="D2174">
            <v>0</v>
          </cell>
        </row>
        <row r="2175">
          <cell r="A2175" t="str">
            <v>52461.0006.00</v>
          </cell>
          <cell r="B2175">
            <v>201415</v>
          </cell>
          <cell r="C2175">
            <v>524</v>
          </cell>
          <cell r="D2175">
            <v>0</v>
          </cell>
        </row>
        <row r="2176">
          <cell r="A2176" t="str">
            <v>52462.0006.00</v>
          </cell>
          <cell r="B2176">
            <v>201415</v>
          </cell>
          <cell r="C2176">
            <v>524</v>
          </cell>
          <cell r="D2176">
            <v>0</v>
          </cell>
        </row>
        <row r="2177">
          <cell r="A2177" t="str">
            <v>52463.0006.00</v>
          </cell>
          <cell r="B2177">
            <v>201415</v>
          </cell>
          <cell r="C2177">
            <v>524</v>
          </cell>
          <cell r="D2177">
            <v>0</v>
          </cell>
        </row>
        <row r="2178">
          <cell r="A2178" t="str">
            <v>52416.0006.00</v>
          </cell>
          <cell r="B2178">
            <v>201415</v>
          </cell>
          <cell r="C2178">
            <v>524</v>
          </cell>
          <cell r="D2178">
            <v>3</v>
          </cell>
        </row>
        <row r="2179">
          <cell r="A2179" t="str">
            <v>52415.0006.00</v>
          </cell>
          <cell r="B2179">
            <v>201415</v>
          </cell>
          <cell r="C2179">
            <v>524</v>
          </cell>
          <cell r="D2179">
            <v>32</v>
          </cell>
        </row>
        <row r="2180">
          <cell r="A2180" t="str">
            <v>5242.0006.00</v>
          </cell>
          <cell r="B2180">
            <v>201415</v>
          </cell>
          <cell r="C2180">
            <v>524</v>
          </cell>
          <cell r="D2180">
            <v>128</v>
          </cell>
        </row>
        <row r="2181">
          <cell r="A2181" t="str">
            <v>5246.0006.00</v>
          </cell>
          <cell r="B2181">
            <v>201415</v>
          </cell>
          <cell r="C2181">
            <v>524</v>
          </cell>
          <cell r="D2181">
            <v>264</v>
          </cell>
        </row>
        <row r="2182">
          <cell r="A2182" t="str">
            <v>52418.0006.00</v>
          </cell>
          <cell r="B2182">
            <v>201415</v>
          </cell>
          <cell r="C2182">
            <v>524</v>
          </cell>
          <cell r="D2182">
            <v>286</v>
          </cell>
        </row>
        <row r="2183">
          <cell r="A2183" t="str">
            <v>52414.0006.00</v>
          </cell>
          <cell r="B2183">
            <v>201415</v>
          </cell>
          <cell r="C2183">
            <v>524</v>
          </cell>
          <cell r="D2183">
            <v>294</v>
          </cell>
        </row>
        <row r="2184">
          <cell r="A2184" t="str">
            <v>5245.0006.00</v>
          </cell>
          <cell r="B2184">
            <v>201415</v>
          </cell>
          <cell r="C2184">
            <v>524</v>
          </cell>
          <cell r="D2184">
            <v>3189</v>
          </cell>
        </row>
        <row r="2185">
          <cell r="A2185" t="str">
            <v>5244.0006.00</v>
          </cell>
          <cell r="B2185">
            <v>201415</v>
          </cell>
          <cell r="C2185">
            <v>524</v>
          </cell>
          <cell r="D2185">
            <v>8200</v>
          </cell>
        </row>
        <row r="2186">
          <cell r="A2186" t="str">
            <v>52411.0006.00</v>
          </cell>
          <cell r="B2186">
            <v>201415</v>
          </cell>
          <cell r="C2186">
            <v>524</v>
          </cell>
          <cell r="D2186">
            <v>10723.75</v>
          </cell>
        </row>
        <row r="2187">
          <cell r="A2187" t="str">
            <v>5243.0006.00</v>
          </cell>
          <cell r="B2187">
            <v>201415</v>
          </cell>
          <cell r="C2187">
            <v>524</v>
          </cell>
          <cell r="D2187">
            <v>11653</v>
          </cell>
        </row>
        <row r="2188">
          <cell r="A2188" t="str">
            <v>5248.0006.00</v>
          </cell>
          <cell r="B2188">
            <v>201415</v>
          </cell>
          <cell r="C2188">
            <v>524</v>
          </cell>
          <cell r="D2188">
            <v>11653</v>
          </cell>
        </row>
        <row r="2189">
          <cell r="A2189" t="str">
            <v>5241.0006.00</v>
          </cell>
          <cell r="B2189">
            <v>201415</v>
          </cell>
          <cell r="C2189">
            <v>524</v>
          </cell>
          <cell r="D2189">
            <v>11688</v>
          </cell>
        </row>
        <row r="2190">
          <cell r="A2190" t="str">
            <v>52413.0006.00</v>
          </cell>
          <cell r="B2190">
            <v>201415</v>
          </cell>
          <cell r="C2190">
            <v>524</v>
          </cell>
          <cell r="D2190">
            <v>13106.81</v>
          </cell>
        </row>
        <row r="2191">
          <cell r="A2191" t="str">
            <v>5247.0007.00</v>
          </cell>
          <cell r="B2191">
            <v>201415</v>
          </cell>
          <cell r="C2191">
            <v>524</v>
          </cell>
          <cell r="D2191">
            <v>0</v>
          </cell>
        </row>
        <row r="2192">
          <cell r="A2192" t="str">
            <v>5249.0007.00</v>
          </cell>
          <cell r="B2192">
            <v>201415</v>
          </cell>
          <cell r="C2192">
            <v>524</v>
          </cell>
          <cell r="D2192">
            <v>0</v>
          </cell>
        </row>
        <row r="2193">
          <cell r="A2193" t="str">
            <v>52416.0007.00</v>
          </cell>
          <cell r="B2193">
            <v>201415</v>
          </cell>
          <cell r="C2193">
            <v>524</v>
          </cell>
          <cell r="D2193">
            <v>0</v>
          </cell>
        </row>
        <row r="2194">
          <cell r="A2194" t="str">
            <v>52420.0007.00</v>
          </cell>
          <cell r="B2194">
            <v>201415</v>
          </cell>
          <cell r="C2194">
            <v>524</v>
          </cell>
          <cell r="D2194">
            <v>0</v>
          </cell>
        </row>
        <row r="2195">
          <cell r="A2195" t="str">
            <v>52452.0007.00</v>
          </cell>
          <cell r="B2195">
            <v>201415</v>
          </cell>
          <cell r="C2195">
            <v>524</v>
          </cell>
          <cell r="D2195">
            <v>0</v>
          </cell>
        </row>
        <row r="2196">
          <cell r="A2196" t="str">
            <v>52453.0007.00</v>
          </cell>
          <cell r="B2196">
            <v>201415</v>
          </cell>
          <cell r="C2196">
            <v>524</v>
          </cell>
          <cell r="D2196">
            <v>0</v>
          </cell>
        </row>
        <row r="2197">
          <cell r="A2197" t="str">
            <v>52454.0007.00</v>
          </cell>
          <cell r="B2197">
            <v>201415</v>
          </cell>
          <cell r="C2197">
            <v>524</v>
          </cell>
          <cell r="D2197">
            <v>0</v>
          </cell>
        </row>
        <row r="2198">
          <cell r="A2198" t="str">
            <v>52455.0007.00</v>
          </cell>
          <cell r="B2198">
            <v>201415</v>
          </cell>
          <cell r="C2198">
            <v>524</v>
          </cell>
          <cell r="D2198">
            <v>0</v>
          </cell>
        </row>
        <row r="2199">
          <cell r="A2199" t="str">
            <v>52456.0007.00</v>
          </cell>
          <cell r="B2199">
            <v>201415</v>
          </cell>
          <cell r="C2199">
            <v>524</v>
          </cell>
          <cell r="D2199">
            <v>0</v>
          </cell>
        </row>
        <row r="2200">
          <cell r="A2200" t="str">
            <v>52457.0007.00</v>
          </cell>
          <cell r="B2200">
            <v>201415</v>
          </cell>
          <cell r="C2200">
            <v>524</v>
          </cell>
          <cell r="D2200">
            <v>0</v>
          </cell>
        </row>
        <row r="2201">
          <cell r="A2201" t="str">
            <v>52458.0007.00</v>
          </cell>
          <cell r="B2201">
            <v>201415</v>
          </cell>
          <cell r="C2201">
            <v>524</v>
          </cell>
          <cell r="D2201">
            <v>0</v>
          </cell>
        </row>
        <row r="2202">
          <cell r="A2202" t="str">
            <v>52459.0007.00</v>
          </cell>
          <cell r="B2202">
            <v>201415</v>
          </cell>
          <cell r="C2202">
            <v>524</v>
          </cell>
          <cell r="D2202">
            <v>0</v>
          </cell>
        </row>
        <row r="2203">
          <cell r="A2203" t="str">
            <v>52460.0007.00</v>
          </cell>
          <cell r="B2203">
            <v>201415</v>
          </cell>
          <cell r="C2203">
            <v>524</v>
          </cell>
          <cell r="D2203">
            <v>0</v>
          </cell>
        </row>
        <row r="2204">
          <cell r="A2204" t="str">
            <v>52461.0007.00</v>
          </cell>
          <cell r="B2204">
            <v>201415</v>
          </cell>
          <cell r="C2204">
            <v>524</v>
          </cell>
          <cell r="D2204">
            <v>0</v>
          </cell>
        </row>
        <row r="2205">
          <cell r="A2205" t="str">
            <v>52462.0007.00</v>
          </cell>
          <cell r="B2205">
            <v>201415</v>
          </cell>
          <cell r="C2205">
            <v>524</v>
          </cell>
          <cell r="D2205">
            <v>0</v>
          </cell>
        </row>
        <row r="2206">
          <cell r="A2206" t="str">
            <v>52463.0007.00</v>
          </cell>
          <cell r="B2206">
            <v>201415</v>
          </cell>
          <cell r="C2206">
            <v>524</v>
          </cell>
          <cell r="D2206">
            <v>0</v>
          </cell>
        </row>
        <row r="2207">
          <cell r="A2207" t="str">
            <v>52415.0007.00</v>
          </cell>
          <cell r="B2207">
            <v>201415</v>
          </cell>
          <cell r="C2207">
            <v>524</v>
          </cell>
          <cell r="D2207">
            <v>15</v>
          </cell>
        </row>
        <row r="2208">
          <cell r="A2208" t="str">
            <v>5242.0007.00</v>
          </cell>
          <cell r="B2208">
            <v>201415</v>
          </cell>
          <cell r="C2208">
            <v>524</v>
          </cell>
          <cell r="D2208">
            <v>93</v>
          </cell>
        </row>
        <row r="2209">
          <cell r="A2209" t="str">
            <v>5246.0007.00</v>
          </cell>
          <cell r="B2209">
            <v>201415</v>
          </cell>
          <cell r="C2209">
            <v>524</v>
          </cell>
          <cell r="D2209">
            <v>151</v>
          </cell>
        </row>
        <row r="2210">
          <cell r="A2210" t="str">
            <v>52414.0007.00</v>
          </cell>
          <cell r="B2210">
            <v>201415</v>
          </cell>
          <cell r="C2210">
            <v>524</v>
          </cell>
          <cell r="D2210">
            <v>155</v>
          </cell>
        </row>
        <row r="2211">
          <cell r="A2211" t="str">
            <v>52418.0007.00</v>
          </cell>
          <cell r="B2211">
            <v>201415</v>
          </cell>
          <cell r="C2211">
            <v>524</v>
          </cell>
          <cell r="D2211">
            <v>184</v>
          </cell>
        </row>
        <row r="2212">
          <cell r="A2212" t="str">
            <v>5245.0007.00</v>
          </cell>
          <cell r="B2212">
            <v>201415</v>
          </cell>
          <cell r="C2212">
            <v>524</v>
          </cell>
          <cell r="D2212">
            <v>1809</v>
          </cell>
        </row>
        <row r="2213">
          <cell r="A2213" t="str">
            <v>5244.0007.00</v>
          </cell>
          <cell r="B2213">
            <v>201415</v>
          </cell>
          <cell r="C2213">
            <v>524</v>
          </cell>
          <cell r="D2213">
            <v>7041</v>
          </cell>
        </row>
        <row r="2214">
          <cell r="A2214" t="str">
            <v>52411.0007.00</v>
          </cell>
          <cell r="B2214">
            <v>201415</v>
          </cell>
          <cell r="C2214">
            <v>524</v>
          </cell>
          <cell r="D2214">
            <v>8473.25</v>
          </cell>
        </row>
        <row r="2215">
          <cell r="A2215" t="str">
            <v>5243.0007.00</v>
          </cell>
          <cell r="B2215">
            <v>201415</v>
          </cell>
          <cell r="C2215">
            <v>524</v>
          </cell>
          <cell r="D2215">
            <v>9001</v>
          </cell>
        </row>
        <row r="2216">
          <cell r="A2216" t="str">
            <v>5248.0007.00</v>
          </cell>
          <cell r="B2216">
            <v>201415</v>
          </cell>
          <cell r="C2216">
            <v>524</v>
          </cell>
          <cell r="D2216">
            <v>9001</v>
          </cell>
        </row>
        <row r="2217">
          <cell r="A2217" t="str">
            <v>5241.0007.00</v>
          </cell>
          <cell r="B2217">
            <v>201415</v>
          </cell>
          <cell r="C2217">
            <v>524</v>
          </cell>
          <cell r="D2217">
            <v>9050</v>
          </cell>
        </row>
        <row r="2218">
          <cell r="A2218" t="str">
            <v>52413.0007.00</v>
          </cell>
          <cell r="B2218">
            <v>201415</v>
          </cell>
          <cell r="C2218">
            <v>524</v>
          </cell>
          <cell r="D2218">
            <v>12239.14</v>
          </cell>
        </row>
        <row r="2219">
          <cell r="A2219" t="str">
            <v>5247.0008.00</v>
          </cell>
          <cell r="B2219">
            <v>201415</v>
          </cell>
          <cell r="C2219">
            <v>524</v>
          </cell>
          <cell r="D2219">
            <v>0</v>
          </cell>
        </row>
        <row r="2220">
          <cell r="A2220" t="str">
            <v>5249.0008.00</v>
          </cell>
          <cell r="B2220">
            <v>201415</v>
          </cell>
          <cell r="C2220">
            <v>524</v>
          </cell>
          <cell r="D2220">
            <v>0</v>
          </cell>
        </row>
        <row r="2221">
          <cell r="A2221" t="str">
            <v>52420.0008.00</v>
          </cell>
          <cell r="B2221">
            <v>201415</v>
          </cell>
          <cell r="C2221">
            <v>524</v>
          </cell>
          <cell r="D2221">
            <v>0</v>
          </cell>
        </row>
        <row r="2222">
          <cell r="A2222" t="str">
            <v>52452.0008.00</v>
          </cell>
          <cell r="B2222">
            <v>201415</v>
          </cell>
          <cell r="C2222">
            <v>524</v>
          </cell>
          <cell r="D2222">
            <v>0</v>
          </cell>
        </row>
        <row r="2223">
          <cell r="A2223" t="str">
            <v>52453.0008.00</v>
          </cell>
          <cell r="B2223">
            <v>201415</v>
          </cell>
          <cell r="C2223">
            <v>524</v>
          </cell>
          <cell r="D2223">
            <v>0</v>
          </cell>
        </row>
        <row r="2224">
          <cell r="A2224" t="str">
            <v>52454.0008.00</v>
          </cell>
          <cell r="B2224">
            <v>201415</v>
          </cell>
          <cell r="C2224">
            <v>524</v>
          </cell>
          <cell r="D2224">
            <v>0</v>
          </cell>
        </row>
        <row r="2225">
          <cell r="A2225" t="str">
            <v>52455.0008.00</v>
          </cell>
          <cell r="B2225">
            <v>201415</v>
          </cell>
          <cell r="C2225">
            <v>524</v>
          </cell>
          <cell r="D2225">
            <v>0</v>
          </cell>
        </row>
        <row r="2226">
          <cell r="A2226" t="str">
            <v>52456.0008.00</v>
          </cell>
          <cell r="B2226">
            <v>201415</v>
          </cell>
          <cell r="C2226">
            <v>524</v>
          </cell>
          <cell r="D2226">
            <v>0</v>
          </cell>
        </row>
        <row r="2227">
          <cell r="A2227" t="str">
            <v>52457.0008.00</v>
          </cell>
          <cell r="B2227">
            <v>201415</v>
          </cell>
          <cell r="C2227">
            <v>524</v>
          </cell>
          <cell r="D2227">
            <v>0</v>
          </cell>
        </row>
        <row r="2228">
          <cell r="A2228" t="str">
            <v>52458.0008.00</v>
          </cell>
          <cell r="B2228">
            <v>201415</v>
          </cell>
          <cell r="C2228">
            <v>524</v>
          </cell>
          <cell r="D2228">
            <v>0</v>
          </cell>
        </row>
        <row r="2229">
          <cell r="A2229" t="str">
            <v>52459.0008.00</v>
          </cell>
          <cell r="B2229">
            <v>201415</v>
          </cell>
          <cell r="C2229">
            <v>524</v>
          </cell>
          <cell r="D2229">
            <v>0</v>
          </cell>
        </row>
        <row r="2230">
          <cell r="A2230" t="str">
            <v>52460.0008.00</v>
          </cell>
          <cell r="B2230">
            <v>201415</v>
          </cell>
          <cell r="C2230">
            <v>524</v>
          </cell>
          <cell r="D2230">
            <v>0</v>
          </cell>
        </row>
        <row r="2231">
          <cell r="A2231" t="str">
            <v>52461.0008.00</v>
          </cell>
          <cell r="B2231">
            <v>201415</v>
          </cell>
          <cell r="C2231">
            <v>524</v>
          </cell>
          <cell r="D2231">
            <v>0</v>
          </cell>
        </row>
        <row r="2232">
          <cell r="A2232" t="str">
            <v>52462.0008.00</v>
          </cell>
          <cell r="B2232">
            <v>201415</v>
          </cell>
          <cell r="C2232">
            <v>524</v>
          </cell>
          <cell r="D2232">
            <v>0</v>
          </cell>
        </row>
        <row r="2233">
          <cell r="A2233" t="str">
            <v>52463.0008.00</v>
          </cell>
          <cell r="B2233">
            <v>201415</v>
          </cell>
          <cell r="C2233">
            <v>524</v>
          </cell>
          <cell r="D2233">
            <v>0</v>
          </cell>
        </row>
        <row r="2234">
          <cell r="A2234" t="str">
            <v>52415.0008.00</v>
          </cell>
          <cell r="B2234">
            <v>201415</v>
          </cell>
          <cell r="C2234">
            <v>524</v>
          </cell>
          <cell r="D2234">
            <v>1</v>
          </cell>
        </row>
        <row r="2235">
          <cell r="A2235" t="str">
            <v>52416.0008.00</v>
          </cell>
          <cell r="B2235">
            <v>201415</v>
          </cell>
          <cell r="C2235">
            <v>524</v>
          </cell>
          <cell r="D2235">
            <v>1</v>
          </cell>
        </row>
        <row r="2236">
          <cell r="A2236" t="str">
            <v>5242.0008.00</v>
          </cell>
          <cell r="B2236">
            <v>201415</v>
          </cell>
          <cell r="C2236">
            <v>524</v>
          </cell>
          <cell r="D2236">
            <v>44</v>
          </cell>
        </row>
        <row r="2237">
          <cell r="A2237" t="str">
            <v>52414.0008.00</v>
          </cell>
          <cell r="B2237">
            <v>201415</v>
          </cell>
          <cell r="C2237">
            <v>524</v>
          </cell>
          <cell r="D2237">
            <v>64</v>
          </cell>
        </row>
        <row r="2238">
          <cell r="A2238" t="str">
            <v>5246.0008.00</v>
          </cell>
          <cell r="B2238">
            <v>201415</v>
          </cell>
          <cell r="C2238">
            <v>524</v>
          </cell>
          <cell r="D2238">
            <v>77</v>
          </cell>
        </row>
        <row r="2239">
          <cell r="A2239" t="str">
            <v>52418.0008.00</v>
          </cell>
          <cell r="B2239">
            <v>201415</v>
          </cell>
          <cell r="C2239">
            <v>524</v>
          </cell>
          <cell r="D2239">
            <v>99</v>
          </cell>
        </row>
        <row r="2240">
          <cell r="A2240" t="str">
            <v>5245.0008.00</v>
          </cell>
          <cell r="B2240">
            <v>201415</v>
          </cell>
          <cell r="C2240">
            <v>524</v>
          </cell>
          <cell r="D2240">
            <v>623</v>
          </cell>
        </row>
        <row r="2241">
          <cell r="A2241" t="str">
            <v>5244.0008.00</v>
          </cell>
          <cell r="B2241">
            <v>201415</v>
          </cell>
          <cell r="C2241">
            <v>524</v>
          </cell>
          <cell r="D2241">
            <v>3275</v>
          </cell>
        </row>
        <row r="2242">
          <cell r="A2242" t="str">
            <v>52411.0008.00</v>
          </cell>
          <cell r="B2242">
            <v>201415</v>
          </cell>
          <cell r="C2242">
            <v>524</v>
          </cell>
          <cell r="D2242">
            <v>3780.75</v>
          </cell>
        </row>
        <row r="2243">
          <cell r="A2243" t="str">
            <v>5243.0008.00</v>
          </cell>
          <cell r="B2243">
            <v>201415</v>
          </cell>
          <cell r="C2243">
            <v>524</v>
          </cell>
          <cell r="D2243">
            <v>3975</v>
          </cell>
        </row>
        <row r="2244">
          <cell r="A2244" t="str">
            <v>5248.0008.00</v>
          </cell>
          <cell r="B2244">
            <v>201415</v>
          </cell>
          <cell r="C2244">
            <v>524</v>
          </cell>
          <cell r="D2244">
            <v>3975</v>
          </cell>
        </row>
        <row r="2245">
          <cell r="A2245" t="str">
            <v>5241.0008.00</v>
          </cell>
          <cell r="B2245">
            <v>201415</v>
          </cell>
          <cell r="C2245">
            <v>524</v>
          </cell>
          <cell r="D2245">
            <v>4011</v>
          </cell>
        </row>
        <row r="2246">
          <cell r="A2246" t="str">
            <v>52413.0008.00</v>
          </cell>
          <cell r="B2246">
            <v>201415</v>
          </cell>
          <cell r="C2246">
            <v>524</v>
          </cell>
          <cell r="D2246">
            <v>6301.25</v>
          </cell>
        </row>
        <row r="2247">
          <cell r="A2247" t="str">
            <v>5247.0009.00</v>
          </cell>
          <cell r="B2247">
            <v>201415</v>
          </cell>
          <cell r="C2247">
            <v>524</v>
          </cell>
          <cell r="D2247">
            <v>0</v>
          </cell>
        </row>
        <row r="2248">
          <cell r="A2248" t="str">
            <v>5249.0009.00</v>
          </cell>
          <cell r="B2248">
            <v>201415</v>
          </cell>
          <cell r="C2248">
            <v>524</v>
          </cell>
          <cell r="D2248">
            <v>0</v>
          </cell>
        </row>
        <row r="2249">
          <cell r="A2249" t="str">
            <v>52416.0009.00</v>
          </cell>
          <cell r="B2249">
            <v>201415</v>
          </cell>
          <cell r="C2249">
            <v>524</v>
          </cell>
          <cell r="D2249">
            <v>0</v>
          </cell>
        </row>
        <row r="2250">
          <cell r="A2250" t="str">
            <v>52420.0009.00</v>
          </cell>
          <cell r="B2250">
            <v>201415</v>
          </cell>
          <cell r="C2250">
            <v>524</v>
          </cell>
          <cell r="D2250">
            <v>0</v>
          </cell>
        </row>
        <row r="2251">
          <cell r="A2251" t="str">
            <v>52452.0009.00</v>
          </cell>
          <cell r="B2251">
            <v>201415</v>
          </cell>
          <cell r="C2251">
            <v>524</v>
          </cell>
          <cell r="D2251">
            <v>0</v>
          </cell>
        </row>
        <row r="2252">
          <cell r="A2252" t="str">
            <v>52453.0009.00</v>
          </cell>
          <cell r="B2252">
            <v>201415</v>
          </cell>
          <cell r="C2252">
            <v>524</v>
          </cell>
          <cell r="D2252">
            <v>0</v>
          </cell>
        </row>
        <row r="2253">
          <cell r="A2253" t="str">
            <v>52454.0009.00</v>
          </cell>
          <cell r="B2253">
            <v>201415</v>
          </cell>
          <cell r="C2253">
            <v>524</v>
          </cell>
          <cell r="D2253">
            <v>0</v>
          </cell>
        </row>
        <row r="2254">
          <cell r="A2254" t="str">
            <v>52455.0009.00</v>
          </cell>
          <cell r="B2254">
            <v>201415</v>
          </cell>
          <cell r="C2254">
            <v>524</v>
          </cell>
          <cell r="D2254">
            <v>0</v>
          </cell>
        </row>
        <row r="2255">
          <cell r="A2255" t="str">
            <v>52456.0009.00</v>
          </cell>
          <cell r="B2255">
            <v>201415</v>
          </cell>
          <cell r="C2255">
            <v>524</v>
          </cell>
          <cell r="D2255">
            <v>0</v>
          </cell>
        </row>
        <row r="2256">
          <cell r="A2256" t="str">
            <v>52457.0009.00</v>
          </cell>
          <cell r="B2256">
            <v>201415</v>
          </cell>
          <cell r="C2256">
            <v>524</v>
          </cell>
          <cell r="D2256">
            <v>0</v>
          </cell>
        </row>
        <row r="2257">
          <cell r="A2257" t="str">
            <v>52458.0009.00</v>
          </cell>
          <cell r="B2257">
            <v>201415</v>
          </cell>
          <cell r="C2257">
            <v>524</v>
          </cell>
          <cell r="D2257">
            <v>0</v>
          </cell>
        </row>
        <row r="2258">
          <cell r="A2258" t="str">
            <v>52459.0009.00</v>
          </cell>
          <cell r="B2258">
            <v>201415</v>
          </cell>
          <cell r="C2258">
            <v>524</v>
          </cell>
          <cell r="D2258">
            <v>0</v>
          </cell>
        </row>
        <row r="2259">
          <cell r="A2259" t="str">
            <v>52460.0009.00</v>
          </cell>
          <cell r="B2259">
            <v>201415</v>
          </cell>
          <cell r="C2259">
            <v>524</v>
          </cell>
          <cell r="D2259">
            <v>0</v>
          </cell>
        </row>
        <row r="2260">
          <cell r="A2260" t="str">
            <v>52461.0009.00</v>
          </cell>
          <cell r="B2260">
            <v>201415</v>
          </cell>
          <cell r="C2260">
            <v>524</v>
          </cell>
          <cell r="D2260">
            <v>0</v>
          </cell>
        </row>
        <row r="2261">
          <cell r="A2261" t="str">
            <v>52462.0009.00</v>
          </cell>
          <cell r="B2261">
            <v>201415</v>
          </cell>
          <cell r="C2261">
            <v>524</v>
          </cell>
          <cell r="D2261">
            <v>0</v>
          </cell>
        </row>
        <row r="2262">
          <cell r="A2262" t="str">
            <v>52463.0009.00</v>
          </cell>
          <cell r="B2262">
            <v>201415</v>
          </cell>
          <cell r="C2262">
            <v>524</v>
          </cell>
          <cell r="D2262">
            <v>0</v>
          </cell>
        </row>
        <row r="2263">
          <cell r="A2263" t="str">
            <v>52415.0009.00</v>
          </cell>
          <cell r="B2263">
            <v>201415</v>
          </cell>
          <cell r="C2263">
            <v>524</v>
          </cell>
          <cell r="D2263">
            <v>1</v>
          </cell>
        </row>
        <row r="2264">
          <cell r="A2264" t="str">
            <v>5242.0009.00</v>
          </cell>
          <cell r="B2264">
            <v>201415</v>
          </cell>
          <cell r="C2264">
            <v>524</v>
          </cell>
          <cell r="D2264">
            <v>8</v>
          </cell>
        </row>
        <row r="2265">
          <cell r="A2265" t="str">
            <v>52414.0009.00</v>
          </cell>
          <cell r="B2265">
            <v>201415</v>
          </cell>
          <cell r="C2265">
            <v>524</v>
          </cell>
          <cell r="D2265">
            <v>12</v>
          </cell>
        </row>
        <row r="2266">
          <cell r="A2266" t="str">
            <v>52418.0009.00</v>
          </cell>
          <cell r="B2266">
            <v>201415</v>
          </cell>
          <cell r="C2266">
            <v>524</v>
          </cell>
          <cell r="D2266">
            <v>21</v>
          </cell>
        </row>
        <row r="2267">
          <cell r="A2267" t="str">
            <v>5246.0009.00</v>
          </cell>
          <cell r="B2267">
            <v>201415</v>
          </cell>
          <cell r="C2267">
            <v>524</v>
          </cell>
          <cell r="D2267">
            <v>39</v>
          </cell>
        </row>
        <row r="2268">
          <cell r="A2268" t="str">
            <v>5245.0009.00</v>
          </cell>
          <cell r="B2268">
            <v>201415</v>
          </cell>
          <cell r="C2268">
            <v>524</v>
          </cell>
          <cell r="D2268">
            <v>83</v>
          </cell>
        </row>
        <row r="2269">
          <cell r="A2269" t="str">
            <v>5244.0009.00</v>
          </cell>
          <cell r="B2269">
            <v>201415</v>
          </cell>
          <cell r="C2269">
            <v>524</v>
          </cell>
          <cell r="D2269">
            <v>480</v>
          </cell>
        </row>
        <row r="2270">
          <cell r="A2270" t="str">
            <v>52411.0009.00</v>
          </cell>
          <cell r="B2270">
            <v>201415</v>
          </cell>
          <cell r="C2270">
            <v>524</v>
          </cell>
          <cell r="D2270">
            <v>561.75</v>
          </cell>
        </row>
        <row r="2271">
          <cell r="A2271" t="str">
            <v>5241.0009.00</v>
          </cell>
          <cell r="B2271">
            <v>201415</v>
          </cell>
          <cell r="C2271">
            <v>524</v>
          </cell>
          <cell r="D2271">
            <v>585</v>
          </cell>
        </row>
        <row r="2272">
          <cell r="A2272" t="str">
            <v>5243.0009.00</v>
          </cell>
          <cell r="B2272">
            <v>201415</v>
          </cell>
          <cell r="C2272">
            <v>524</v>
          </cell>
          <cell r="D2272">
            <v>602</v>
          </cell>
        </row>
        <row r="2273">
          <cell r="A2273" t="str">
            <v>5248.0009.00</v>
          </cell>
          <cell r="B2273">
            <v>201415</v>
          </cell>
          <cell r="C2273">
            <v>524</v>
          </cell>
          <cell r="D2273">
            <v>602</v>
          </cell>
        </row>
        <row r="2274">
          <cell r="A2274" t="str">
            <v>52413.0009.00</v>
          </cell>
          <cell r="B2274">
            <v>201415</v>
          </cell>
          <cell r="C2274">
            <v>524</v>
          </cell>
          <cell r="D2274">
            <v>1123.5</v>
          </cell>
        </row>
        <row r="2275">
          <cell r="A2275" t="str">
            <v>5247.00010.00</v>
          </cell>
          <cell r="B2275">
            <v>201415</v>
          </cell>
          <cell r="C2275">
            <v>524</v>
          </cell>
          <cell r="D2275">
            <v>0</v>
          </cell>
        </row>
        <row r="2276">
          <cell r="A2276" t="str">
            <v>5249.00010.00</v>
          </cell>
          <cell r="B2276">
            <v>201415</v>
          </cell>
          <cell r="C2276">
            <v>524</v>
          </cell>
          <cell r="D2276">
            <v>0</v>
          </cell>
        </row>
        <row r="2277">
          <cell r="A2277" t="str">
            <v>52416.00010.00</v>
          </cell>
          <cell r="B2277">
            <v>201415</v>
          </cell>
          <cell r="C2277">
            <v>524</v>
          </cell>
          <cell r="D2277">
            <v>0</v>
          </cell>
        </row>
        <row r="2278">
          <cell r="A2278" t="str">
            <v>52420.00010.00</v>
          </cell>
          <cell r="B2278">
            <v>201415</v>
          </cell>
          <cell r="C2278">
            <v>524</v>
          </cell>
          <cell r="D2278">
            <v>0</v>
          </cell>
        </row>
        <row r="2279">
          <cell r="A2279" t="str">
            <v>52452.00010.00</v>
          </cell>
          <cell r="B2279">
            <v>201415</v>
          </cell>
          <cell r="C2279">
            <v>524</v>
          </cell>
          <cell r="D2279">
            <v>0</v>
          </cell>
        </row>
        <row r="2280">
          <cell r="A2280" t="str">
            <v>52453.00010.00</v>
          </cell>
          <cell r="B2280">
            <v>201415</v>
          </cell>
          <cell r="C2280">
            <v>524</v>
          </cell>
          <cell r="D2280">
            <v>0</v>
          </cell>
        </row>
        <row r="2281">
          <cell r="A2281" t="str">
            <v>52454.00010.00</v>
          </cell>
          <cell r="B2281">
            <v>201415</v>
          </cell>
          <cell r="C2281">
            <v>524</v>
          </cell>
          <cell r="D2281">
            <v>0</v>
          </cell>
        </row>
        <row r="2282">
          <cell r="A2282" t="str">
            <v>52455.00010.00</v>
          </cell>
          <cell r="B2282">
            <v>201415</v>
          </cell>
          <cell r="C2282">
            <v>524</v>
          </cell>
          <cell r="D2282">
            <v>0</v>
          </cell>
        </row>
        <row r="2283">
          <cell r="A2283" t="str">
            <v>52456.00010.00</v>
          </cell>
          <cell r="B2283">
            <v>201415</v>
          </cell>
          <cell r="C2283">
            <v>524</v>
          </cell>
          <cell r="D2283">
            <v>0</v>
          </cell>
        </row>
        <row r="2284">
          <cell r="A2284" t="str">
            <v>52457.00010.00</v>
          </cell>
          <cell r="B2284">
            <v>201415</v>
          </cell>
          <cell r="C2284">
            <v>524</v>
          </cell>
          <cell r="D2284">
            <v>0</v>
          </cell>
        </row>
        <row r="2285">
          <cell r="A2285" t="str">
            <v>52458.00010.00</v>
          </cell>
          <cell r="B2285">
            <v>201415</v>
          </cell>
          <cell r="C2285">
            <v>524</v>
          </cell>
          <cell r="D2285">
            <v>0</v>
          </cell>
        </row>
        <row r="2286">
          <cell r="A2286" t="str">
            <v>52459.00010.00</v>
          </cell>
          <cell r="B2286">
            <v>201415</v>
          </cell>
          <cell r="C2286">
            <v>524</v>
          </cell>
          <cell r="D2286">
            <v>0</v>
          </cell>
        </row>
        <row r="2287">
          <cell r="A2287" t="str">
            <v>52460.00010.00</v>
          </cell>
          <cell r="B2287">
            <v>201415</v>
          </cell>
          <cell r="C2287">
            <v>524</v>
          </cell>
          <cell r="D2287">
            <v>0</v>
          </cell>
        </row>
        <row r="2288">
          <cell r="A2288" t="str">
            <v>52461.00010.00</v>
          </cell>
          <cell r="B2288">
            <v>201415</v>
          </cell>
          <cell r="C2288">
            <v>524</v>
          </cell>
          <cell r="D2288">
            <v>0</v>
          </cell>
        </row>
        <row r="2289">
          <cell r="A2289" t="str">
            <v>52462.00010.00</v>
          </cell>
          <cell r="B2289">
            <v>201415</v>
          </cell>
          <cell r="C2289">
            <v>524</v>
          </cell>
          <cell r="D2289">
            <v>0</v>
          </cell>
        </row>
        <row r="2290">
          <cell r="A2290" t="str">
            <v>52463.00010.00</v>
          </cell>
          <cell r="B2290">
            <v>201415</v>
          </cell>
          <cell r="C2290">
            <v>524</v>
          </cell>
          <cell r="D2290">
            <v>0</v>
          </cell>
        </row>
        <row r="2291">
          <cell r="A2291" t="str">
            <v>52414.00010.00</v>
          </cell>
          <cell r="B2291">
            <v>201415</v>
          </cell>
          <cell r="C2291">
            <v>524</v>
          </cell>
          <cell r="D2291">
            <v>4</v>
          </cell>
        </row>
        <row r="2292">
          <cell r="A2292" t="str">
            <v>52418.00010.00</v>
          </cell>
          <cell r="B2292">
            <v>201415</v>
          </cell>
          <cell r="C2292">
            <v>524</v>
          </cell>
          <cell r="D2292">
            <v>6</v>
          </cell>
        </row>
        <row r="2293">
          <cell r="A2293" t="str">
            <v>5246.00010.00</v>
          </cell>
          <cell r="B2293">
            <v>201415</v>
          </cell>
          <cell r="C2293">
            <v>524</v>
          </cell>
          <cell r="D2293">
            <v>7</v>
          </cell>
        </row>
        <row r="2294">
          <cell r="A2294" t="str">
            <v>52415.00010.00</v>
          </cell>
          <cell r="B2294">
            <v>201415</v>
          </cell>
          <cell r="C2294">
            <v>524</v>
          </cell>
          <cell r="D2294">
            <v>8</v>
          </cell>
        </row>
        <row r="2295">
          <cell r="A2295" t="str">
            <v>5242.00010.00</v>
          </cell>
          <cell r="B2295">
            <v>201415</v>
          </cell>
          <cell r="C2295">
            <v>524</v>
          </cell>
          <cell r="D2295">
            <v>25</v>
          </cell>
        </row>
        <row r="2296">
          <cell r="A2296" t="str">
            <v>5245.00010.00</v>
          </cell>
          <cell r="B2296">
            <v>201415</v>
          </cell>
          <cell r="C2296">
            <v>524</v>
          </cell>
          <cell r="D2296">
            <v>31</v>
          </cell>
        </row>
        <row r="2297">
          <cell r="A2297" t="str">
            <v>5244.00010.00</v>
          </cell>
          <cell r="B2297">
            <v>201415</v>
          </cell>
          <cell r="C2297">
            <v>524</v>
          </cell>
          <cell r="D2297">
            <v>141</v>
          </cell>
        </row>
        <row r="2298">
          <cell r="A2298" t="str">
            <v>52411.00010.00</v>
          </cell>
          <cell r="B2298">
            <v>201415</v>
          </cell>
          <cell r="C2298">
            <v>524</v>
          </cell>
          <cell r="D2298">
            <v>167.75</v>
          </cell>
        </row>
        <row r="2299">
          <cell r="A2299" t="str">
            <v>5243.00010.00</v>
          </cell>
          <cell r="B2299">
            <v>201415</v>
          </cell>
          <cell r="C2299">
            <v>524</v>
          </cell>
          <cell r="D2299">
            <v>179</v>
          </cell>
        </row>
        <row r="2300">
          <cell r="A2300" t="str">
            <v>5248.00010.00</v>
          </cell>
          <cell r="B2300">
            <v>201415</v>
          </cell>
          <cell r="C2300">
            <v>524</v>
          </cell>
          <cell r="D2300">
            <v>179</v>
          </cell>
        </row>
        <row r="2301">
          <cell r="A2301" t="str">
            <v>5241.00010.00</v>
          </cell>
          <cell r="B2301">
            <v>201415</v>
          </cell>
          <cell r="C2301">
            <v>524</v>
          </cell>
          <cell r="D2301">
            <v>204</v>
          </cell>
        </row>
        <row r="2302">
          <cell r="A2302" t="str">
            <v>52413.00010.00</v>
          </cell>
          <cell r="B2302">
            <v>201415</v>
          </cell>
          <cell r="C2302">
            <v>524</v>
          </cell>
          <cell r="D2302">
            <v>391.42</v>
          </cell>
        </row>
        <row r="2303">
          <cell r="A2303" t="str">
            <v>5247.00011.00</v>
          </cell>
          <cell r="B2303">
            <v>201415</v>
          </cell>
          <cell r="C2303">
            <v>524</v>
          </cell>
          <cell r="D2303">
            <v>0</v>
          </cell>
        </row>
        <row r="2304">
          <cell r="A2304" t="str">
            <v>5249.00011.00</v>
          </cell>
          <cell r="B2304">
            <v>201415</v>
          </cell>
          <cell r="C2304">
            <v>524</v>
          </cell>
          <cell r="D2304">
            <v>0</v>
          </cell>
        </row>
        <row r="2305">
          <cell r="A2305" t="str">
            <v>52420.00011.00</v>
          </cell>
          <cell r="B2305">
            <v>201415</v>
          </cell>
          <cell r="C2305">
            <v>524</v>
          </cell>
          <cell r="D2305">
            <v>0</v>
          </cell>
        </row>
        <row r="2306">
          <cell r="A2306" t="str">
            <v>52429.00011.00</v>
          </cell>
          <cell r="B2306">
            <v>201415</v>
          </cell>
          <cell r="C2306">
            <v>524</v>
          </cell>
          <cell r="D2306">
            <v>0</v>
          </cell>
        </row>
        <row r="2307">
          <cell r="A2307" t="str">
            <v>52443.00011.00</v>
          </cell>
          <cell r="B2307">
            <v>201415</v>
          </cell>
          <cell r="C2307">
            <v>524</v>
          </cell>
          <cell r="D2307">
            <v>0</v>
          </cell>
        </row>
        <row r="2308">
          <cell r="A2308" t="str">
            <v>52450.00011.00</v>
          </cell>
          <cell r="B2308">
            <v>201415</v>
          </cell>
          <cell r="C2308">
            <v>524</v>
          </cell>
          <cell r="D2308">
            <v>0</v>
          </cell>
        </row>
        <row r="2309">
          <cell r="A2309" t="str">
            <v>52452.00011.00</v>
          </cell>
          <cell r="B2309">
            <v>201415</v>
          </cell>
          <cell r="C2309">
            <v>524</v>
          </cell>
          <cell r="D2309">
            <v>0</v>
          </cell>
        </row>
        <row r="2310">
          <cell r="A2310" t="str">
            <v>52453.00011.00</v>
          </cell>
          <cell r="B2310">
            <v>201415</v>
          </cell>
          <cell r="C2310">
            <v>524</v>
          </cell>
          <cell r="D2310">
            <v>0</v>
          </cell>
        </row>
        <row r="2311">
          <cell r="A2311" t="str">
            <v>52454.00011.00</v>
          </cell>
          <cell r="B2311">
            <v>201415</v>
          </cell>
          <cell r="C2311">
            <v>524</v>
          </cell>
          <cell r="D2311">
            <v>0</v>
          </cell>
        </row>
        <row r="2312">
          <cell r="A2312" t="str">
            <v>52455.00011.00</v>
          </cell>
          <cell r="B2312">
            <v>201415</v>
          </cell>
          <cell r="C2312">
            <v>524</v>
          </cell>
          <cell r="D2312">
            <v>0</v>
          </cell>
        </row>
        <row r="2313">
          <cell r="A2313" t="str">
            <v>52456.00011.00</v>
          </cell>
          <cell r="B2313">
            <v>201415</v>
          </cell>
          <cell r="C2313">
            <v>524</v>
          </cell>
          <cell r="D2313">
            <v>0</v>
          </cell>
        </row>
        <row r="2314">
          <cell r="A2314" t="str">
            <v>52457.00011.00</v>
          </cell>
          <cell r="B2314">
            <v>201415</v>
          </cell>
          <cell r="C2314">
            <v>524</v>
          </cell>
          <cell r="D2314">
            <v>0</v>
          </cell>
        </row>
        <row r="2315">
          <cell r="A2315" t="str">
            <v>52458.00011.00</v>
          </cell>
          <cell r="B2315">
            <v>201415</v>
          </cell>
          <cell r="C2315">
            <v>524</v>
          </cell>
          <cell r="D2315">
            <v>0</v>
          </cell>
        </row>
        <row r="2316">
          <cell r="A2316" t="str">
            <v>52459.00011.00</v>
          </cell>
          <cell r="B2316">
            <v>201415</v>
          </cell>
          <cell r="C2316">
            <v>524</v>
          </cell>
          <cell r="D2316">
            <v>0</v>
          </cell>
        </row>
        <row r="2317">
          <cell r="A2317" t="str">
            <v>52460.00011.00</v>
          </cell>
          <cell r="B2317">
            <v>201415</v>
          </cell>
          <cell r="C2317">
            <v>524</v>
          </cell>
          <cell r="D2317">
            <v>0</v>
          </cell>
        </row>
        <row r="2318">
          <cell r="A2318" t="str">
            <v>52461.00011.00</v>
          </cell>
          <cell r="B2318">
            <v>201415</v>
          </cell>
          <cell r="C2318">
            <v>524</v>
          </cell>
          <cell r="D2318">
            <v>0</v>
          </cell>
        </row>
        <row r="2319">
          <cell r="A2319" t="str">
            <v>52462.00011.00</v>
          </cell>
          <cell r="B2319">
            <v>201415</v>
          </cell>
          <cell r="C2319">
            <v>524</v>
          </cell>
          <cell r="D2319">
            <v>0</v>
          </cell>
        </row>
        <row r="2320">
          <cell r="A2320" t="str">
            <v>52463.00011.00</v>
          </cell>
          <cell r="B2320">
            <v>201415</v>
          </cell>
          <cell r="C2320">
            <v>524</v>
          </cell>
          <cell r="D2320">
            <v>0</v>
          </cell>
        </row>
        <row r="2321">
          <cell r="A2321" t="str">
            <v>52438.00011.00</v>
          </cell>
          <cell r="B2321">
            <v>201415</v>
          </cell>
          <cell r="C2321">
            <v>524</v>
          </cell>
          <cell r="D2321">
            <v>1</v>
          </cell>
        </row>
        <row r="2322">
          <cell r="A2322" t="str">
            <v>52440.00011.00</v>
          </cell>
          <cell r="B2322">
            <v>201415</v>
          </cell>
          <cell r="C2322">
            <v>524</v>
          </cell>
          <cell r="D2322">
            <v>1</v>
          </cell>
        </row>
        <row r="2323">
          <cell r="A2323" t="str">
            <v>52437.00011.00</v>
          </cell>
          <cell r="B2323">
            <v>201415</v>
          </cell>
          <cell r="C2323">
            <v>524</v>
          </cell>
          <cell r="D2323">
            <v>6</v>
          </cell>
        </row>
        <row r="2324">
          <cell r="A2324" t="str">
            <v>52444.00011.00</v>
          </cell>
          <cell r="B2324">
            <v>201415</v>
          </cell>
          <cell r="C2324">
            <v>524</v>
          </cell>
          <cell r="D2324">
            <v>6</v>
          </cell>
        </row>
        <row r="2325">
          <cell r="A2325" t="str">
            <v>52416.00011.00</v>
          </cell>
          <cell r="B2325">
            <v>201415</v>
          </cell>
          <cell r="C2325">
            <v>524</v>
          </cell>
          <cell r="D2325">
            <v>9</v>
          </cell>
        </row>
        <row r="2326">
          <cell r="A2326" t="str">
            <v>52431.00011.00</v>
          </cell>
          <cell r="B2326">
            <v>201415</v>
          </cell>
          <cell r="C2326">
            <v>524</v>
          </cell>
          <cell r="D2326">
            <v>9</v>
          </cell>
        </row>
        <row r="2327">
          <cell r="A2327" t="str">
            <v>52435.00011.00</v>
          </cell>
          <cell r="B2327">
            <v>201415</v>
          </cell>
          <cell r="C2327">
            <v>524</v>
          </cell>
          <cell r="D2327">
            <v>12</v>
          </cell>
        </row>
        <row r="2328">
          <cell r="A2328" t="str">
            <v>52445.00011.00</v>
          </cell>
          <cell r="B2328">
            <v>201415</v>
          </cell>
          <cell r="C2328">
            <v>524</v>
          </cell>
          <cell r="D2328">
            <v>15</v>
          </cell>
        </row>
        <row r="2329">
          <cell r="A2329" t="str">
            <v>52446.00011.00</v>
          </cell>
          <cell r="B2329">
            <v>201415</v>
          </cell>
          <cell r="C2329">
            <v>524</v>
          </cell>
          <cell r="D2329">
            <v>18</v>
          </cell>
        </row>
        <row r="2330">
          <cell r="A2330" t="str">
            <v>52447.00011.00</v>
          </cell>
          <cell r="B2330">
            <v>201415</v>
          </cell>
          <cell r="C2330">
            <v>524</v>
          </cell>
          <cell r="D2330">
            <v>20</v>
          </cell>
        </row>
        <row r="2331">
          <cell r="A2331" t="str">
            <v>52436.00011.00</v>
          </cell>
          <cell r="B2331">
            <v>201415</v>
          </cell>
          <cell r="C2331">
            <v>524</v>
          </cell>
          <cell r="D2331">
            <v>21</v>
          </cell>
        </row>
        <row r="2332">
          <cell r="A2332" t="str">
            <v>52439.00011.00</v>
          </cell>
          <cell r="B2332">
            <v>201415</v>
          </cell>
          <cell r="C2332">
            <v>524</v>
          </cell>
          <cell r="D2332">
            <v>22</v>
          </cell>
        </row>
        <row r="2333">
          <cell r="A2333" t="str">
            <v>52434.00011.00</v>
          </cell>
          <cell r="B2333">
            <v>201415</v>
          </cell>
          <cell r="C2333">
            <v>524</v>
          </cell>
          <cell r="D2333">
            <v>25</v>
          </cell>
        </row>
        <row r="2334">
          <cell r="A2334" t="str">
            <v>52441.00011.00</v>
          </cell>
          <cell r="B2334">
            <v>201415</v>
          </cell>
          <cell r="C2334">
            <v>524</v>
          </cell>
          <cell r="D2334">
            <v>58</v>
          </cell>
        </row>
        <row r="2335">
          <cell r="A2335" t="str">
            <v>52451.00011.00</v>
          </cell>
          <cell r="B2335">
            <v>201415</v>
          </cell>
          <cell r="C2335">
            <v>524</v>
          </cell>
          <cell r="D2335">
            <v>64</v>
          </cell>
        </row>
        <row r="2336">
          <cell r="A2336" t="str">
            <v>52423.00011.00</v>
          </cell>
          <cell r="B2336">
            <v>201415</v>
          </cell>
          <cell r="C2336">
            <v>524</v>
          </cell>
          <cell r="D2336">
            <v>98.5</v>
          </cell>
        </row>
        <row r="2337">
          <cell r="A2337" t="str">
            <v>52428.00011.00</v>
          </cell>
          <cell r="B2337">
            <v>201415</v>
          </cell>
          <cell r="C2337">
            <v>524</v>
          </cell>
          <cell r="D2337">
            <v>114</v>
          </cell>
        </row>
        <row r="2338">
          <cell r="A2338" t="str">
            <v>52449.00011.00</v>
          </cell>
          <cell r="B2338">
            <v>201415</v>
          </cell>
          <cell r="C2338">
            <v>524</v>
          </cell>
          <cell r="D2338">
            <v>129</v>
          </cell>
        </row>
        <row r="2339">
          <cell r="A2339" t="str">
            <v>52432.00011.00</v>
          </cell>
          <cell r="B2339">
            <v>201415</v>
          </cell>
          <cell r="C2339">
            <v>524</v>
          </cell>
          <cell r="D2339">
            <v>158</v>
          </cell>
        </row>
        <row r="2340">
          <cell r="A2340" t="str">
            <v>52415.00011.00</v>
          </cell>
          <cell r="B2340">
            <v>201415</v>
          </cell>
          <cell r="C2340">
            <v>524</v>
          </cell>
          <cell r="D2340">
            <v>218</v>
          </cell>
        </row>
        <row r="2341">
          <cell r="A2341" t="str">
            <v>52442.00011.00</v>
          </cell>
          <cell r="B2341">
            <v>201415</v>
          </cell>
          <cell r="C2341">
            <v>524</v>
          </cell>
          <cell r="D2341">
            <v>218</v>
          </cell>
        </row>
        <row r="2342">
          <cell r="A2342" t="str">
            <v>52425.00011.00</v>
          </cell>
          <cell r="B2342">
            <v>201415</v>
          </cell>
          <cell r="C2342">
            <v>524</v>
          </cell>
          <cell r="D2342">
            <v>228.11</v>
          </cell>
        </row>
        <row r="2343">
          <cell r="A2343" t="str">
            <v>52433.00011.00</v>
          </cell>
          <cell r="B2343">
            <v>201415</v>
          </cell>
          <cell r="C2343">
            <v>524</v>
          </cell>
          <cell r="D2343">
            <v>256</v>
          </cell>
        </row>
        <row r="2344">
          <cell r="A2344" t="str">
            <v>5242.00011.00</v>
          </cell>
          <cell r="B2344">
            <v>201415</v>
          </cell>
          <cell r="C2344">
            <v>524</v>
          </cell>
          <cell r="D2344">
            <v>521</v>
          </cell>
        </row>
        <row r="2345">
          <cell r="A2345" t="str">
            <v>52430.00011.00</v>
          </cell>
          <cell r="B2345">
            <v>201415</v>
          </cell>
          <cell r="C2345">
            <v>524</v>
          </cell>
          <cell r="D2345">
            <v>859</v>
          </cell>
        </row>
        <row r="2346">
          <cell r="A2346" t="str">
            <v>52418.00011.00</v>
          </cell>
          <cell r="B2346">
            <v>201415</v>
          </cell>
          <cell r="C2346">
            <v>524</v>
          </cell>
          <cell r="D2346">
            <v>1345</v>
          </cell>
        </row>
        <row r="2347">
          <cell r="A2347" t="str">
            <v>5246.00011.00</v>
          </cell>
          <cell r="B2347">
            <v>201415</v>
          </cell>
          <cell r="C2347">
            <v>524</v>
          </cell>
          <cell r="D2347">
            <v>1634</v>
          </cell>
        </row>
        <row r="2348">
          <cell r="A2348" t="str">
            <v>52414.00011.00</v>
          </cell>
          <cell r="B2348">
            <v>201415</v>
          </cell>
          <cell r="C2348">
            <v>524</v>
          </cell>
          <cell r="D2348">
            <v>1794</v>
          </cell>
        </row>
        <row r="2349">
          <cell r="A2349" t="str">
            <v>52451.50011.00</v>
          </cell>
          <cell r="B2349">
            <v>201415</v>
          </cell>
          <cell r="C2349">
            <v>524</v>
          </cell>
          <cell r="D2349">
            <v>2012</v>
          </cell>
        </row>
        <row r="2350">
          <cell r="A2350" t="str">
            <v>5245.00011.00</v>
          </cell>
          <cell r="B2350">
            <v>201415</v>
          </cell>
          <cell r="C2350">
            <v>524</v>
          </cell>
          <cell r="D2350">
            <v>20879</v>
          </cell>
        </row>
        <row r="2351">
          <cell r="A2351" t="str">
            <v>5244.00011.00</v>
          </cell>
          <cell r="B2351">
            <v>201415</v>
          </cell>
          <cell r="C2351">
            <v>524</v>
          </cell>
          <cell r="D2351">
            <v>39186</v>
          </cell>
        </row>
        <row r="2352">
          <cell r="A2352" t="str">
            <v>52424.00011.00</v>
          </cell>
          <cell r="B2352">
            <v>201415</v>
          </cell>
          <cell r="C2352">
            <v>524</v>
          </cell>
          <cell r="D2352">
            <v>59800.61</v>
          </cell>
        </row>
        <row r="2353">
          <cell r="A2353" t="str">
            <v>52426.00011.00</v>
          </cell>
          <cell r="B2353">
            <v>201415</v>
          </cell>
          <cell r="C2353">
            <v>524</v>
          </cell>
          <cell r="D2353">
            <v>60028.72</v>
          </cell>
        </row>
        <row r="2354">
          <cell r="A2354" t="str">
            <v>52413.00011.00</v>
          </cell>
          <cell r="B2354">
            <v>201415</v>
          </cell>
          <cell r="C2354">
            <v>524</v>
          </cell>
          <cell r="D2354">
            <v>60711.28</v>
          </cell>
        </row>
        <row r="2355">
          <cell r="A2355" t="str">
            <v>52422.00011.00</v>
          </cell>
          <cell r="B2355">
            <v>201415</v>
          </cell>
          <cell r="C2355">
            <v>524</v>
          </cell>
          <cell r="D2355">
            <v>60711.28</v>
          </cell>
        </row>
        <row r="2356">
          <cell r="A2356" t="str">
            <v>52427.00011.00</v>
          </cell>
          <cell r="B2356">
            <v>201415</v>
          </cell>
          <cell r="C2356">
            <v>524</v>
          </cell>
          <cell r="D2356">
            <v>60939.39</v>
          </cell>
        </row>
        <row r="2357">
          <cell r="A2357" t="str">
            <v>5241.00011.00</v>
          </cell>
          <cell r="B2357">
            <v>201415</v>
          </cell>
          <cell r="C2357">
            <v>524</v>
          </cell>
          <cell r="D2357">
            <v>61699</v>
          </cell>
        </row>
        <row r="2358">
          <cell r="A2358" t="str">
            <v>5243.00011.00</v>
          </cell>
          <cell r="B2358">
            <v>201415</v>
          </cell>
          <cell r="C2358">
            <v>524</v>
          </cell>
          <cell r="D2358">
            <v>61699</v>
          </cell>
        </row>
        <row r="2359">
          <cell r="A2359" t="str">
            <v>5248.00011.00</v>
          </cell>
          <cell r="B2359">
            <v>201415</v>
          </cell>
          <cell r="C2359">
            <v>524</v>
          </cell>
          <cell r="D2359">
            <v>61699</v>
          </cell>
        </row>
        <row r="2360">
          <cell r="A2360" t="str">
            <v>52417.00012.00</v>
          </cell>
          <cell r="B2360">
            <v>201415</v>
          </cell>
          <cell r="C2360">
            <v>524</v>
          </cell>
          <cell r="D2360">
            <v>0</v>
          </cell>
        </row>
        <row r="2361">
          <cell r="A2361" t="str">
            <v>52419.00012.00</v>
          </cell>
          <cell r="B2361">
            <v>201415</v>
          </cell>
          <cell r="C2361">
            <v>524</v>
          </cell>
          <cell r="D2361">
            <v>0</v>
          </cell>
        </row>
        <row r="2362">
          <cell r="A2362" t="str">
            <v>52421.00012.00</v>
          </cell>
          <cell r="B2362">
            <v>201415</v>
          </cell>
          <cell r="C2362">
            <v>524</v>
          </cell>
          <cell r="D2362">
            <v>0</v>
          </cell>
        </row>
        <row r="2363">
          <cell r="A2363" t="str">
            <v>52452.00012.00</v>
          </cell>
          <cell r="B2363">
            <v>201415</v>
          </cell>
          <cell r="C2363">
            <v>524</v>
          </cell>
          <cell r="D2363">
            <v>0</v>
          </cell>
        </row>
        <row r="2364">
          <cell r="A2364" t="str">
            <v>52454.00012.00</v>
          </cell>
          <cell r="B2364">
            <v>201415</v>
          </cell>
          <cell r="C2364">
            <v>524</v>
          </cell>
          <cell r="D2364">
            <v>0</v>
          </cell>
        </row>
        <row r="2365">
          <cell r="A2365" t="str">
            <v>52456.00012.00</v>
          </cell>
          <cell r="B2365">
            <v>201415</v>
          </cell>
          <cell r="C2365">
            <v>524</v>
          </cell>
          <cell r="D2365">
            <v>0</v>
          </cell>
        </row>
        <row r="2366">
          <cell r="A2366" t="str">
            <v>52458.00012.00</v>
          </cell>
          <cell r="B2366">
            <v>201415</v>
          </cell>
          <cell r="C2366">
            <v>524</v>
          </cell>
          <cell r="D2366">
            <v>0</v>
          </cell>
        </row>
        <row r="2367">
          <cell r="A2367" t="str">
            <v>52460.00012.00</v>
          </cell>
          <cell r="B2367">
            <v>201415</v>
          </cell>
          <cell r="C2367">
            <v>524</v>
          </cell>
          <cell r="D2367">
            <v>0</v>
          </cell>
        </row>
        <row r="2368">
          <cell r="A2368" t="str">
            <v>5266.0001.00</v>
          </cell>
          <cell r="B2368">
            <v>201415</v>
          </cell>
          <cell r="C2368">
            <v>526</v>
          </cell>
          <cell r="D2368">
            <v>0</v>
          </cell>
        </row>
        <row r="2369">
          <cell r="A2369" t="str">
            <v>5267.0001.00</v>
          </cell>
          <cell r="B2369">
            <v>201415</v>
          </cell>
          <cell r="C2369">
            <v>526</v>
          </cell>
          <cell r="D2369">
            <v>0</v>
          </cell>
        </row>
        <row r="2370">
          <cell r="A2370" t="str">
            <v>5269.0001.00</v>
          </cell>
          <cell r="B2370">
            <v>201415</v>
          </cell>
          <cell r="C2370">
            <v>526</v>
          </cell>
          <cell r="D2370">
            <v>0</v>
          </cell>
        </row>
        <row r="2371">
          <cell r="A2371" t="str">
            <v>52652.0001.00</v>
          </cell>
          <cell r="B2371">
            <v>201415</v>
          </cell>
          <cell r="C2371">
            <v>526</v>
          </cell>
          <cell r="D2371">
            <v>0</v>
          </cell>
        </row>
        <row r="2372">
          <cell r="A2372" t="str">
            <v>52653.0001.00</v>
          </cell>
          <cell r="B2372">
            <v>201415</v>
          </cell>
          <cell r="C2372">
            <v>526</v>
          </cell>
          <cell r="D2372">
            <v>0</v>
          </cell>
        </row>
        <row r="2373">
          <cell r="A2373" t="str">
            <v>52654.0001.00</v>
          </cell>
          <cell r="B2373">
            <v>201415</v>
          </cell>
          <cell r="C2373">
            <v>526</v>
          </cell>
          <cell r="D2373">
            <v>0</v>
          </cell>
        </row>
        <row r="2374">
          <cell r="A2374" t="str">
            <v>52655.0001.00</v>
          </cell>
          <cell r="B2374">
            <v>201415</v>
          </cell>
          <cell r="C2374">
            <v>526</v>
          </cell>
          <cell r="D2374">
            <v>0</v>
          </cell>
        </row>
        <row r="2375">
          <cell r="A2375" t="str">
            <v>52656.0001.00</v>
          </cell>
          <cell r="B2375">
            <v>201415</v>
          </cell>
          <cell r="C2375">
            <v>526</v>
          </cell>
          <cell r="D2375">
            <v>0</v>
          </cell>
        </row>
        <row r="2376">
          <cell r="A2376" t="str">
            <v>52657.0001.00</v>
          </cell>
          <cell r="B2376">
            <v>201415</v>
          </cell>
          <cell r="C2376">
            <v>526</v>
          </cell>
          <cell r="D2376">
            <v>0</v>
          </cell>
        </row>
        <row r="2377">
          <cell r="A2377" t="str">
            <v>52658.0001.00</v>
          </cell>
          <cell r="B2377">
            <v>201415</v>
          </cell>
          <cell r="C2377">
            <v>526</v>
          </cell>
          <cell r="D2377">
            <v>0</v>
          </cell>
        </row>
        <row r="2378">
          <cell r="A2378" t="str">
            <v>52659.0001.00</v>
          </cell>
          <cell r="B2378">
            <v>201415</v>
          </cell>
          <cell r="C2378">
            <v>526</v>
          </cell>
          <cell r="D2378">
            <v>0</v>
          </cell>
        </row>
        <row r="2379">
          <cell r="A2379" t="str">
            <v>52660.0001.00</v>
          </cell>
          <cell r="B2379">
            <v>201415</v>
          </cell>
          <cell r="C2379">
            <v>526</v>
          </cell>
          <cell r="D2379">
            <v>0</v>
          </cell>
        </row>
        <row r="2380">
          <cell r="A2380" t="str">
            <v>52661.0001.00</v>
          </cell>
          <cell r="B2380">
            <v>201415</v>
          </cell>
          <cell r="C2380">
            <v>526</v>
          </cell>
          <cell r="D2380">
            <v>0</v>
          </cell>
        </row>
        <row r="2381">
          <cell r="A2381" t="str">
            <v>52662.0001.00</v>
          </cell>
          <cell r="B2381">
            <v>201415</v>
          </cell>
          <cell r="C2381">
            <v>526</v>
          </cell>
          <cell r="D2381">
            <v>0</v>
          </cell>
        </row>
        <row r="2382">
          <cell r="A2382" t="str">
            <v>52663.0001.00</v>
          </cell>
          <cell r="B2382">
            <v>201415</v>
          </cell>
          <cell r="C2382">
            <v>526</v>
          </cell>
          <cell r="D2382">
            <v>0</v>
          </cell>
        </row>
        <row r="2383">
          <cell r="A2383" t="str">
            <v>5264.0001.00</v>
          </cell>
          <cell r="B2383">
            <v>201415</v>
          </cell>
          <cell r="C2383">
            <v>526</v>
          </cell>
          <cell r="D2383">
            <v>2</v>
          </cell>
        </row>
        <row r="2384">
          <cell r="A2384" t="str">
            <v>52613.0001.00</v>
          </cell>
          <cell r="B2384">
            <v>201415</v>
          </cell>
          <cell r="C2384">
            <v>526</v>
          </cell>
          <cell r="D2384">
            <v>2.36</v>
          </cell>
        </row>
        <row r="2385">
          <cell r="A2385" t="str">
            <v>5265.0001.00</v>
          </cell>
          <cell r="B2385">
            <v>201415</v>
          </cell>
          <cell r="C2385">
            <v>526</v>
          </cell>
          <cell r="D2385">
            <v>3</v>
          </cell>
        </row>
        <row r="2386">
          <cell r="A2386" t="str">
            <v>52611.0001.00</v>
          </cell>
          <cell r="B2386">
            <v>201415</v>
          </cell>
          <cell r="C2386">
            <v>526</v>
          </cell>
          <cell r="D2386">
            <v>4.25</v>
          </cell>
        </row>
        <row r="2387">
          <cell r="A2387" t="str">
            <v>5263.0001.00</v>
          </cell>
          <cell r="B2387">
            <v>201415</v>
          </cell>
          <cell r="C2387">
            <v>526</v>
          </cell>
          <cell r="D2387">
            <v>5</v>
          </cell>
        </row>
        <row r="2388">
          <cell r="A2388" t="str">
            <v>5268.0001.00</v>
          </cell>
          <cell r="B2388">
            <v>201415</v>
          </cell>
          <cell r="C2388">
            <v>526</v>
          </cell>
          <cell r="D2388">
            <v>5</v>
          </cell>
        </row>
        <row r="2389">
          <cell r="A2389" t="str">
            <v>5267.0002.00</v>
          </cell>
          <cell r="B2389">
            <v>201415</v>
          </cell>
          <cell r="C2389">
            <v>526</v>
          </cell>
          <cell r="D2389">
            <v>0</v>
          </cell>
        </row>
        <row r="2390">
          <cell r="A2390" t="str">
            <v>5269.0002.00</v>
          </cell>
          <cell r="B2390">
            <v>201415</v>
          </cell>
          <cell r="C2390">
            <v>526</v>
          </cell>
          <cell r="D2390">
            <v>0</v>
          </cell>
        </row>
        <row r="2391">
          <cell r="A2391" t="str">
            <v>52615.0002.00</v>
          </cell>
          <cell r="B2391">
            <v>201415</v>
          </cell>
          <cell r="C2391">
            <v>526</v>
          </cell>
          <cell r="D2391">
            <v>0</v>
          </cell>
        </row>
        <row r="2392">
          <cell r="A2392" t="str">
            <v>52652.0002.00</v>
          </cell>
          <cell r="B2392">
            <v>201415</v>
          </cell>
          <cell r="C2392">
            <v>526</v>
          </cell>
          <cell r="D2392">
            <v>0</v>
          </cell>
        </row>
        <row r="2393">
          <cell r="A2393" t="str">
            <v>52653.0002.00</v>
          </cell>
          <cell r="B2393">
            <v>201415</v>
          </cell>
          <cell r="C2393">
            <v>526</v>
          </cell>
          <cell r="D2393">
            <v>0</v>
          </cell>
        </row>
        <row r="2394">
          <cell r="A2394" t="str">
            <v>52654.0002.00</v>
          </cell>
          <cell r="B2394">
            <v>201415</v>
          </cell>
          <cell r="C2394">
            <v>526</v>
          </cell>
          <cell r="D2394">
            <v>0</v>
          </cell>
        </row>
        <row r="2395">
          <cell r="A2395" t="str">
            <v>52655.0002.00</v>
          </cell>
          <cell r="B2395">
            <v>201415</v>
          </cell>
          <cell r="C2395">
            <v>526</v>
          </cell>
          <cell r="D2395">
            <v>0</v>
          </cell>
        </row>
        <row r="2396">
          <cell r="A2396" t="str">
            <v>52656.0002.00</v>
          </cell>
          <cell r="B2396">
            <v>201415</v>
          </cell>
          <cell r="C2396">
            <v>526</v>
          </cell>
          <cell r="D2396">
            <v>0</v>
          </cell>
        </row>
        <row r="2397">
          <cell r="A2397" t="str">
            <v>52657.0002.00</v>
          </cell>
          <cell r="B2397">
            <v>201415</v>
          </cell>
          <cell r="C2397">
            <v>526</v>
          </cell>
          <cell r="D2397">
            <v>0</v>
          </cell>
        </row>
        <row r="2398">
          <cell r="A2398" t="str">
            <v>52658.0002.00</v>
          </cell>
          <cell r="B2398">
            <v>201415</v>
          </cell>
          <cell r="C2398">
            <v>526</v>
          </cell>
          <cell r="D2398">
            <v>0</v>
          </cell>
        </row>
        <row r="2399">
          <cell r="A2399" t="str">
            <v>52659.0002.00</v>
          </cell>
          <cell r="B2399">
            <v>201415</v>
          </cell>
          <cell r="C2399">
            <v>526</v>
          </cell>
          <cell r="D2399">
            <v>0</v>
          </cell>
        </row>
        <row r="2400">
          <cell r="A2400" t="str">
            <v>52660.0002.00</v>
          </cell>
          <cell r="B2400">
            <v>201415</v>
          </cell>
          <cell r="C2400">
            <v>526</v>
          </cell>
          <cell r="D2400">
            <v>0</v>
          </cell>
        </row>
        <row r="2401">
          <cell r="A2401" t="str">
            <v>52661.0002.00</v>
          </cell>
          <cell r="B2401">
            <v>201415</v>
          </cell>
          <cell r="C2401">
            <v>526</v>
          </cell>
          <cell r="D2401">
            <v>0</v>
          </cell>
        </row>
        <row r="2402">
          <cell r="A2402" t="str">
            <v>52662.0002.00</v>
          </cell>
          <cell r="B2402">
            <v>201415</v>
          </cell>
          <cell r="C2402">
            <v>526</v>
          </cell>
          <cell r="D2402">
            <v>0</v>
          </cell>
        </row>
        <row r="2403">
          <cell r="A2403" t="str">
            <v>52663.0002.00</v>
          </cell>
          <cell r="B2403">
            <v>201415</v>
          </cell>
          <cell r="C2403">
            <v>526</v>
          </cell>
          <cell r="D2403">
            <v>0</v>
          </cell>
        </row>
        <row r="2404">
          <cell r="A2404" t="str">
            <v>5262.0002.00</v>
          </cell>
          <cell r="B2404">
            <v>201415</v>
          </cell>
          <cell r="C2404">
            <v>526</v>
          </cell>
          <cell r="D2404">
            <v>5</v>
          </cell>
        </row>
        <row r="2405">
          <cell r="A2405" t="str">
            <v>5266.0002.00</v>
          </cell>
          <cell r="B2405">
            <v>201415</v>
          </cell>
          <cell r="C2405">
            <v>526</v>
          </cell>
          <cell r="D2405">
            <v>47</v>
          </cell>
        </row>
        <row r="2406">
          <cell r="A2406" t="str">
            <v>52616.0002.00</v>
          </cell>
          <cell r="B2406">
            <v>201415</v>
          </cell>
          <cell r="C2406">
            <v>526</v>
          </cell>
          <cell r="D2406">
            <v>70</v>
          </cell>
        </row>
        <row r="2407">
          <cell r="A2407" t="str">
            <v>52620.0002.00</v>
          </cell>
          <cell r="B2407">
            <v>201415</v>
          </cell>
          <cell r="C2407">
            <v>526</v>
          </cell>
          <cell r="D2407">
            <v>85</v>
          </cell>
        </row>
        <row r="2408">
          <cell r="A2408" t="str">
            <v>52618.0002.00</v>
          </cell>
          <cell r="B2408">
            <v>201415</v>
          </cell>
          <cell r="C2408">
            <v>526</v>
          </cell>
          <cell r="D2408">
            <v>108</v>
          </cell>
        </row>
        <row r="2409">
          <cell r="A2409" t="str">
            <v>52614.0002.00</v>
          </cell>
          <cell r="B2409">
            <v>201415</v>
          </cell>
          <cell r="C2409">
            <v>526</v>
          </cell>
          <cell r="D2409">
            <v>194</v>
          </cell>
        </row>
        <row r="2410">
          <cell r="A2410" t="str">
            <v>5265.0002.00</v>
          </cell>
          <cell r="B2410">
            <v>201415</v>
          </cell>
          <cell r="C2410">
            <v>526</v>
          </cell>
          <cell r="D2410">
            <v>879</v>
          </cell>
        </row>
        <row r="2411">
          <cell r="A2411" t="str">
            <v>5264.0002.00</v>
          </cell>
          <cell r="B2411">
            <v>201415</v>
          </cell>
          <cell r="C2411">
            <v>526</v>
          </cell>
          <cell r="D2411">
            <v>956</v>
          </cell>
        </row>
        <row r="2412">
          <cell r="A2412" t="str">
            <v>52613.0002.00</v>
          </cell>
          <cell r="B2412">
            <v>201415</v>
          </cell>
          <cell r="C2412">
            <v>526</v>
          </cell>
          <cell r="D2412">
            <v>1092.5</v>
          </cell>
        </row>
        <row r="2413">
          <cell r="A2413" t="str">
            <v>52611.0002.00</v>
          </cell>
          <cell r="B2413">
            <v>201415</v>
          </cell>
          <cell r="C2413">
            <v>526</v>
          </cell>
          <cell r="D2413">
            <v>1638.75</v>
          </cell>
        </row>
        <row r="2414">
          <cell r="A2414" t="str">
            <v>5261.0002.00</v>
          </cell>
          <cell r="B2414">
            <v>201415</v>
          </cell>
          <cell r="C2414">
            <v>526</v>
          </cell>
          <cell r="D2414">
            <v>1858</v>
          </cell>
        </row>
        <row r="2415">
          <cell r="A2415" t="str">
            <v>5263.0002.00</v>
          </cell>
          <cell r="B2415">
            <v>201415</v>
          </cell>
          <cell r="C2415">
            <v>526</v>
          </cell>
          <cell r="D2415">
            <v>1882</v>
          </cell>
        </row>
        <row r="2416">
          <cell r="A2416" t="str">
            <v>5268.0002.00</v>
          </cell>
          <cell r="B2416">
            <v>201415</v>
          </cell>
          <cell r="C2416">
            <v>526</v>
          </cell>
          <cell r="D2416">
            <v>1882</v>
          </cell>
        </row>
        <row r="2417">
          <cell r="A2417" t="str">
            <v>5266.0003.00</v>
          </cell>
          <cell r="B2417">
            <v>201415</v>
          </cell>
          <cell r="C2417">
            <v>526</v>
          </cell>
          <cell r="D2417">
            <v>0</v>
          </cell>
        </row>
        <row r="2418">
          <cell r="A2418" t="str">
            <v>5267.0003.00</v>
          </cell>
          <cell r="B2418">
            <v>201415</v>
          </cell>
          <cell r="C2418">
            <v>526</v>
          </cell>
          <cell r="D2418">
            <v>0</v>
          </cell>
        </row>
        <row r="2419">
          <cell r="A2419" t="str">
            <v>5269.0003.00</v>
          </cell>
          <cell r="B2419">
            <v>201415</v>
          </cell>
          <cell r="C2419">
            <v>526</v>
          </cell>
          <cell r="D2419">
            <v>0</v>
          </cell>
        </row>
        <row r="2420">
          <cell r="A2420" t="str">
            <v>52615.0003.00</v>
          </cell>
          <cell r="B2420">
            <v>201415</v>
          </cell>
          <cell r="C2420">
            <v>526</v>
          </cell>
          <cell r="D2420">
            <v>0</v>
          </cell>
        </row>
        <row r="2421">
          <cell r="A2421" t="str">
            <v>52652.0003.00</v>
          </cell>
          <cell r="B2421">
            <v>201415</v>
          </cell>
          <cell r="C2421">
            <v>526</v>
          </cell>
          <cell r="D2421">
            <v>0</v>
          </cell>
        </row>
        <row r="2422">
          <cell r="A2422" t="str">
            <v>52653.0003.00</v>
          </cell>
          <cell r="B2422">
            <v>201415</v>
          </cell>
          <cell r="C2422">
            <v>526</v>
          </cell>
          <cell r="D2422">
            <v>0</v>
          </cell>
        </row>
        <row r="2423">
          <cell r="A2423" t="str">
            <v>52654.0003.00</v>
          </cell>
          <cell r="B2423">
            <v>201415</v>
          </cell>
          <cell r="C2423">
            <v>526</v>
          </cell>
          <cell r="D2423">
            <v>0</v>
          </cell>
        </row>
        <row r="2424">
          <cell r="A2424" t="str">
            <v>52655.0003.00</v>
          </cell>
          <cell r="B2424">
            <v>201415</v>
          </cell>
          <cell r="C2424">
            <v>526</v>
          </cell>
          <cell r="D2424">
            <v>0</v>
          </cell>
        </row>
        <row r="2425">
          <cell r="A2425" t="str">
            <v>52656.0003.00</v>
          </cell>
          <cell r="B2425">
            <v>201415</v>
          </cell>
          <cell r="C2425">
            <v>526</v>
          </cell>
          <cell r="D2425">
            <v>0</v>
          </cell>
        </row>
        <row r="2426">
          <cell r="A2426" t="str">
            <v>52657.0003.00</v>
          </cell>
          <cell r="B2426">
            <v>201415</v>
          </cell>
          <cell r="C2426">
            <v>526</v>
          </cell>
          <cell r="D2426">
            <v>0</v>
          </cell>
        </row>
        <row r="2427">
          <cell r="A2427" t="str">
            <v>52658.0003.00</v>
          </cell>
          <cell r="B2427">
            <v>201415</v>
          </cell>
          <cell r="C2427">
            <v>526</v>
          </cell>
          <cell r="D2427">
            <v>0</v>
          </cell>
        </row>
        <row r="2428">
          <cell r="A2428" t="str">
            <v>52659.0003.00</v>
          </cell>
          <cell r="B2428">
            <v>201415</v>
          </cell>
          <cell r="C2428">
            <v>526</v>
          </cell>
          <cell r="D2428">
            <v>0</v>
          </cell>
        </row>
        <row r="2429">
          <cell r="A2429" t="str">
            <v>52660.0003.00</v>
          </cell>
          <cell r="B2429">
            <v>201415</v>
          </cell>
          <cell r="C2429">
            <v>526</v>
          </cell>
          <cell r="D2429">
            <v>0</v>
          </cell>
        </row>
        <row r="2430">
          <cell r="A2430" t="str">
            <v>52661.0003.00</v>
          </cell>
          <cell r="B2430">
            <v>201415</v>
          </cell>
          <cell r="C2430">
            <v>526</v>
          </cell>
          <cell r="D2430">
            <v>0</v>
          </cell>
        </row>
        <row r="2431">
          <cell r="A2431" t="str">
            <v>52662.0003.00</v>
          </cell>
          <cell r="B2431">
            <v>201415</v>
          </cell>
          <cell r="C2431">
            <v>526</v>
          </cell>
          <cell r="D2431">
            <v>0</v>
          </cell>
        </row>
        <row r="2432">
          <cell r="A2432" t="str">
            <v>52663.0003.00</v>
          </cell>
          <cell r="B2432">
            <v>201415</v>
          </cell>
          <cell r="C2432">
            <v>526</v>
          </cell>
          <cell r="D2432">
            <v>0</v>
          </cell>
        </row>
        <row r="2433">
          <cell r="A2433" t="str">
            <v>52616.0003.00</v>
          </cell>
          <cell r="B2433">
            <v>201415</v>
          </cell>
          <cell r="C2433">
            <v>526</v>
          </cell>
          <cell r="D2433">
            <v>11</v>
          </cell>
        </row>
        <row r="2434">
          <cell r="A2434" t="str">
            <v>5262.0003.00</v>
          </cell>
          <cell r="B2434">
            <v>201415</v>
          </cell>
          <cell r="C2434">
            <v>526</v>
          </cell>
          <cell r="D2434">
            <v>29</v>
          </cell>
        </row>
        <row r="2435">
          <cell r="A2435" t="str">
            <v>52618.0003.00</v>
          </cell>
          <cell r="B2435">
            <v>201415</v>
          </cell>
          <cell r="C2435">
            <v>526</v>
          </cell>
          <cell r="D2435">
            <v>125</v>
          </cell>
        </row>
        <row r="2436">
          <cell r="A2436" t="str">
            <v>52620.0003.00</v>
          </cell>
          <cell r="B2436">
            <v>201415</v>
          </cell>
          <cell r="C2436">
            <v>526</v>
          </cell>
          <cell r="D2436">
            <v>125</v>
          </cell>
        </row>
        <row r="2437">
          <cell r="A2437" t="str">
            <v>52614.0003.00</v>
          </cell>
          <cell r="B2437">
            <v>201415</v>
          </cell>
          <cell r="C2437">
            <v>526</v>
          </cell>
          <cell r="D2437">
            <v>450</v>
          </cell>
        </row>
        <row r="2438">
          <cell r="A2438" t="str">
            <v>5265.0003.00</v>
          </cell>
          <cell r="B2438">
            <v>201415</v>
          </cell>
          <cell r="C2438">
            <v>526</v>
          </cell>
          <cell r="D2438">
            <v>2204</v>
          </cell>
        </row>
        <row r="2439">
          <cell r="A2439" t="str">
            <v>5264.0003.00</v>
          </cell>
          <cell r="B2439">
            <v>201415</v>
          </cell>
          <cell r="C2439">
            <v>526</v>
          </cell>
          <cell r="D2439">
            <v>2232</v>
          </cell>
        </row>
        <row r="2440">
          <cell r="A2440" t="str">
            <v>52613.0003.00</v>
          </cell>
          <cell r="B2440">
            <v>201415</v>
          </cell>
          <cell r="C2440">
            <v>526</v>
          </cell>
          <cell r="D2440">
            <v>3021.67</v>
          </cell>
        </row>
        <row r="2441">
          <cell r="A2441" t="str">
            <v>52611.0003.00</v>
          </cell>
          <cell r="B2441">
            <v>201415</v>
          </cell>
          <cell r="C2441">
            <v>526</v>
          </cell>
          <cell r="D2441">
            <v>3885</v>
          </cell>
        </row>
        <row r="2442">
          <cell r="A2442" t="str">
            <v>5261.0003.00</v>
          </cell>
          <cell r="B2442">
            <v>201415</v>
          </cell>
          <cell r="C2442">
            <v>526</v>
          </cell>
          <cell r="D2442">
            <v>4400</v>
          </cell>
        </row>
        <row r="2443">
          <cell r="A2443" t="str">
            <v>5263.0003.00</v>
          </cell>
          <cell r="B2443">
            <v>201415</v>
          </cell>
          <cell r="C2443">
            <v>526</v>
          </cell>
          <cell r="D2443">
            <v>4436</v>
          </cell>
        </row>
        <row r="2444">
          <cell r="A2444" t="str">
            <v>5268.0003.00</v>
          </cell>
          <cell r="B2444">
            <v>201415</v>
          </cell>
          <cell r="C2444">
            <v>526</v>
          </cell>
          <cell r="D2444">
            <v>4436</v>
          </cell>
        </row>
        <row r="2445">
          <cell r="A2445" t="str">
            <v>5267.0004.00</v>
          </cell>
          <cell r="B2445">
            <v>201415</v>
          </cell>
          <cell r="C2445">
            <v>526</v>
          </cell>
          <cell r="D2445">
            <v>0</v>
          </cell>
        </row>
        <row r="2446">
          <cell r="A2446" t="str">
            <v>5269.0004.00</v>
          </cell>
          <cell r="B2446">
            <v>201415</v>
          </cell>
          <cell r="C2446">
            <v>526</v>
          </cell>
          <cell r="D2446">
            <v>0</v>
          </cell>
        </row>
        <row r="2447">
          <cell r="A2447" t="str">
            <v>52615.0004.00</v>
          </cell>
          <cell r="B2447">
            <v>201415</v>
          </cell>
          <cell r="C2447">
            <v>526</v>
          </cell>
          <cell r="D2447">
            <v>0</v>
          </cell>
        </row>
        <row r="2448">
          <cell r="A2448" t="str">
            <v>52616.0004.00</v>
          </cell>
          <cell r="B2448">
            <v>201415</v>
          </cell>
          <cell r="C2448">
            <v>526</v>
          </cell>
          <cell r="D2448">
            <v>0</v>
          </cell>
        </row>
        <row r="2449">
          <cell r="A2449" t="str">
            <v>52652.0004.00</v>
          </cell>
          <cell r="B2449">
            <v>201415</v>
          </cell>
          <cell r="C2449">
            <v>526</v>
          </cell>
          <cell r="D2449">
            <v>0</v>
          </cell>
        </row>
        <row r="2450">
          <cell r="A2450" t="str">
            <v>52653.0004.00</v>
          </cell>
          <cell r="B2450">
            <v>201415</v>
          </cell>
          <cell r="C2450">
            <v>526</v>
          </cell>
          <cell r="D2450">
            <v>0</v>
          </cell>
        </row>
        <row r="2451">
          <cell r="A2451" t="str">
            <v>52654.0004.00</v>
          </cell>
          <cell r="B2451">
            <v>201415</v>
          </cell>
          <cell r="C2451">
            <v>526</v>
          </cell>
          <cell r="D2451">
            <v>0</v>
          </cell>
        </row>
        <row r="2452">
          <cell r="A2452" t="str">
            <v>52655.0004.00</v>
          </cell>
          <cell r="B2452">
            <v>201415</v>
          </cell>
          <cell r="C2452">
            <v>526</v>
          </cell>
          <cell r="D2452">
            <v>0</v>
          </cell>
        </row>
        <row r="2453">
          <cell r="A2453" t="str">
            <v>52656.0004.00</v>
          </cell>
          <cell r="B2453">
            <v>201415</v>
          </cell>
          <cell r="C2453">
            <v>526</v>
          </cell>
          <cell r="D2453">
            <v>0</v>
          </cell>
        </row>
        <row r="2454">
          <cell r="A2454" t="str">
            <v>52657.0004.00</v>
          </cell>
          <cell r="B2454">
            <v>201415</v>
          </cell>
          <cell r="C2454">
            <v>526</v>
          </cell>
          <cell r="D2454">
            <v>0</v>
          </cell>
        </row>
        <row r="2455">
          <cell r="A2455" t="str">
            <v>52658.0004.00</v>
          </cell>
          <cell r="B2455">
            <v>201415</v>
          </cell>
          <cell r="C2455">
            <v>526</v>
          </cell>
          <cell r="D2455">
            <v>0</v>
          </cell>
        </row>
        <row r="2456">
          <cell r="A2456" t="str">
            <v>52659.0004.00</v>
          </cell>
          <cell r="B2456">
            <v>201415</v>
          </cell>
          <cell r="C2456">
            <v>526</v>
          </cell>
          <cell r="D2456">
            <v>0</v>
          </cell>
        </row>
        <row r="2457">
          <cell r="A2457" t="str">
            <v>52660.0004.00</v>
          </cell>
          <cell r="B2457">
            <v>201415</v>
          </cell>
          <cell r="C2457">
            <v>526</v>
          </cell>
          <cell r="D2457">
            <v>0</v>
          </cell>
        </row>
        <row r="2458">
          <cell r="A2458" t="str">
            <v>52661.0004.00</v>
          </cell>
          <cell r="B2458">
            <v>201415</v>
          </cell>
          <cell r="C2458">
            <v>526</v>
          </cell>
          <cell r="D2458">
            <v>0</v>
          </cell>
        </row>
        <row r="2459">
          <cell r="A2459" t="str">
            <v>52662.0004.00</v>
          </cell>
          <cell r="B2459">
            <v>201415</v>
          </cell>
          <cell r="C2459">
            <v>526</v>
          </cell>
          <cell r="D2459">
            <v>0</v>
          </cell>
        </row>
        <row r="2460">
          <cell r="A2460" t="str">
            <v>52663.0004.00</v>
          </cell>
          <cell r="B2460">
            <v>201415</v>
          </cell>
          <cell r="C2460">
            <v>526</v>
          </cell>
          <cell r="D2460">
            <v>0</v>
          </cell>
        </row>
        <row r="2461">
          <cell r="A2461" t="str">
            <v>5266.0004.00</v>
          </cell>
          <cell r="B2461">
            <v>201415</v>
          </cell>
          <cell r="C2461">
            <v>526</v>
          </cell>
          <cell r="D2461">
            <v>4</v>
          </cell>
        </row>
        <row r="2462">
          <cell r="A2462" t="str">
            <v>5262.0004.00</v>
          </cell>
          <cell r="B2462">
            <v>201415</v>
          </cell>
          <cell r="C2462">
            <v>526</v>
          </cell>
          <cell r="D2462">
            <v>65</v>
          </cell>
        </row>
        <row r="2463">
          <cell r="A2463" t="str">
            <v>52620.0004.00</v>
          </cell>
          <cell r="B2463">
            <v>201415</v>
          </cell>
          <cell r="C2463">
            <v>526</v>
          </cell>
          <cell r="D2463">
            <v>158</v>
          </cell>
        </row>
        <row r="2464">
          <cell r="A2464" t="str">
            <v>52618.0004.00</v>
          </cell>
          <cell r="B2464">
            <v>201415</v>
          </cell>
          <cell r="C2464">
            <v>526</v>
          </cell>
          <cell r="D2464">
            <v>198</v>
          </cell>
        </row>
        <row r="2465">
          <cell r="A2465" t="str">
            <v>52614.0004.00</v>
          </cell>
          <cell r="B2465">
            <v>201415</v>
          </cell>
          <cell r="C2465">
            <v>526</v>
          </cell>
          <cell r="D2465">
            <v>467</v>
          </cell>
        </row>
        <row r="2466">
          <cell r="A2466" t="str">
            <v>5265.0004.00</v>
          </cell>
          <cell r="B2466">
            <v>201415</v>
          </cell>
          <cell r="C2466">
            <v>526</v>
          </cell>
          <cell r="D2466">
            <v>2614</v>
          </cell>
        </row>
        <row r="2467">
          <cell r="A2467" t="str">
            <v>5264.0004.00</v>
          </cell>
          <cell r="B2467">
            <v>201415</v>
          </cell>
          <cell r="C2467">
            <v>526</v>
          </cell>
          <cell r="D2467">
            <v>4310</v>
          </cell>
        </row>
        <row r="2468">
          <cell r="A2468" t="str">
            <v>52613.0004.00</v>
          </cell>
          <cell r="B2468">
            <v>201415</v>
          </cell>
          <cell r="C2468">
            <v>526</v>
          </cell>
          <cell r="D2468">
            <v>5575.56</v>
          </cell>
        </row>
        <row r="2469">
          <cell r="A2469" t="str">
            <v>52611.0004.00</v>
          </cell>
          <cell r="B2469">
            <v>201415</v>
          </cell>
          <cell r="C2469">
            <v>526</v>
          </cell>
          <cell r="D2469">
            <v>6272.5</v>
          </cell>
        </row>
        <row r="2470">
          <cell r="A2470" t="str">
            <v>5261.0004.00</v>
          </cell>
          <cell r="B2470">
            <v>201415</v>
          </cell>
          <cell r="C2470">
            <v>526</v>
          </cell>
          <cell r="D2470">
            <v>6915</v>
          </cell>
        </row>
        <row r="2471">
          <cell r="A2471" t="str">
            <v>5263.0004.00</v>
          </cell>
          <cell r="B2471">
            <v>201415</v>
          </cell>
          <cell r="C2471">
            <v>526</v>
          </cell>
          <cell r="D2471">
            <v>6928</v>
          </cell>
        </row>
        <row r="2472">
          <cell r="A2472" t="str">
            <v>5268.0004.00</v>
          </cell>
          <cell r="B2472">
            <v>201415</v>
          </cell>
          <cell r="C2472">
            <v>526</v>
          </cell>
          <cell r="D2472">
            <v>6928</v>
          </cell>
        </row>
        <row r="2473">
          <cell r="A2473" t="str">
            <v>5267.0005.00</v>
          </cell>
          <cell r="B2473">
            <v>201415</v>
          </cell>
          <cell r="C2473">
            <v>526</v>
          </cell>
          <cell r="D2473">
            <v>0</v>
          </cell>
        </row>
        <row r="2474">
          <cell r="A2474" t="str">
            <v>5269.0005.00</v>
          </cell>
          <cell r="B2474">
            <v>201415</v>
          </cell>
          <cell r="C2474">
            <v>526</v>
          </cell>
          <cell r="D2474">
            <v>0</v>
          </cell>
        </row>
        <row r="2475">
          <cell r="A2475" t="str">
            <v>52615.0005.00</v>
          </cell>
          <cell r="B2475">
            <v>201415</v>
          </cell>
          <cell r="C2475">
            <v>526</v>
          </cell>
          <cell r="D2475">
            <v>0</v>
          </cell>
        </row>
        <row r="2476">
          <cell r="A2476" t="str">
            <v>52616.0005.00</v>
          </cell>
          <cell r="B2476">
            <v>201415</v>
          </cell>
          <cell r="C2476">
            <v>526</v>
          </cell>
          <cell r="D2476">
            <v>0</v>
          </cell>
        </row>
        <row r="2477">
          <cell r="A2477" t="str">
            <v>52652.0005.00</v>
          </cell>
          <cell r="B2477">
            <v>201415</v>
          </cell>
          <cell r="C2477">
            <v>526</v>
          </cell>
          <cell r="D2477">
            <v>0</v>
          </cell>
        </row>
        <row r="2478">
          <cell r="A2478" t="str">
            <v>52653.0005.00</v>
          </cell>
          <cell r="B2478">
            <v>201415</v>
          </cell>
          <cell r="C2478">
            <v>526</v>
          </cell>
          <cell r="D2478">
            <v>0</v>
          </cell>
        </row>
        <row r="2479">
          <cell r="A2479" t="str">
            <v>52654.0005.00</v>
          </cell>
          <cell r="B2479">
            <v>201415</v>
          </cell>
          <cell r="C2479">
            <v>526</v>
          </cell>
          <cell r="D2479">
            <v>0</v>
          </cell>
        </row>
        <row r="2480">
          <cell r="A2480" t="str">
            <v>52655.0005.00</v>
          </cell>
          <cell r="B2480">
            <v>201415</v>
          </cell>
          <cell r="C2480">
            <v>526</v>
          </cell>
          <cell r="D2480">
            <v>0</v>
          </cell>
        </row>
        <row r="2481">
          <cell r="A2481" t="str">
            <v>52656.0005.00</v>
          </cell>
          <cell r="B2481">
            <v>201415</v>
          </cell>
          <cell r="C2481">
            <v>526</v>
          </cell>
          <cell r="D2481">
            <v>0</v>
          </cell>
        </row>
        <row r="2482">
          <cell r="A2482" t="str">
            <v>52657.0005.00</v>
          </cell>
          <cell r="B2482">
            <v>201415</v>
          </cell>
          <cell r="C2482">
            <v>526</v>
          </cell>
          <cell r="D2482">
            <v>0</v>
          </cell>
        </row>
        <row r="2483">
          <cell r="A2483" t="str">
            <v>52658.0005.00</v>
          </cell>
          <cell r="B2483">
            <v>201415</v>
          </cell>
          <cell r="C2483">
            <v>526</v>
          </cell>
          <cell r="D2483">
            <v>0</v>
          </cell>
        </row>
        <row r="2484">
          <cell r="A2484" t="str">
            <v>52659.0005.00</v>
          </cell>
          <cell r="B2484">
            <v>201415</v>
          </cell>
          <cell r="C2484">
            <v>526</v>
          </cell>
          <cell r="D2484">
            <v>0</v>
          </cell>
        </row>
        <row r="2485">
          <cell r="A2485" t="str">
            <v>52660.0005.00</v>
          </cell>
          <cell r="B2485">
            <v>201415</v>
          </cell>
          <cell r="C2485">
            <v>526</v>
          </cell>
          <cell r="D2485">
            <v>0</v>
          </cell>
        </row>
        <row r="2486">
          <cell r="A2486" t="str">
            <v>52661.0005.00</v>
          </cell>
          <cell r="B2486">
            <v>201415</v>
          </cell>
          <cell r="C2486">
            <v>526</v>
          </cell>
          <cell r="D2486">
            <v>0</v>
          </cell>
        </row>
        <row r="2487">
          <cell r="A2487" t="str">
            <v>52662.0005.00</v>
          </cell>
          <cell r="B2487">
            <v>201415</v>
          </cell>
          <cell r="C2487">
            <v>526</v>
          </cell>
          <cell r="D2487">
            <v>0</v>
          </cell>
        </row>
        <row r="2488">
          <cell r="A2488" t="str">
            <v>52663.0005.00</v>
          </cell>
          <cell r="B2488">
            <v>201415</v>
          </cell>
          <cell r="C2488">
            <v>526</v>
          </cell>
          <cell r="D2488">
            <v>0</v>
          </cell>
        </row>
        <row r="2489">
          <cell r="A2489" t="str">
            <v>5266.0005.00</v>
          </cell>
          <cell r="B2489">
            <v>201415</v>
          </cell>
          <cell r="C2489">
            <v>526</v>
          </cell>
          <cell r="D2489">
            <v>11</v>
          </cell>
        </row>
        <row r="2490">
          <cell r="A2490" t="str">
            <v>5262.0005.00</v>
          </cell>
          <cell r="B2490">
            <v>201415</v>
          </cell>
          <cell r="C2490">
            <v>526</v>
          </cell>
          <cell r="D2490">
            <v>78</v>
          </cell>
        </row>
        <row r="2491">
          <cell r="A2491" t="str">
            <v>52620.0005.00</v>
          </cell>
          <cell r="B2491">
            <v>201415</v>
          </cell>
          <cell r="C2491">
            <v>526</v>
          </cell>
          <cell r="D2491">
            <v>190</v>
          </cell>
        </row>
        <row r="2492">
          <cell r="A2492" t="str">
            <v>52618.0005.00</v>
          </cell>
          <cell r="B2492">
            <v>201415</v>
          </cell>
          <cell r="C2492">
            <v>526</v>
          </cell>
          <cell r="D2492">
            <v>280</v>
          </cell>
        </row>
        <row r="2493">
          <cell r="A2493" t="str">
            <v>52614.0005.00</v>
          </cell>
          <cell r="B2493">
            <v>201415</v>
          </cell>
          <cell r="C2493">
            <v>526</v>
          </cell>
          <cell r="D2493">
            <v>488</v>
          </cell>
        </row>
        <row r="2494">
          <cell r="A2494" t="str">
            <v>5265.0005.00</v>
          </cell>
          <cell r="B2494">
            <v>201415</v>
          </cell>
          <cell r="C2494">
            <v>526</v>
          </cell>
          <cell r="D2494">
            <v>2184</v>
          </cell>
        </row>
        <row r="2495">
          <cell r="A2495" t="str">
            <v>5264.0005.00</v>
          </cell>
          <cell r="B2495">
            <v>201415</v>
          </cell>
          <cell r="C2495">
            <v>526</v>
          </cell>
          <cell r="D2495">
            <v>4765</v>
          </cell>
        </row>
        <row r="2496">
          <cell r="A2496" t="str">
            <v>52611.0005.00</v>
          </cell>
          <cell r="B2496">
            <v>201415</v>
          </cell>
          <cell r="C2496">
            <v>526</v>
          </cell>
          <cell r="D2496">
            <v>6408.5</v>
          </cell>
        </row>
        <row r="2497">
          <cell r="A2497" t="str">
            <v>52613.0005.00</v>
          </cell>
          <cell r="B2497">
            <v>201415</v>
          </cell>
          <cell r="C2497">
            <v>526</v>
          </cell>
          <cell r="D2497">
            <v>6408.5</v>
          </cell>
        </row>
        <row r="2498">
          <cell r="A2498" t="str">
            <v>5261.0005.00</v>
          </cell>
          <cell r="B2498">
            <v>201415</v>
          </cell>
          <cell r="C2498">
            <v>526</v>
          </cell>
          <cell r="D2498">
            <v>6886</v>
          </cell>
        </row>
        <row r="2499">
          <cell r="A2499" t="str">
            <v>5263.0005.00</v>
          </cell>
          <cell r="B2499">
            <v>201415</v>
          </cell>
          <cell r="C2499">
            <v>526</v>
          </cell>
          <cell r="D2499">
            <v>6960</v>
          </cell>
        </row>
        <row r="2500">
          <cell r="A2500" t="str">
            <v>5268.0005.00</v>
          </cell>
          <cell r="B2500">
            <v>201415</v>
          </cell>
          <cell r="C2500">
            <v>526</v>
          </cell>
          <cell r="D2500">
            <v>6960</v>
          </cell>
        </row>
        <row r="2501">
          <cell r="A2501" t="str">
            <v>5267.0006.00</v>
          </cell>
          <cell r="B2501">
            <v>201415</v>
          </cell>
          <cell r="C2501">
            <v>526</v>
          </cell>
          <cell r="D2501">
            <v>0</v>
          </cell>
        </row>
        <row r="2502">
          <cell r="A2502" t="str">
            <v>5269.0006.00</v>
          </cell>
          <cell r="B2502">
            <v>201415</v>
          </cell>
          <cell r="C2502">
            <v>526</v>
          </cell>
          <cell r="D2502">
            <v>0</v>
          </cell>
        </row>
        <row r="2503">
          <cell r="A2503" t="str">
            <v>52615.0006.00</v>
          </cell>
          <cell r="B2503">
            <v>201415</v>
          </cell>
          <cell r="C2503">
            <v>526</v>
          </cell>
          <cell r="D2503">
            <v>0</v>
          </cell>
        </row>
        <row r="2504">
          <cell r="A2504" t="str">
            <v>52616.0006.00</v>
          </cell>
          <cell r="B2504">
            <v>201415</v>
          </cell>
          <cell r="C2504">
            <v>526</v>
          </cell>
          <cell r="D2504">
            <v>0</v>
          </cell>
        </row>
        <row r="2505">
          <cell r="A2505" t="str">
            <v>52652.0006.00</v>
          </cell>
          <cell r="B2505">
            <v>201415</v>
          </cell>
          <cell r="C2505">
            <v>526</v>
          </cell>
          <cell r="D2505">
            <v>0</v>
          </cell>
        </row>
        <row r="2506">
          <cell r="A2506" t="str">
            <v>52653.0006.00</v>
          </cell>
          <cell r="B2506">
            <v>201415</v>
          </cell>
          <cell r="C2506">
            <v>526</v>
          </cell>
          <cell r="D2506">
            <v>0</v>
          </cell>
        </row>
        <row r="2507">
          <cell r="A2507" t="str">
            <v>52654.0006.00</v>
          </cell>
          <cell r="B2507">
            <v>201415</v>
          </cell>
          <cell r="C2507">
            <v>526</v>
          </cell>
          <cell r="D2507">
            <v>0</v>
          </cell>
        </row>
        <row r="2508">
          <cell r="A2508" t="str">
            <v>52655.0006.00</v>
          </cell>
          <cell r="B2508">
            <v>201415</v>
          </cell>
          <cell r="C2508">
            <v>526</v>
          </cell>
          <cell r="D2508">
            <v>0</v>
          </cell>
        </row>
        <row r="2509">
          <cell r="A2509" t="str">
            <v>52656.0006.00</v>
          </cell>
          <cell r="B2509">
            <v>201415</v>
          </cell>
          <cell r="C2509">
            <v>526</v>
          </cell>
          <cell r="D2509">
            <v>0</v>
          </cell>
        </row>
        <row r="2510">
          <cell r="A2510" t="str">
            <v>52657.0006.00</v>
          </cell>
          <cell r="B2510">
            <v>201415</v>
          </cell>
          <cell r="C2510">
            <v>526</v>
          </cell>
          <cell r="D2510">
            <v>0</v>
          </cell>
        </row>
        <row r="2511">
          <cell r="A2511" t="str">
            <v>52658.0006.00</v>
          </cell>
          <cell r="B2511">
            <v>201415</v>
          </cell>
          <cell r="C2511">
            <v>526</v>
          </cell>
          <cell r="D2511">
            <v>0</v>
          </cell>
        </row>
        <row r="2512">
          <cell r="A2512" t="str">
            <v>52659.0006.00</v>
          </cell>
          <cell r="B2512">
            <v>201415</v>
          </cell>
          <cell r="C2512">
            <v>526</v>
          </cell>
          <cell r="D2512">
            <v>0</v>
          </cell>
        </row>
        <row r="2513">
          <cell r="A2513" t="str">
            <v>52660.0006.00</v>
          </cell>
          <cell r="B2513">
            <v>201415</v>
          </cell>
          <cell r="C2513">
            <v>526</v>
          </cell>
          <cell r="D2513">
            <v>0</v>
          </cell>
        </row>
        <row r="2514">
          <cell r="A2514" t="str">
            <v>52661.0006.00</v>
          </cell>
          <cell r="B2514">
            <v>201415</v>
          </cell>
          <cell r="C2514">
            <v>526</v>
          </cell>
          <cell r="D2514">
            <v>0</v>
          </cell>
        </row>
        <row r="2515">
          <cell r="A2515" t="str">
            <v>52662.0006.00</v>
          </cell>
          <cell r="B2515">
            <v>201415</v>
          </cell>
          <cell r="C2515">
            <v>526</v>
          </cell>
          <cell r="D2515">
            <v>0</v>
          </cell>
        </row>
        <row r="2516">
          <cell r="A2516" t="str">
            <v>52663.0006.00</v>
          </cell>
          <cell r="B2516">
            <v>201415</v>
          </cell>
          <cell r="C2516">
            <v>526</v>
          </cell>
          <cell r="D2516">
            <v>0</v>
          </cell>
        </row>
        <row r="2517">
          <cell r="A2517" t="str">
            <v>5266.0006.00</v>
          </cell>
          <cell r="B2517">
            <v>201415</v>
          </cell>
          <cell r="C2517">
            <v>526</v>
          </cell>
          <cell r="D2517">
            <v>14</v>
          </cell>
        </row>
        <row r="2518">
          <cell r="A2518" t="str">
            <v>5262.0006.00</v>
          </cell>
          <cell r="B2518">
            <v>201415</v>
          </cell>
          <cell r="C2518">
            <v>526</v>
          </cell>
          <cell r="D2518">
            <v>152</v>
          </cell>
        </row>
        <row r="2519">
          <cell r="A2519" t="str">
            <v>52620.0006.00</v>
          </cell>
          <cell r="B2519">
            <v>201415</v>
          </cell>
          <cell r="C2519">
            <v>526</v>
          </cell>
          <cell r="D2519">
            <v>155</v>
          </cell>
        </row>
        <row r="2520">
          <cell r="A2520" t="str">
            <v>52618.0006.00</v>
          </cell>
          <cell r="B2520">
            <v>201415</v>
          </cell>
          <cell r="C2520">
            <v>526</v>
          </cell>
          <cell r="D2520">
            <v>223</v>
          </cell>
        </row>
        <row r="2521">
          <cell r="A2521" t="str">
            <v>52614.0006.00</v>
          </cell>
          <cell r="B2521">
            <v>201415</v>
          </cell>
          <cell r="C2521">
            <v>526</v>
          </cell>
          <cell r="D2521">
            <v>530</v>
          </cell>
        </row>
        <row r="2522">
          <cell r="A2522" t="str">
            <v>5265.0006.00</v>
          </cell>
          <cell r="B2522">
            <v>201415</v>
          </cell>
          <cell r="C2522">
            <v>526</v>
          </cell>
          <cell r="D2522">
            <v>2069</v>
          </cell>
        </row>
        <row r="2523">
          <cell r="A2523" t="str">
            <v>5264.0006.00</v>
          </cell>
          <cell r="B2523">
            <v>201415</v>
          </cell>
          <cell r="C2523">
            <v>526</v>
          </cell>
          <cell r="D2523">
            <v>6004</v>
          </cell>
        </row>
        <row r="2524">
          <cell r="A2524" t="str">
            <v>52611.0006.00</v>
          </cell>
          <cell r="B2524">
            <v>201415</v>
          </cell>
          <cell r="C2524">
            <v>526</v>
          </cell>
          <cell r="D2524">
            <v>7562.75</v>
          </cell>
        </row>
        <row r="2525">
          <cell r="A2525" t="str">
            <v>5263.0006.00</v>
          </cell>
          <cell r="B2525">
            <v>201415</v>
          </cell>
          <cell r="C2525">
            <v>526</v>
          </cell>
          <cell r="D2525">
            <v>8087</v>
          </cell>
        </row>
        <row r="2526">
          <cell r="A2526" t="str">
            <v>5268.0006.00</v>
          </cell>
          <cell r="B2526">
            <v>201415</v>
          </cell>
          <cell r="C2526">
            <v>526</v>
          </cell>
          <cell r="D2526">
            <v>8087</v>
          </cell>
        </row>
        <row r="2527">
          <cell r="A2527" t="str">
            <v>5261.0006.00</v>
          </cell>
          <cell r="B2527">
            <v>201415</v>
          </cell>
          <cell r="C2527">
            <v>526</v>
          </cell>
          <cell r="D2527">
            <v>8183</v>
          </cell>
        </row>
        <row r="2528">
          <cell r="A2528" t="str">
            <v>52613.0006.00</v>
          </cell>
          <cell r="B2528">
            <v>201415</v>
          </cell>
          <cell r="C2528">
            <v>526</v>
          </cell>
          <cell r="D2528">
            <v>9243.36</v>
          </cell>
        </row>
        <row r="2529">
          <cell r="A2529" t="str">
            <v>5267.0007.00</v>
          </cell>
          <cell r="B2529">
            <v>201415</v>
          </cell>
          <cell r="C2529">
            <v>526</v>
          </cell>
          <cell r="D2529">
            <v>0</v>
          </cell>
        </row>
        <row r="2530">
          <cell r="A2530" t="str">
            <v>5269.0007.00</v>
          </cell>
          <cell r="B2530">
            <v>201415</v>
          </cell>
          <cell r="C2530">
            <v>526</v>
          </cell>
          <cell r="D2530">
            <v>0</v>
          </cell>
        </row>
        <row r="2531">
          <cell r="A2531" t="str">
            <v>52615.0007.00</v>
          </cell>
          <cell r="B2531">
            <v>201415</v>
          </cell>
          <cell r="C2531">
            <v>526</v>
          </cell>
          <cell r="D2531">
            <v>0</v>
          </cell>
        </row>
        <row r="2532">
          <cell r="A2532" t="str">
            <v>52616.0007.00</v>
          </cell>
          <cell r="B2532">
            <v>201415</v>
          </cell>
          <cell r="C2532">
            <v>526</v>
          </cell>
          <cell r="D2532">
            <v>0</v>
          </cell>
        </row>
        <row r="2533">
          <cell r="A2533" t="str">
            <v>52652.0007.00</v>
          </cell>
          <cell r="B2533">
            <v>201415</v>
          </cell>
          <cell r="C2533">
            <v>526</v>
          </cell>
          <cell r="D2533">
            <v>0</v>
          </cell>
        </row>
        <row r="2534">
          <cell r="A2534" t="str">
            <v>52653.0007.00</v>
          </cell>
          <cell r="B2534">
            <v>201415</v>
          </cell>
          <cell r="C2534">
            <v>526</v>
          </cell>
          <cell r="D2534">
            <v>0</v>
          </cell>
        </row>
        <row r="2535">
          <cell r="A2535" t="str">
            <v>52654.0007.00</v>
          </cell>
          <cell r="B2535">
            <v>201415</v>
          </cell>
          <cell r="C2535">
            <v>526</v>
          </cell>
          <cell r="D2535">
            <v>0</v>
          </cell>
        </row>
        <row r="2536">
          <cell r="A2536" t="str">
            <v>52655.0007.00</v>
          </cell>
          <cell r="B2536">
            <v>201415</v>
          </cell>
          <cell r="C2536">
            <v>526</v>
          </cell>
          <cell r="D2536">
            <v>0</v>
          </cell>
        </row>
        <row r="2537">
          <cell r="A2537" t="str">
            <v>52656.0007.00</v>
          </cell>
          <cell r="B2537">
            <v>201415</v>
          </cell>
          <cell r="C2537">
            <v>526</v>
          </cell>
          <cell r="D2537">
            <v>0</v>
          </cell>
        </row>
        <row r="2538">
          <cell r="A2538" t="str">
            <v>52657.0007.00</v>
          </cell>
          <cell r="B2538">
            <v>201415</v>
          </cell>
          <cell r="C2538">
            <v>526</v>
          </cell>
          <cell r="D2538">
            <v>0</v>
          </cell>
        </row>
        <row r="2539">
          <cell r="A2539" t="str">
            <v>52658.0007.00</v>
          </cell>
          <cell r="B2539">
            <v>201415</v>
          </cell>
          <cell r="C2539">
            <v>526</v>
          </cell>
          <cell r="D2539">
            <v>0</v>
          </cell>
        </row>
        <row r="2540">
          <cell r="A2540" t="str">
            <v>52659.0007.00</v>
          </cell>
          <cell r="B2540">
            <v>201415</v>
          </cell>
          <cell r="C2540">
            <v>526</v>
          </cell>
          <cell r="D2540">
            <v>0</v>
          </cell>
        </row>
        <row r="2541">
          <cell r="A2541" t="str">
            <v>52660.0007.00</v>
          </cell>
          <cell r="B2541">
            <v>201415</v>
          </cell>
          <cell r="C2541">
            <v>526</v>
          </cell>
          <cell r="D2541">
            <v>0</v>
          </cell>
        </row>
        <row r="2542">
          <cell r="A2542" t="str">
            <v>52661.0007.00</v>
          </cell>
          <cell r="B2542">
            <v>201415</v>
          </cell>
          <cell r="C2542">
            <v>526</v>
          </cell>
          <cell r="D2542">
            <v>0</v>
          </cell>
        </row>
        <row r="2543">
          <cell r="A2543" t="str">
            <v>52662.0007.00</v>
          </cell>
          <cell r="B2543">
            <v>201415</v>
          </cell>
          <cell r="C2543">
            <v>526</v>
          </cell>
          <cell r="D2543">
            <v>0</v>
          </cell>
        </row>
        <row r="2544">
          <cell r="A2544" t="str">
            <v>52663.0007.00</v>
          </cell>
          <cell r="B2544">
            <v>201415</v>
          </cell>
          <cell r="C2544">
            <v>526</v>
          </cell>
          <cell r="D2544">
            <v>0</v>
          </cell>
        </row>
        <row r="2545">
          <cell r="A2545" t="str">
            <v>5266.0007.00</v>
          </cell>
          <cell r="B2545">
            <v>201415</v>
          </cell>
          <cell r="C2545">
            <v>526</v>
          </cell>
          <cell r="D2545">
            <v>11</v>
          </cell>
        </row>
        <row r="2546">
          <cell r="A2546" t="str">
            <v>5262.0007.00</v>
          </cell>
          <cell r="B2546">
            <v>201415</v>
          </cell>
          <cell r="C2546">
            <v>526</v>
          </cell>
          <cell r="D2546">
            <v>56</v>
          </cell>
        </row>
        <row r="2547">
          <cell r="A2547" t="str">
            <v>52620.0007.00</v>
          </cell>
          <cell r="B2547">
            <v>201415</v>
          </cell>
          <cell r="C2547">
            <v>526</v>
          </cell>
          <cell r="D2547">
            <v>57</v>
          </cell>
        </row>
        <row r="2548">
          <cell r="A2548" t="str">
            <v>52618.0007.00</v>
          </cell>
          <cell r="B2548">
            <v>201415</v>
          </cell>
          <cell r="C2548">
            <v>526</v>
          </cell>
          <cell r="D2548">
            <v>69</v>
          </cell>
        </row>
        <row r="2549">
          <cell r="A2549" t="str">
            <v>52614.0007.00</v>
          </cell>
          <cell r="B2549">
            <v>201415</v>
          </cell>
          <cell r="C2549">
            <v>526</v>
          </cell>
          <cell r="D2549">
            <v>298</v>
          </cell>
        </row>
        <row r="2550">
          <cell r="A2550" t="str">
            <v>5265.0007.00</v>
          </cell>
          <cell r="B2550">
            <v>201415</v>
          </cell>
          <cell r="C2550">
            <v>526</v>
          </cell>
          <cell r="D2550">
            <v>610</v>
          </cell>
        </row>
        <row r="2551">
          <cell r="A2551" t="str">
            <v>5264.0007.00</v>
          </cell>
          <cell r="B2551">
            <v>201415</v>
          </cell>
          <cell r="C2551">
            <v>526</v>
          </cell>
          <cell r="D2551">
            <v>2678</v>
          </cell>
        </row>
        <row r="2552">
          <cell r="A2552" t="str">
            <v>52611.0007.00</v>
          </cell>
          <cell r="B2552">
            <v>201415</v>
          </cell>
          <cell r="C2552">
            <v>526</v>
          </cell>
          <cell r="D2552">
            <v>3141</v>
          </cell>
        </row>
        <row r="2553">
          <cell r="A2553" t="str">
            <v>5263.0007.00</v>
          </cell>
          <cell r="B2553">
            <v>201415</v>
          </cell>
          <cell r="C2553">
            <v>526</v>
          </cell>
          <cell r="D2553">
            <v>3299</v>
          </cell>
        </row>
        <row r="2554">
          <cell r="A2554" t="str">
            <v>5268.0007.00</v>
          </cell>
          <cell r="B2554">
            <v>201415</v>
          </cell>
          <cell r="C2554">
            <v>526</v>
          </cell>
          <cell r="D2554">
            <v>3299</v>
          </cell>
        </row>
        <row r="2555">
          <cell r="A2555" t="str">
            <v>5261.0007.00</v>
          </cell>
          <cell r="B2555">
            <v>201415</v>
          </cell>
          <cell r="C2555">
            <v>526</v>
          </cell>
          <cell r="D2555">
            <v>3341</v>
          </cell>
        </row>
        <row r="2556">
          <cell r="A2556" t="str">
            <v>52613.0007.00</v>
          </cell>
          <cell r="B2556">
            <v>201415</v>
          </cell>
          <cell r="C2556">
            <v>526</v>
          </cell>
          <cell r="D2556">
            <v>4537</v>
          </cell>
        </row>
        <row r="2557">
          <cell r="A2557" t="str">
            <v>5267.0008.00</v>
          </cell>
          <cell r="B2557">
            <v>201415</v>
          </cell>
          <cell r="C2557">
            <v>526</v>
          </cell>
          <cell r="D2557">
            <v>0</v>
          </cell>
        </row>
        <row r="2558">
          <cell r="A2558" t="str">
            <v>5269.0008.00</v>
          </cell>
          <cell r="B2558">
            <v>201415</v>
          </cell>
          <cell r="C2558">
            <v>526</v>
          </cell>
          <cell r="D2558">
            <v>0</v>
          </cell>
        </row>
        <row r="2559">
          <cell r="A2559" t="str">
            <v>52615.0008.00</v>
          </cell>
          <cell r="B2559">
            <v>201415</v>
          </cell>
          <cell r="C2559">
            <v>526</v>
          </cell>
          <cell r="D2559">
            <v>0</v>
          </cell>
        </row>
        <row r="2560">
          <cell r="A2560" t="str">
            <v>52616.0008.00</v>
          </cell>
          <cell r="B2560">
            <v>201415</v>
          </cell>
          <cell r="C2560">
            <v>526</v>
          </cell>
          <cell r="D2560">
            <v>0</v>
          </cell>
        </row>
        <row r="2561">
          <cell r="A2561" t="str">
            <v>52652.0008.00</v>
          </cell>
          <cell r="B2561">
            <v>201415</v>
          </cell>
          <cell r="C2561">
            <v>526</v>
          </cell>
          <cell r="D2561">
            <v>0</v>
          </cell>
        </row>
        <row r="2562">
          <cell r="A2562" t="str">
            <v>52653.0008.00</v>
          </cell>
          <cell r="B2562">
            <v>201415</v>
          </cell>
          <cell r="C2562">
            <v>526</v>
          </cell>
          <cell r="D2562">
            <v>0</v>
          </cell>
        </row>
        <row r="2563">
          <cell r="A2563" t="str">
            <v>52654.0008.00</v>
          </cell>
          <cell r="B2563">
            <v>201415</v>
          </cell>
          <cell r="C2563">
            <v>526</v>
          </cell>
          <cell r="D2563">
            <v>0</v>
          </cell>
        </row>
        <row r="2564">
          <cell r="A2564" t="str">
            <v>52655.0008.00</v>
          </cell>
          <cell r="B2564">
            <v>201415</v>
          </cell>
          <cell r="C2564">
            <v>526</v>
          </cell>
          <cell r="D2564">
            <v>0</v>
          </cell>
        </row>
        <row r="2565">
          <cell r="A2565" t="str">
            <v>52656.0008.00</v>
          </cell>
          <cell r="B2565">
            <v>201415</v>
          </cell>
          <cell r="C2565">
            <v>526</v>
          </cell>
          <cell r="D2565">
            <v>0</v>
          </cell>
        </row>
        <row r="2566">
          <cell r="A2566" t="str">
            <v>52657.0008.00</v>
          </cell>
          <cell r="B2566">
            <v>201415</v>
          </cell>
          <cell r="C2566">
            <v>526</v>
          </cell>
          <cell r="D2566">
            <v>0</v>
          </cell>
        </row>
        <row r="2567">
          <cell r="A2567" t="str">
            <v>52658.0008.00</v>
          </cell>
          <cell r="B2567">
            <v>201415</v>
          </cell>
          <cell r="C2567">
            <v>526</v>
          </cell>
          <cell r="D2567">
            <v>0</v>
          </cell>
        </row>
        <row r="2568">
          <cell r="A2568" t="str">
            <v>52659.0008.00</v>
          </cell>
          <cell r="B2568">
            <v>201415</v>
          </cell>
          <cell r="C2568">
            <v>526</v>
          </cell>
          <cell r="D2568">
            <v>0</v>
          </cell>
        </row>
        <row r="2569">
          <cell r="A2569" t="str">
            <v>52660.0008.00</v>
          </cell>
          <cell r="B2569">
            <v>201415</v>
          </cell>
          <cell r="C2569">
            <v>526</v>
          </cell>
          <cell r="D2569">
            <v>0</v>
          </cell>
        </row>
        <row r="2570">
          <cell r="A2570" t="str">
            <v>52661.0008.00</v>
          </cell>
          <cell r="B2570">
            <v>201415</v>
          </cell>
          <cell r="C2570">
            <v>526</v>
          </cell>
          <cell r="D2570">
            <v>0</v>
          </cell>
        </row>
        <row r="2571">
          <cell r="A2571" t="str">
            <v>52662.0008.00</v>
          </cell>
          <cell r="B2571">
            <v>201415</v>
          </cell>
          <cell r="C2571">
            <v>526</v>
          </cell>
          <cell r="D2571">
            <v>0</v>
          </cell>
        </row>
        <row r="2572">
          <cell r="A2572" t="str">
            <v>52663.0008.00</v>
          </cell>
          <cell r="B2572">
            <v>201415</v>
          </cell>
          <cell r="C2572">
            <v>526</v>
          </cell>
          <cell r="D2572">
            <v>0</v>
          </cell>
        </row>
        <row r="2573">
          <cell r="A2573" t="str">
            <v>52620.0008.00</v>
          </cell>
          <cell r="B2573">
            <v>201415</v>
          </cell>
          <cell r="C2573">
            <v>526</v>
          </cell>
          <cell r="D2573">
            <v>11</v>
          </cell>
        </row>
        <row r="2574">
          <cell r="A2574" t="str">
            <v>5262.0008.00</v>
          </cell>
          <cell r="B2574">
            <v>201415</v>
          </cell>
          <cell r="C2574">
            <v>526</v>
          </cell>
          <cell r="D2574">
            <v>14</v>
          </cell>
        </row>
        <row r="2575">
          <cell r="A2575" t="str">
            <v>5266.0008.00</v>
          </cell>
          <cell r="B2575">
            <v>201415</v>
          </cell>
          <cell r="C2575">
            <v>526</v>
          </cell>
          <cell r="D2575">
            <v>16</v>
          </cell>
        </row>
        <row r="2576">
          <cell r="A2576" t="str">
            <v>52618.0008.00</v>
          </cell>
          <cell r="B2576">
            <v>201415</v>
          </cell>
          <cell r="C2576">
            <v>526</v>
          </cell>
          <cell r="D2576">
            <v>19</v>
          </cell>
        </row>
        <row r="2577">
          <cell r="A2577" t="str">
            <v>52614.0008.00</v>
          </cell>
          <cell r="B2577">
            <v>201415</v>
          </cell>
          <cell r="C2577">
            <v>526</v>
          </cell>
          <cell r="D2577">
            <v>44</v>
          </cell>
        </row>
        <row r="2578">
          <cell r="A2578" t="str">
            <v>5265.0008.00</v>
          </cell>
          <cell r="B2578">
            <v>201415</v>
          </cell>
          <cell r="C2578">
            <v>526</v>
          </cell>
          <cell r="D2578">
            <v>126</v>
          </cell>
        </row>
        <row r="2579">
          <cell r="A2579" t="str">
            <v>5264.0008.00</v>
          </cell>
          <cell r="B2579">
            <v>201415</v>
          </cell>
          <cell r="C2579">
            <v>526</v>
          </cell>
          <cell r="D2579">
            <v>712</v>
          </cell>
        </row>
        <row r="2580">
          <cell r="A2580" t="str">
            <v>52611.0008.00</v>
          </cell>
          <cell r="B2580">
            <v>201415</v>
          </cell>
          <cell r="C2580">
            <v>526</v>
          </cell>
          <cell r="D2580">
            <v>814.5</v>
          </cell>
        </row>
        <row r="2581">
          <cell r="A2581" t="str">
            <v>5261.0008.00</v>
          </cell>
          <cell r="B2581">
            <v>201415</v>
          </cell>
          <cell r="C2581">
            <v>526</v>
          </cell>
          <cell r="D2581">
            <v>854</v>
          </cell>
        </row>
        <row r="2582">
          <cell r="A2582" t="str">
            <v>5263.0008.00</v>
          </cell>
          <cell r="B2582">
            <v>201415</v>
          </cell>
          <cell r="C2582">
            <v>526</v>
          </cell>
          <cell r="D2582">
            <v>854</v>
          </cell>
        </row>
        <row r="2583">
          <cell r="A2583" t="str">
            <v>5268.0008.00</v>
          </cell>
          <cell r="B2583">
            <v>201415</v>
          </cell>
          <cell r="C2583">
            <v>526</v>
          </cell>
          <cell r="D2583">
            <v>854</v>
          </cell>
        </row>
        <row r="2584">
          <cell r="A2584" t="str">
            <v>52613.0008.00</v>
          </cell>
          <cell r="B2584">
            <v>201415</v>
          </cell>
          <cell r="C2584">
            <v>526</v>
          </cell>
          <cell r="D2584">
            <v>1357.5</v>
          </cell>
        </row>
        <row r="2585">
          <cell r="A2585" t="str">
            <v>5267.0009.00</v>
          </cell>
          <cell r="B2585">
            <v>201415</v>
          </cell>
          <cell r="C2585">
            <v>526</v>
          </cell>
          <cell r="D2585">
            <v>0</v>
          </cell>
        </row>
        <row r="2586">
          <cell r="A2586" t="str">
            <v>5269.0009.00</v>
          </cell>
          <cell r="B2586">
            <v>201415</v>
          </cell>
          <cell r="C2586">
            <v>526</v>
          </cell>
          <cell r="D2586">
            <v>0</v>
          </cell>
        </row>
        <row r="2587">
          <cell r="A2587" t="str">
            <v>52615.0009.00</v>
          </cell>
          <cell r="B2587">
            <v>201415</v>
          </cell>
          <cell r="C2587">
            <v>526</v>
          </cell>
          <cell r="D2587">
            <v>0</v>
          </cell>
        </row>
        <row r="2588">
          <cell r="A2588" t="str">
            <v>52616.0009.00</v>
          </cell>
          <cell r="B2588">
            <v>201415</v>
          </cell>
          <cell r="C2588">
            <v>526</v>
          </cell>
          <cell r="D2588">
            <v>0</v>
          </cell>
        </row>
        <row r="2589">
          <cell r="A2589" t="str">
            <v>52652.0009.00</v>
          </cell>
          <cell r="B2589">
            <v>201415</v>
          </cell>
          <cell r="C2589">
            <v>526</v>
          </cell>
          <cell r="D2589">
            <v>0</v>
          </cell>
        </row>
        <row r="2590">
          <cell r="A2590" t="str">
            <v>52653.0009.00</v>
          </cell>
          <cell r="B2590">
            <v>201415</v>
          </cell>
          <cell r="C2590">
            <v>526</v>
          </cell>
          <cell r="D2590">
            <v>0</v>
          </cell>
        </row>
        <row r="2591">
          <cell r="A2591" t="str">
            <v>52654.0009.00</v>
          </cell>
          <cell r="B2591">
            <v>201415</v>
          </cell>
          <cell r="C2591">
            <v>526</v>
          </cell>
          <cell r="D2591">
            <v>0</v>
          </cell>
        </row>
        <row r="2592">
          <cell r="A2592" t="str">
            <v>52655.0009.00</v>
          </cell>
          <cell r="B2592">
            <v>201415</v>
          </cell>
          <cell r="C2592">
            <v>526</v>
          </cell>
          <cell r="D2592">
            <v>0</v>
          </cell>
        </row>
        <row r="2593">
          <cell r="A2593" t="str">
            <v>52656.0009.00</v>
          </cell>
          <cell r="B2593">
            <v>201415</v>
          </cell>
          <cell r="C2593">
            <v>526</v>
          </cell>
          <cell r="D2593">
            <v>0</v>
          </cell>
        </row>
        <row r="2594">
          <cell r="A2594" t="str">
            <v>52657.0009.00</v>
          </cell>
          <cell r="B2594">
            <v>201415</v>
          </cell>
          <cell r="C2594">
            <v>526</v>
          </cell>
          <cell r="D2594">
            <v>0</v>
          </cell>
        </row>
        <row r="2595">
          <cell r="A2595" t="str">
            <v>52658.0009.00</v>
          </cell>
          <cell r="B2595">
            <v>201415</v>
          </cell>
          <cell r="C2595">
            <v>526</v>
          </cell>
          <cell r="D2595">
            <v>0</v>
          </cell>
        </row>
        <row r="2596">
          <cell r="A2596" t="str">
            <v>52659.0009.00</v>
          </cell>
          <cell r="B2596">
            <v>201415</v>
          </cell>
          <cell r="C2596">
            <v>526</v>
          </cell>
          <cell r="D2596">
            <v>0</v>
          </cell>
        </row>
        <row r="2597">
          <cell r="A2597" t="str">
            <v>52660.0009.00</v>
          </cell>
          <cell r="B2597">
            <v>201415</v>
          </cell>
          <cell r="C2597">
            <v>526</v>
          </cell>
          <cell r="D2597">
            <v>0</v>
          </cell>
        </row>
        <row r="2598">
          <cell r="A2598" t="str">
            <v>52661.0009.00</v>
          </cell>
          <cell r="B2598">
            <v>201415</v>
          </cell>
          <cell r="C2598">
            <v>526</v>
          </cell>
          <cell r="D2598">
            <v>0</v>
          </cell>
        </row>
        <row r="2599">
          <cell r="A2599" t="str">
            <v>52662.0009.00</v>
          </cell>
          <cell r="B2599">
            <v>201415</v>
          </cell>
          <cell r="C2599">
            <v>526</v>
          </cell>
          <cell r="D2599">
            <v>0</v>
          </cell>
        </row>
        <row r="2600">
          <cell r="A2600" t="str">
            <v>52663.0009.00</v>
          </cell>
          <cell r="B2600">
            <v>201415</v>
          </cell>
          <cell r="C2600">
            <v>526</v>
          </cell>
          <cell r="D2600">
            <v>0</v>
          </cell>
        </row>
        <row r="2601">
          <cell r="A2601" t="str">
            <v>52618.0009.00</v>
          </cell>
          <cell r="B2601">
            <v>201415</v>
          </cell>
          <cell r="C2601">
            <v>526</v>
          </cell>
          <cell r="D2601">
            <v>1</v>
          </cell>
        </row>
        <row r="2602">
          <cell r="A2602" t="str">
            <v>52620.0009.00</v>
          </cell>
          <cell r="B2602">
            <v>201415</v>
          </cell>
          <cell r="C2602">
            <v>526</v>
          </cell>
          <cell r="D2602">
            <v>2</v>
          </cell>
        </row>
        <row r="2603">
          <cell r="A2603" t="str">
            <v>5266.0009.00</v>
          </cell>
          <cell r="B2603">
            <v>201415</v>
          </cell>
          <cell r="C2603">
            <v>526</v>
          </cell>
          <cell r="D2603">
            <v>4</v>
          </cell>
        </row>
        <row r="2604">
          <cell r="A2604" t="str">
            <v>5265.0009.00</v>
          </cell>
          <cell r="B2604">
            <v>201415</v>
          </cell>
          <cell r="C2604">
            <v>526</v>
          </cell>
          <cell r="D2604">
            <v>12</v>
          </cell>
        </row>
        <row r="2605">
          <cell r="A2605" t="str">
            <v>5262.0009.00</v>
          </cell>
          <cell r="B2605">
            <v>201415</v>
          </cell>
          <cell r="C2605">
            <v>526</v>
          </cell>
          <cell r="D2605">
            <v>14</v>
          </cell>
        </row>
        <row r="2606">
          <cell r="A2606" t="str">
            <v>52614.0009.00</v>
          </cell>
          <cell r="B2606">
            <v>201415</v>
          </cell>
          <cell r="C2606">
            <v>526</v>
          </cell>
          <cell r="D2606">
            <v>14</v>
          </cell>
        </row>
        <row r="2607">
          <cell r="A2607" t="str">
            <v>5264.0009.00</v>
          </cell>
          <cell r="B2607">
            <v>201415</v>
          </cell>
          <cell r="C2607">
            <v>526</v>
          </cell>
          <cell r="D2607">
            <v>69</v>
          </cell>
        </row>
        <row r="2608">
          <cell r="A2608" t="str">
            <v>52611.0009.00</v>
          </cell>
          <cell r="B2608">
            <v>201415</v>
          </cell>
          <cell r="C2608">
            <v>526</v>
          </cell>
          <cell r="D2608">
            <v>80</v>
          </cell>
        </row>
        <row r="2609">
          <cell r="A2609" t="str">
            <v>5263.0009.00</v>
          </cell>
          <cell r="B2609">
            <v>201415</v>
          </cell>
          <cell r="C2609">
            <v>526</v>
          </cell>
          <cell r="D2609">
            <v>85</v>
          </cell>
        </row>
        <row r="2610">
          <cell r="A2610" t="str">
            <v>5268.0009.00</v>
          </cell>
          <cell r="B2610">
            <v>201415</v>
          </cell>
          <cell r="C2610">
            <v>526</v>
          </cell>
          <cell r="D2610">
            <v>85</v>
          </cell>
        </row>
        <row r="2611">
          <cell r="A2611" t="str">
            <v>5261.0009.00</v>
          </cell>
          <cell r="B2611">
            <v>201415</v>
          </cell>
          <cell r="C2611">
            <v>526</v>
          </cell>
          <cell r="D2611">
            <v>97</v>
          </cell>
        </row>
        <row r="2612">
          <cell r="A2612" t="str">
            <v>52613.0009.00</v>
          </cell>
          <cell r="B2612">
            <v>201415</v>
          </cell>
          <cell r="C2612">
            <v>526</v>
          </cell>
          <cell r="D2612">
            <v>160</v>
          </cell>
        </row>
        <row r="2613">
          <cell r="A2613" t="str">
            <v>5265.00010.00</v>
          </cell>
          <cell r="B2613">
            <v>201415</v>
          </cell>
          <cell r="C2613">
            <v>526</v>
          </cell>
          <cell r="D2613">
            <v>0</v>
          </cell>
        </row>
        <row r="2614">
          <cell r="A2614" t="str">
            <v>5266.00010.00</v>
          </cell>
          <cell r="B2614">
            <v>201415</v>
          </cell>
          <cell r="C2614">
            <v>526</v>
          </cell>
          <cell r="D2614">
            <v>0</v>
          </cell>
        </row>
        <row r="2615">
          <cell r="A2615" t="str">
            <v>5267.00010.00</v>
          </cell>
          <cell r="B2615">
            <v>201415</v>
          </cell>
          <cell r="C2615">
            <v>526</v>
          </cell>
          <cell r="D2615">
            <v>0</v>
          </cell>
        </row>
        <row r="2616">
          <cell r="A2616" t="str">
            <v>5269.00010.00</v>
          </cell>
          <cell r="B2616">
            <v>201415</v>
          </cell>
          <cell r="C2616">
            <v>526</v>
          </cell>
          <cell r="D2616">
            <v>0</v>
          </cell>
        </row>
        <row r="2617">
          <cell r="A2617" t="str">
            <v>52615.00010.00</v>
          </cell>
          <cell r="B2617">
            <v>201415</v>
          </cell>
          <cell r="C2617">
            <v>526</v>
          </cell>
          <cell r="D2617">
            <v>0</v>
          </cell>
        </row>
        <row r="2618">
          <cell r="A2618" t="str">
            <v>52616.00010.00</v>
          </cell>
          <cell r="B2618">
            <v>201415</v>
          </cell>
          <cell r="C2618">
            <v>526</v>
          </cell>
          <cell r="D2618">
            <v>0</v>
          </cell>
        </row>
        <row r="2619">
          <cell r="A2619" t="str">
            <v>52618.00010.00</v>
          </cell>
          <cell r="B2619">
            <v>201415</v>
          </cell>
          <cell r="C2619">
            <v>526</v>
          </cell>
          <cell r="D2619">
            <v>0</v>
          </cell>
        </row>
        <row r="2620">
          <cell r="A2620" t="str">
            <v>52652.00010.00</v>
          </cell>
          <cell r="B2620">
            <v>201415</v>
          </cell>
          <cell r="C2620">
            <v>526</v>
          </cell>
          <cell r="D2620">
            <v>0</v>
          </cell>
        </row>
        <row r="2621">
          <cell r="A2621" t="str">
            <v>52653.00010.00</v>
          </cell>
          <cell r="B2621">
            <v>201415</v>
          </cell>
          <cell r="C2621">
            <v>526</v>
          </cell>
          <cell r="D2621">
            <v>0</v>
          </cell>
        </row>
        <row r="2622">
          <cell r="A2622" t="str">
            <v>52654.00010.00</v>
          </cell>
          <cell r="B2622">
            <v>201415</v>
          </cell>
          <cell r="C2622">
            <v>526</v>
          </cell>
          <cell r="D2622">
            <v>0</v>
          </cell>
        </row>
        <row r="2623">
          <cell r="A2623" t="str">
            <v>52655.00010.00</v>
          </cell>
          <cell r="B2623">
            <v>201415</v>
          </cell>
          <cell r="C2623">
            <v>526</v>
          </cell>
          <cell r="D2623">
            <v>0</v>
          </cell>
        </row>
        <row r="2624">
          <cell r="A2624" t="str">
            <v>52656.00010.00</v>
          </cell>
          <cell r="B2624">
            <v>201415</v>
          </cell>
          <cell r="C2624">
            <v>526</v>
          </cell>
          <cell r="D2624">
            <v>0</v>
          </cell>
        </row>
        <row r="2625">
          <cell r="A2625" t="str">
            <v>52657.00010.00</v>
          </cell>
          <cell r="B2625">
            <v>201415</v>
          </cell>
          <cell r="C2625">
            <v>526</v>
          </cell>
          <cell r="D2625">
            <v>0</v>
          </cell>
        </row>
        <row r="2626">
          <cell r="A2626" t="str">
            <v>52658.00010.00</v>
          </cell>
          <cell r="B2626">
            <v>201415</v>
          </cell>
          <cell r="C2626">
            <v>526</v>
          </cell>
          <cell r="D2626">
            <v>0</v>
          </cell>
        </row>
        <row r="2627">
          <cell r="A2627" t="str">
            <v>52659.00010.00</v>
          </cell>
          <cell r="B2627">
            <v>201415</v>
          </cell>
          <cell r="C2627">
            <v>526</v>
          </cell>
          <cell r="D2627">
            <v>0</v>
          </cell>
        </row>
        <row r="2628">
          <cell r="A2628" t="str">
            <v>52660.00010.00</v>
          </cell>
          <cell r="B2628">
            <v>201415</v>
          </cell>
          <cell r="C2628">
            <v>526</v>
          </cell>
          <cell r="D2628">
            <v>0</v>
          </cell>
        </row>
        <row r="2629">
          <cell r="A2629" t="str">
            <v>52661.00010.00</v>
          </cell>
          <cell r="B2629">
            <v>201415</v>
          </cell>
          <cell r="C2629">
            <v>526</v>
          </cell>
          <cell r="D2629">
            <v>0</v>
          </cell>
        </row>
        <row r="2630">
          <cell r="A2630" t="str">
            <v>52662.00010.00</v>
          </cell>
          <cell r="B2630">
            <v>201415</v>
          </cell>
          <cell r="C2630">
            <v>526</v>
          </cell>
          <cell r="D2630">
            <v>0</v>
          </cell>
        </row>
        <row r="2631">
          <cell r="A2631" t="str">
            <v>52663.00010.00</v>
          </cell>
          <cell r="B2631">
            <v>201415</v>
          </cell>
          <cell r="C2631">
            <v>526</v>
          </cell>
          <cell r="D2631">
            <v>0</v>
          </cell>
        </row>
        <row r="2632">
          <cell r="A2632" t="str">
            <v>52620.00010.00</v>
          </cell>
          <cell r="B2632">
            <v>201415</v>
          </cell>
          <cell r="C2632">
            <v>526</v>
          </cell>
          <cell r="D2632">
            <v>1</v>
          </cell>
        </row>
        <row r="2633">
          <cell r="A2633" t="str">
            <v>5262.00010.00</v>
          </cell>
          <cell r="B2633">
            <v>201415</v>
          </cell>
          <cell r="C2633">
            <v>526</v>
          </cell>
          <cell r="D2633">
            <v>2</v>
          </cell>
        </row>
        <row r="2634">
          <cell r="A2634" t="str">
            <v>52614.00010.00</v>
          </cell>
          <cell r="B2634">
            <v>201415</v>
          </cell>
          <cell r="C2634">
            <v>526</v>
          </cell>
          <cell r="D2634">
            <v>4</v>
          </cell>
        </row>
        <row r="2635">
          <cell r="A2635" t="str">
            <v>5263.00010.00</v>
          </cell>
          <cell r="B2635">
            <v>201415</v>
          </cell>
          <cell r="C2635">
            <v>526</v>
          </cell>
          <cell r="D2635">
            <v>18</v>
          </cell>
        </row>
        <row r="2636">
          <cell r="A2636" t="str">
            <v>5264.00010.00</v>
          </cell>
          <cell r="B2636">
            <v>201415</v>
          </cell>
          <cell r="C2636">
            <v>526</v>
          </cell>
          <cell r="D2636">
            <v>18</v>
          </cell>
        </row>
        <row r="2637">
          <cell r="A2637" t="str">
            <v>5268.00010.00</v>
          </cell>
          <cell r="B2637">
            <v>201415</v>
          </cell>
          <cell r="C2637">
            <v>526</v>
          </cell>
          <cell r="D2637">
            <v>18</v>
          </cell>
        </row>
        <row r="2638">
          <cell r="A2638" t="str">
            <v>52611.00010.00</v>
          </cell>
          <cell r="B2638">
            <v>201415</v>
          </cell>
          <cell r="C2638">
            <v>526</v>
          </cell>
          <cell r="D2638">
            <v>18</v>
          </cell>
        </row>
        <row r="2639">
          <cell r="A2639" t="str">
            <v>5261.00010.00</v>
          </cell>
          <cell r="B2639">
            <v>201415</v>
          </cell>
          <cell r="C2639">
            <v>526</v>
          </cell>
          <cell r="D2639">
            <v>20</v>
          </cell>
        </row>
        <row r="2640">
          <cell r="A2640" t="str">
            <v>52613.00010.00</v>
          </cell>
          <cell r="B2640">
            <v>201415</v>
          </cell>
          <cell r="C2640">
            <v>526</v>
          </cell>
          <cell r="D2640">
            <v>42</v>
          </cell>
        </row>
        <row r="2641">
          <cell r="A2641" t="str">
            <v>5267.00011.00</v>
          </cell>
          <cell r="B2641">
            <v>201415</v>
          </cell>
          <cell r="C2641">
            <v>526</v>
          </cell>
          <cell r="D2641">
            <v>0</v>
          </cell>
        </row>
        <row r="2642">
          <cell r="A2642" t="str">
            <v>5269.00011.00</v>
          </cell>
          <cell r="B2642">
            <v>201415</v>
          </cell>
          <cell r="C2642">
            <v>526</v>
          </cell>
          <cell r="D2642">
            <v>0</v>
          </cell>
        </row>
        <row r="2643">
          <cell r="A2643" t="str">
            <v>52615.00011.00</v>
          </cell>
          <cell r="B2643">
            <v>201415</v>
          </cell>
          <cell r="C2643">
            <v>526</v>
          </cell>
          <cell r="D2643">
            <v>0</v>
          </cell>
        </row>
        <row r="2644">
          <cell r="A2644" t="str">
            <v>52625.00011.00</v>
          </cell>
          <cell r="B2644">
            <v>201415</v>
          </cell>
          <cell r="C2644">
            <v>526</v>
          </cell>
          <cell r="D2644">
            <v>0</v>
          </cell>
        </row>
        <row r="2645">
          <cell r="A2645" t="str">
            <v>52642.00011.00</v>
          </cell>
          <cell r="B2645">
            <v>201415</v>
          </cell>
          <cell r="C2645">
            <v>526</v>
          </cell>
          <cell r="D2645">
            <v>0</v>
          </cell>
        </row>
        <row r="2646">
          <cell r="A2646" t="str">
            <v>52643.00011.00</v>
          </cell>
          <cell r="B2646">
            <v>201415</v>
          </cell>
          <cell r="C2646">
            <v>526</v>
          </cell>
          <cell r="D2646">
            <v>0</v>
          </cell>
        </row>
        <row r="2647">
          <cell r="A2647" t="str">
            <v>52644.00011.00</v>
          </cell>
          <cell r="B2647">
            <v>201415</v>
          </cell>
          <cell r="C2647">
            <v>526</v>
          </cell>
          <cell r="D2647">
            <v>0</v>
          </cell>
        </row>
        <row r="2648">
          <cell r="A2648" t="str">
            <v>52650.00011.00</v>
          </cell>
          <cell r="B2648">
            <v>201415</v>
          </cell>
          <cell r="C2648">
            <v>526</v>
          </cell>
          <cell r="D2648">
            <v>0</v>
          </cell>
        </row>
        <row r="2649">
          <cell r="A2649" t="str">
            <v>52652.00011.00</v>
          </cell>
          <cell r="B2649">
            <v>201415</v>
          </cell>
          <cell r="C2649">
            <v>526</v>
          </cell>
          <cell r="D2649">
            <v>0</v>
          </cell>
        </row>
        <row r="2650">
          <cell r="A2650" t="str">
            <v>52653.00011.00</v>
          </cell>
          <cell r="B2650">
            <v>201415</v>
          </cell>
          <cell r="C2650">
            <v>526</v>
          </cell>
          <cell r="D2650">
            <v>0</v>
          </cell>
        </row>
        <row r="2651">
          <cell r="A2651" t="str">
            <v>52654.00011.00</v>
          </cell>
          <cell r="B2651">
            <v>201415</v>
          </cell>
          <cell r="C2651">
            <v>526</v>
          </cell>
          <cell r="D2651">
            <v>0</v>
          </cell>
        </row>
        <row r="2652">
          <cell r="A2652" t="str">
            <v>52655.00011.00</v>
          </cell>
          <cell r="B2652">
            <v>201415</v>
          </cell>
          <cell r="C2652">
            <v>526</v>
          </cell>
          <cell r="D2652">
            <v>0</v>
          </cell>
        </row>
        <row r="2653">
          <cell r="A2653" t="str">
            <v>52656.00011.00</v>
          </cell>
          <cell r="B2653">
            <v>201415</v>
          </cell>
          <cell r="C2653">
            <v>526</v>
          </cell>
          <cell r="D2653">
            <v>0</v>
          </cell>
        </row>
        <row r="2654">
          <cell r="A2654" t="str">
            <v>52657.00011.00</v>
          </cell>
          <cell r="B2654">
            <v>201415</v>
          </cell>
          <cell r="C2654">
            <v>526</v>
          </cell>
          <cell r="D2654">
            <v>0</v>
          </cell>
        </row>
        <row r="2655">
          <cell r="A2655" t="str">
            <v>52658.00011.00</v>
          </cell>
          <cell r="B2655">
            <v>201415</v>
          </cell>
          <cell r="C2655">
            <v>526</v>
          </cell>
          <cell r="D2655">
            <v>0</v>
          </cell>
        </row>
        <row r="2656">
          <cell r="A2656" t="str">
            <v>52659.00011.00</v>
          </cell>
          <cell r="B2656">
            <v>201415</v>
          </cell>
          <cell r="C2656">
            <v>526</v>
          </cell>
          <cell r="D2656">
            <v>0</v>
          </cell>
        </row>
        <row r="2657">
          <cell r="A2657" t="str">
            <v>52660.00011.00</v>
          </cell>
          <cell r="B2657">
            <v>201415</v>
          </cell>
          <cell r="C2657">
            <v>526</v>
          </cell>
          <cell r="D2657">
            <v>0</v>
          </cell>
        </row>
        <row r="2658">
          <cell r="A2658" t="str">
            <v>52661.00011.00</v>
          </cell>
          <cell r="B2658">
            <v>201415</v>
          </cell>
          <cell r="C2658">
            <v>526</v>
          </cell>
          <cell r="D2658">
            <v>0</v>
          </cell>
        </row>
        <row r="2659">
          <cell r="A2659" t="str">
            <v>52662.00011.00</v>
          </cell>
          <cell r="B2659">
            <v>201415</v>
          </cell>
          <cell r="C2659">
            <v>526</v>
          </cell>
          <cell r="D2659">
            <v>0</v>
          </cell>
        </row>
        <row r="2660">
          <cell r="A2660" t="str">
            <v>52663.00011.00</v>
          </cell>
          <cell r="B2660">
            <v>201415</v>
          </cell>
          <cell r="C2660">
            <v>526</v>
          </cell>
          <cell r="D2660">
            <v>0</v>
          </cell>
        </row>
        <row r="2661">
          <cell r="A2661" t="str">
            <v>52629.00011.00</v>
          </cell>
          <cell r="B2661">
            <v>201415</v>
          </cell>
          <cell r="C2661">
            <v>526</v>
          </cell>
          <cell r="D2661">
            <v>1</v>
          </cell>
        </row>
        <row r="2662">
          <cell r="A2662" t="str">
            <v>52631.00011.00</v>
          </cell>
          <cell r="B2662">
            <v>201415</v>
          </cell>
          <cell r="C2662">
            <v>526</v>
          </cell>
          <cell r="D2662">
            <v>1</v>
          </cell>
        </row>
        <row r="2663">
          <cell r="A2663" t="str">
            <v>52638.00011.00</v>
          </cell>
          <cell r="B2663">
            <v>201415</v>
          </cell>
          <cell r="C2663">
            <v>526</v>
          </cell>
          <cell r="D2663">
            <v>1</v>
          </cell>
        </row>
        <row r="2664">
          <cell r="A2664" t="str">
            <v>52646.00011.00</v>
          </cell>
          <cell r="B2664">
            <v>201415</v>
          </cell>
          <cell r="C2664">
            <v>526</v>
          </cell>
          <cell r="D2664">
            <v>1</v>
          </cell>
        </row>
        <row r="2665">
          <cell r="A2665" t="str">
            <v>52635.00011.00</v>
          </cell>
          <cell r="B2665">
            <v>201415</v>
          </cell>
          <cell r="C2665">
            <v>526</v>
          </cell>
          <cell r="D2665">
            <v>4</v>
          </cell>
        </row>
        <row r="2666">
          <cell r="A2666" t="str">
            <v>52637.00011.00</v>
          </cell>
          <cell r="B2666">
            <v>201415</v>
          </cell>
          <cell r="C2666">
            <v>526</v>
          </cell>
          <cell r="D2666">
            <v>7</v>
          </cell>
        </row>
        <row r="2667">
          <cell r="A2667" t="str">
            <v>52634.00011.00</v>
          </cell>
          <cell r="B2667">
            <v>201415</v>
          </cell>
          <cell r="C2667">
            <v>526</v>
          </cell>
          <cell r="D2667">
            <v>8</v>
          </cell>
        </row>
        <row r="2668">
          <cell r="A2668" t="str">
            <v>52639.00011.00</v>
          </cell>
          <cell r="B2668">
            <v>201415</v>
          </cell>
          <cell r="C2668">
            <v>526</v>
          </cell>
          <cell r="D2668">
            <v>10</v>
          </cell>
        </row>
        <row r="2669">
          <cell r="A2669" t="str">
            <v>52645.00011.00</v>
          </cell>
          <cell r="B2669">
            <v>201415</v>
          </cell>
          <cell r="C2669">
            <v>526</v>
          </cell>
          <cell r="D2669">
            <v>13</v>
          </cell>
        </row>
        <row r="2670">
          <cell r="A2670" t="str">
            <v>52636.00011.00</v>
          </cell>
          <cell r="B2670">
            <v>201415</v>
          </cell>
          <cell r="C2670">
            <v>526</v>
          </cell>
          <cell r="D2670">
            <v>15</v>
          </cell>
        </row>
        <row r="2671">
          <cell r="A2671" t="str">
            <v>52647.00011.00</v>
          </cell>
          <cell r="B2671">
            <v>201415</v>
          </cell>
          <cell r="C2671">
            <v>526</v>
          </cell>
          <cell r="D2671">
            <v>19</v>
          </cell>
        </row>
        <row r="2672">
          <cell r="A2672" t="str">
            <v>52651.00011.00</v>
          </cell>
          <cell r="B2672">
            <v>201415</v>
          </cell>
          <cell r="C2672">
            <v>526</v>
          </cell>
          <cell r="D2672">
            <v>42</v>
          </cell>
        </row>
        <row r="2673">
          <cell r="A2673" t="str">
            <v>52649.00011.00</v>
          </cell>
          <cell r="B2673">
            <v>201415</v>
          </cell>
          <cell r="C2673">
            <v>526</v>
          </cell>
          <cell r="D2673">
            <v>49</v>
          </cell>
        </row>
        <row r="2674">
          <cell r="A2674" t="str">
            <v>52616.00011.00</v>
          </cell>
          <cell r="B2674">
            <v>201415</v>
          </cell>
          <cell r="C2674">
            <v>526</v>
          </cell>
          <cell r="D2674">
            <v>81</v>
          </cell>
        </row>
        <row r="2675">
          <cell r="A2675" t="str">
            <v>52628.00011.00</v>
          </cell>
          <cell r="B2675">
            <v>201415</v>
          </cell>
          <cell r="C2675">
            <v>526</v>
          </cell>
          <cell r="D2675">
            <v>84</v>
          </cell>
        </row>
        <row r="2676">
          <cell r="A2676" t="str">
            <v>52623.00011.00</v>
          </cell>
          <cell r="B2676">
            <v>201415</v>
          </cell>
          <cell r="C2676">
            <v>526</v>
          </cell>
          <cell r="D2676">
            <v>96.5</v>
          </cell>
        </row>
        <row r="2677">
          <cell r="A2677" t="str">
            <v>5266.00011.00</v>
          </cell>
          <cell r="B2677">
            <v>201415</v>
          </cell>
          <cell r="C2677">
            <v>526</v>
          </cell>
          <cell r="D2677">
            <v>107</v>
          </cell>
        </row>
        <row r="2678">
          <cell r="A2678" t="str">
            <v>52632.00011.00</v>
          </cell>
          <cell r="B2678">
            <v>201415</v>
          </cell>
          <cell r="C2678">
            <v>526</v>
          </cell>
          <cell r="D2678">
            <v>131</v>
          </cell>
        </row>
        <row r="2679">
          <cell r="A2679" t="str">
            <v>52633.00011.00</v>
          </cell>
          <cell r="B2679">
            <v>201415</v>
          </cell>
          <cell r="C2679">
            <v>526</v>
          </cell>
          <cell r="D2679">
            <v>135</v>
          </cell>
        </row>
        <row r="2680">
          <cell r="A2680" t="str">
            <v>52630.00011.00</v>
          </cell>
          <cell r="B2680">
            <v>201415</v>
          </cell>
          <cell r="C2680">
            <v>526</v>
          </cell>
          <cell r="D2680">
            <v>290</v>
          </cell>
        </row>
        <row r="2681">
          <cell r="A2681" t="str">
            <v>52640.00011.00</v>
          </cell>
          <cell r="B2681">
            <v>201415</v>
          </cell>
          <cell r="C2681">
            <v>526</v>
          </cell>
          <cell r="D2681">
            <v>388</v>
          </cell>
        </row>
        <row r="2682">
          <cell r="A2682" t="str">
            <v>5262.00011.00</v>
          </cell>
          <cell r="B2682">
            <v>201415</v>
          </cell>
          <cell r="C2682">
            <v>526</v>
          </cell>
          <cell r="D2682">
            <v>415</v>
          </cell>
        </row>
        <row r="2683">
          <cell r="A2683" t="str">
            <v>52620.00011.00</v>
          </cell>
          <cell r="B2683">
            <v>201415</v>
          </cell>
          <cell r="C2683">
            <v>526</v>
          </cell>
          <cell r="D2683">
            <v>784</v>
          </cell>
        </row>
        <row r="2684">
          <cell r="A2684" t="str">
            <v>52618.00011.00</v>
          </cell>
          <cell r="B2684">
            <v>201415</v>
          </cell>
          <cell r="C2684">
            <v>526</v>
          </cell>
          <cell r="D2684">
            <v>1023</v>
          </cell>
        </row>
        <row r="2685">
          <cell r="A2685" t="str">
            <v>52641.00011.00</v>
          </cell>
          <cell r="B2685">
            <v>201415</v>
          </cell>
          <cell r="C2685">
            <v>526</v>
          </cell>
          <cell r="D2685">
            <v>1290</v>
          </cell>
        </row>
        <row r="2686">
          <cell r="A2686" t="str">
            <v>52614.00011.00</v>
          </cell>
          <cell r="B2686">
            <v>201415</v>
          </cell>
          <cell r="C2686">
            <v>526</v>
          </cell>
          <cell r="D2686">
            <v>2489</v>
          </cell>
        </row>
        <row r="2687">
          <cell r="A2687" t="str">
            <v>52651.50011.00</v>
          </cell>
          <cell r="B2687">
            <v>201415</v>
          </cell>
          <cell r="C2687">
            <v>526</v>
          </cell>
          <cell r="D2687">
            <v>2489</v>
          </cell>
        </row>
        <row r="2688">
          <cell r="A2688" t="str">
            <v>5265.00011.00</v>
          </cell>
          <cell r="B2688">
            <v>201415</v>
          </cell>
          <cell r="C2688">
            <v>526</v>
          </cell>
          <cell r="D2688">
            <v>10701</v>
          </cell>
        </row>
        <row r="2689">
          <cell r="A2689" t="str">
            <v>5264.00011.00</v>
          </cell>
          <cell r="B2689">
            <v>201415</v>
          </cell>
          <cell r="C2689">
            <v>526</v>
          </cell>
          <cell r="D2689">
            <v>21746</v>
          </cell>
        </row>
        <row r="2690">
          <cell r="A2690" t="str">
            <v>52624.00011.00</v>
          </cell>
          <cell r="B2690">
            <v>201415</v>
          </cell>
          <cell r="C2690">
            <v>526</v>
          </cell>
          <cell r="D2690">
            <v>30340.03</v>
          </cell>
        </row>
        <row r="2691">
          <cell r="A2691" t="str">
            <v>52626.00011.00</v>
          </cell>
          <cell r="B2691">
            <v>201415</v>
          </cell>
          <cell r="C2691">
            <v>526</v>
          </cell>
          <cell r="D2691">
            <v>30340.03</v>
          </cell>
        </row>
        <row r="2692">
          <cell r="A2692" t="str">
            <v>52613.00011.00</v>
          </cell>
          <cell r="B2692">
            <v>201415</v>
          </cell>
          <cell r="C2692">
            <v>526</v>
          </cell>
          <cell r="D2692">
            <v>31440.45</v>
          </cell>
        </row>
        <row r="2693">
          <cell r="A2693" t="str">
            <v>52622.00011.00</v>
          </cell>
          <cell r="B2693">
            <v>201415</v>
          </cell>
          <cell r="C2693">
            <v>526</v>
          </cell>
          <cell r="D2693">
            <v>31440.45</v>
          </cell>
        </row>
        <row r="2694">
          <cell r="A2694" t="str">
            <v>52627.00011.00</v>
          </cell>
          <cell r="B2694">
            <v>201415</v>
          </cell>
          <cell r="C2694">
            <v>526</v>
          </cell>
          <cell r="D2694">
            <v>31440.45</v>
          </cell>
        </row>
        <row r="2695">
          <cell r="A2695" t="str">
            <v>5261.00011.00</v>
          </cell>
          <cell r="B2695">
            <v>201415</v>
          </cell>
          <cell r="C2695">
            <v>526</v>
          </cell>
          <cell r="D2695">
            <v>32554</v>
          </cell>
        </row>
        <row r="2696">
          <cell r="A2696" t="str">
            <v>5263.00011.00</v>
          </cell>
          <cell r="B2696">
            <v>201415</v>
          </cell>
          <cell r="C2696">
            <v>526</v>
          </cell>
          <cell r="D2696">
            <v>32554</v>
          </cell>
        </row>
        <row r="2697">
          <cell r="A2697" t="str">
            <v>5268.00011.00</v>
          </cell>
          <cell r="B2697">
            <v>201415</v>
          </cell>
          <cell r="C2697">
            <v>526</v>
          </cell>
          <cell r="D2697">
            <v>32554</v>
          </cell>
        </row>
        <row r="2698">
          <cell r="A2698" t="str">
            <v>52617.00012.00</v>
          </cell>
          <cell r="B2698">
            <v>201415</v>
          </cell>
          <cell r="C2698">
            <v>526</v>
          </cell>
          <cell r="D2698">
            <v>0</v>
          </cell>
        </row>
        <row r="2699">
          <cell r="A2699" t="str">
            <v>52619.00012.00</v>
          </cell>
          <cell r="B2699">
            <v>201415</v>
          </cell>
          <cell r="C2699">
            <v>526</v>
          </cell>
          <cell r="D2699">
            <v>0</v>
          </cell>
        </row>
        <row r="2700">
          <cell r="A2700" t="str">
            <v>52621.00012.00</v>
          </cell>
          <cell r="B2700">
            <v>201415</v>
          </cell>
          <cell r="C2700">
            <v>526</v>
          </cell>
          <cell r="D2700">
            <v>0</v>
          </cell>
        </row>
        <row r="2701">
          <cell r="A2701" t="str">
            <v>52652.00012.00</v>
          </cell>
          <cell r="B2701">
            <v>201415</v>
          </cell>
          <cell r="C2701">
            <v>526</v>
          </cell>
          <cell r="D2701">
            <v>0</v>
          </cell>
        </row>
        <row r="2702">
          <cell r="A2702" t="str">
            <v>52654.00012.00</v>
          </cell>
          <cell r="B2702">
            <v>201415</v>
          </cell>
          <cell r="C2702">
            <v>526</v>
          </cell>
          <cell r="D2702">
            <v>0</v>
          </cell>
        </row>
        <row r="2703">
          <cell r="A2703" t="str">
            <v>52656.00012.00</v>
          </cell>
          <cell r="B2703">
            <v>201415</v>
          </cell>
          <cell r="C2703">
            <v>526</v>
          </cell>
          <cell r="D2703">
            <v>0</v>
          </cell>
        </row>
        <row r="2704">
          <cell r="A2704" t="str">
            <v>52658.00012.00</v>
          </cell>
          <cell r="B2704">
            <v>201415</v>
          </cell>
          <cell r="C2704">
            <v>526</v>
          </cell>
          <cell r="D2704">
            <v>0</v>
          </cell>
        </row>
        <row r="2705">
          <cell r="A2705" t="str">
            <v>52660.00012.00</v>
          </cell>
          <cell r="B2705">
            <v>201415</v>
          </cell>
          <cell r="C2705">
            <v>526</v>
          </cell>
          <cell r="D2705">
            <v>0</v>
          </cell>
        </row>
        <row r="2706">
          <cell r="A2706" t="str">
            <v>5286.0001.00</v>
          </cell>
          <cell r="B2706">
            <v>201415</v>
          </cell>
          <cell r="C2706">
            <v>528</v>
          </cell>
          <cell r="D2706">
            <v>0</v>
          </cell>
        </row>
        <row r="2707">
          <cell r="A2707" t="str">
            <v>5287.0001.00</v>
          </cell>
          <cell r="B2707">
            <v>201415</v>
          </cell>
          <cell r="C2707">
            <v>528</v>
          </cell>
          <cell r="D2707">
            <v>0</v>
          </cell>
        </row>
        <row r="2708">
          <cell r="A2708" t="str">
            <v>5289.0001.00</v>
          </cell>
          <cell r="B2708">
            <v>201415</v>
          </cell>
          <cell r="C2708">
            <v>528</v>
          </cell>
          <cell r="D2708">
            <v>0</v>
          </cell>
        </row>
        <row r="2709">
          <cell r="A2709" t="str">
            <v>52852.0001.00</v>
          </cell>
          <cell r="B2709">
            <v>201415</v>
          </cell>
          <cell r="C2709">
            <v>528</v>
          </cell>
          <cell r="D2709">
            <v>0</v>
          </cell>
        </row>
        <row r="2710">
          <cell r="A2710" t="str">
            <v>52853.0001.00</v>
          </cell>
          <cell r="B2710">
            <v>201415</v>
          </cell>
          <cell r="C2710">
            <v>528</v>
          </cell>
          <cell r="D2710">
            <v>0</v>
          </cell>
        </row>
        <row r="2711">
          <cell r="A2711" t="str">
            <v>52854.0001.00</v>
          </cell>
          <cell r="B2711">
            <v>201415</v>
          </cell>
          <cell r="C2711">
            <v>528</v>
          </cell>
          <cell r="D2711">
            <v>0</v>
          </cell>
        </row>
        <row r="2712">
          <cell r="A2712" t="str">
            <v>52855.0001.00</v>
          </cell>
          <cell r="B2712">
            <v>201415</v>
          </cell>
          <cell r="C2712">
            <v>528</v>
          </cell>
          <cell r="D2712">
            <v>0</v>
          </cell>
        </row>
        <row r="2713">
          <cell r="A2713" t="str">
            <v>52856.0001.00</v>
          </cell>
          <cell r="B2713">
            <v>201415</v>
          </cell>
          <cell r="C2713">
            <v>528</v>
          </cell>
          <cell r="D2713">
            <v>0</v>
          </cell>
        </row>
        <row r="2714">
          <cell r="A2714" t="str">
            <v>52857.0001.00</v>
          </cell>
          <cell r="B2714">
            <v>201415</v>
          </cell>
          <cell r="C2714">
            <v>528</v>
          </cell>
          <cell r="D2714">
            <v>0</v>
          </cell>
        </row>
        <row r="2715">
          <cell r="A2715" t="str">
            <v>52858.0001.00</v>
          </cell>
          <cell r="B2715">
            <v>201415</v>
          </cell>
          <cell r="C2715">
            <v>528</v>
          </cell>
          <cell r="D2715">
            <v>0</v>
          </cell>
        </row>
        <row r="2716">
          <cell r="A2716" t="str">
            <v>52859.0001.00</v>
          </cell>
          <cell r="B2716">
            <v>201415</v>
          </cell>
          <cell r="C2716">
            <v>528</v>
          </cell>
          <cell r="D2716">
            <v>0</v>
          </cell>
        </row>
        <row r="2717">
          <cell r="A2717" t="str">
            <v>52860.0001.00</v>
          </cell>
          <cell r="B2717">
            <v>201415</v>
          </cell>
          <cell r="C2717">
            <v>528</v>
          </cell>
          <cell r="D2717">
            <v>0</v>
          </cell>
        </row>
        <row r="2718">
          <cell r="A2718" t="str">
            <v>52861.0001.00</v>
          </cell>
          <cell r="B2718">
            <v>201415</v>
          </cell>
          <cell r="C2718">
            <v>528</v>
          </cell>
          <cell r="D2718">
            <v>0</v>
          </cell>
        </row>
        <row r="2719">
          <cell r="A2719" t="str">
            <v>52862.0001.00</v>
          </cell>
          <cell r="B2719">
            <v>201415</v>
          </cell>
          <cell r="C2719">
            <v>528</v>
          </cell>
          <cell r="D2719">
            <v>0</v>
          </cell>
        </row>
        <row r="2720">
          <cell r="A2720" t="str">
            <v>52863.0001.00</v>
          </cell>
          <cell r="B2720">
            <v>201415</v>
          </cell>
          <cell r="C2720">
            <v>528</v>
          </cell>
          <cell r="D2720">
            <v>0</v>
          </cell>
        </row>
        <row r="2721">
          <cell r="A2721" t="str">
            <v>52813.0001.00</v>
          </cell>
          <cell r="B2721">
            <v>201415</v>
          </cell>
          <cell r="C2721">
            <v>528</v>
          </cell>
          <cell r="D2721">
            <v>1.94</v>
          </cell>
        </row>
        <row r="2722">
          <cell r="A2722" t="str">
            <v>5284.0001.00</v>
          </cell>
          <cell r="B2722">
            <v>201415</v>
          </cell>
          <cell r="C2722">
            <v>528</v>
          </cell>
          <cell r="D2722">
            <v>2</v>
          </cell>
        </row>
        <row r="2723">
          <cell r="A2723" t="str">
            <v>5285.0001.00</v>
          </cell>
          <cell r="B2723">
            <v>201415</v>
          </cell>
          <cell r="C2723">
            <v>528</v>
          </cell>
          <cell r="D2723">
            <v>2</v>
          </cell>
        </row>
        <row r="2724">
          <cell r="A2724" t="str">
            <v>52811.0001.00</v>
          </cell>
          <cell r="B2724">
            <v>201415</v>
          </cell>
          <cell r="C2724">
            <v>528</v>
          </cell>
          <cell r="D2724">
            <v>3.5</v>
          </cell>
        </row>
        <row r="2725">
          <cell r="A2725" t="str">
            <v>5283.0001.00</v>
          </cell>
          <cell r="B2725">
            <v>201415</v>
          </cell>
          <cell r="C2725">
            <v>528</v>
          </cell>
          <cell r="D2725">
            <v>4</v>
          </cell>
        </row>
        <row r="2726">
          <cell r="A2726" t="str">
            <v>5288.0001.00</v>
          </cell>
          <cell r="B2726">
            <v>201415</v>
          </cell>
          <cell r="C2726">
            <v>528</v>
          </cell>
          <cell r="D2726">
            <v>4</v>
          </cell>
        </row>
        <row r="2727">
          <cell r="A2727" t="str">
            <v>5287.0002.00</v>
          </cell>
          <cell r="B2727">
            <v>201415</v>
          </cell>
          <cell r="C2727">
            <v>528</v>
          </cell>
          <cell r="D2727">
            <v>0</v>
          </cell>
        </row>
        <row r="2728">
          <cell r="A2728" t="str">
            <v>5289.0002.00</v>
          </cell>
          <cell r="B2728">
            <v>201415</v>
          </cell>
          <cell r="C2728">
            <v>528</v>
          </cell>
          <cell r="D2728">
            <v>0</v>
          </cell>
        </row>
        <row r="2729">
          <cell r="A2729" t="str">
            <v>52820.0002.00</v>
          </cell>
          <cell r="B2729">
            <v>201415</v>
          </cell>
          <cell r="C2729">
            <v>528</v>
          </cell>
          <cell r="D2729">
            <v>0</v>
          </cell>
        </row>
        <row r="2730">
          <cell r="A2730" t="str">
            <v>52852.0002.00</v>
          </cell>
          <cell r="B2730">
            <v>201415</v>
          </cell>
          <cell r="C2730">
            <v>528</v>
          </cell>
          <cell r="D2730">
            <v>0</v>
          </cell>
        </row>
        <row r="2731">
          <cell r="A2731" t="str">
            <v>52853.0002.00</v>
          </cell>
          <cell r="B2731">
            <v>201415</v>
          </cell>
          <cell r="C2731">
            <v>528</v>
          </cell>
          <cell r="D2731">
            <v>0</v>
          </cell>
        </row>
        <row r="2732">
          <cell r="A2732" t="str">
            <v>52854.0002.00</v>
          </cell>
          <cell r="B2732">
            <v>201415</v>
          </cell>
          <cell r="C2732">
            <v>528</v>
          </cell>
          <cell r="D2732">
            <v>0</v>
          </cell>
        </row>
        <row r="2733">
          <cell r="A2733" t="str">
            <v>52855.0002.00</v>
          </cell>
          <cell r="B2733">
            <v>201415</v>
          </cell>
          <cell r="C2733">
            <v>528</v>
          </cell>
          <cell r="D2733">
            <v>0</v>
          </cell>
        </row>
        <row r="2734">
          <cell r="A2734" t="str">
            <v>52856.0002.00</v>
          </cell>
          <cell r="B2734">
            <v>201415</v>
          </cell>
          <cell r="C2734">
            <v>528</v>
          </cell>
          <cell r="D2734">
            <v>0</v>
          </cell>
        </row>
        <row r="2735">
          <cell r="A2735" t="str">
            <v>52857.0002.00</v>
          </cell>
          <cell r="B2735">
            <v>201415</v>
          </cell>
          <cell r="C2735">
            <v>528</v>
          </cell>
          <cell r="D2735">
            <v>0</v>
          </cell>
        </row>
        <row r="2736">
          <cell r="A2736" t="str">
            <v>52858.0002.00</v>
          </cell>
          <cell r="B2736">
            <v>201415</v>
          </cell>
          <cell r="C2736">
            <v>528</v>
          </cell>
          <cell r="D2736">
            <v>0</v>
          </cell>
        </row>
        <row r="2737">
          <cell r="A2737" t="str">
            <v>52859.0002.00</v>
          </cell>
          <cell r="B2737">
            <v>201415</v>
          </cell>
          <cell r="C2737">
            <v>528</v>
          </cell>
          <cell r="D2737">
            <v>0</v>
          </cell>
        </row>
        <row r="2738">
          <cell r="A2738" t="str">
            <v>52860.0002.00</v>
          </cell>
          <cell r="B2738">
            <v>201415</v>
          </cell>
          <cell r="C2738">
            <v>528</v>
          </cell>
          <cell r="D2738">
            <v>0</v>
          </cell>
        </row>
        <row r="2739">
          <cell r="A2739" t="str">
            <v>52861.0002.00</v>
          </cell>
          <cell r="B2739">
            <v>201415</v>
          </cell>
          <cell r="C2739">
            <v>528</v>
          </cell>
          <cell r="D2739">
            <v>0</v>
          </cell>
        </row>
        <row r="2740">
          <cell r="A2740" t="str">
            <v>52862.0002.00</v>
          </cell>
          <cell r="B2740">
            <v>201415</v>
          </cell>
          <cell r="C2740">
            <v>528</v>
          </cell>
          <cell r="D2740">
            <v>0</v>
          </cell>
        </row>
        <row r="2741">
          <cell r="A2741" t="str">
            <v>52863.0002.00</v>
          </cell>
          <cell r="B2741">
            <v>201415</v>
          </cell>
          <cell r="C2741">
            <v>528</v>
          </cell>
          <cell r="D2741">
            <v>0</v>
          </cell>
        </row>
        <row r="2742">
          <cell r="A2742" t="str">
            <v>52815.0002.00</v>
          </cell>
          <cell r="B2742">
            <v>201415</v>
          </cell>
          <cell r="C2742">
            <v>528</v>
          </cell>
          <cell r="D2742">
            <v>2</v>
          </cell>
        </row>
        <row r="2743">
          <cell r="A2743" t="str">
            <v>5282.0002.00</v>
          </cell>
          <cell r="B2743">
            <v>201415</v>
          </cell>
          <cell r="C2743">
            <v>528</v>
          </cell>
          <cell r="D2743">
            <v>4</v>
          </cell>
        </row>
        <row r="2744">
          <cell r="A2744" t="str">
            <v>52818.0002.00</v>
          </cell>
          <cell r="B2744">
            <v>201415</v>
          </cell>
          <cell r="C2744">
            <v>528</v>
          </cell>
          <cell r="D2744">
            <v>150</v>
          </cell>
        </row>
        <row r="2745">
          <cell r="A2745" t="str">
            <v>52816.0002.00</v>
          </cell>
          <cell r="B2745">
            <v>201415</v>
          </cell>
          <cell r="C2745">
            <v>528</v>
          </cell>
          <cell r="D2745">
            <v>245</v>
          </cell>
        </row>
        <row r="2746">
          <cell r="A2746" t="str">
            <v>5286.0002.00</v>
          </cell>
          <cell r="B2746">
            <v>201415</v>
          </cell>
          <cell r="C2746">
            <v>528</v>
          </cell>
          <cell r="D2746">
            <v>299</v>
          </cell>
        </row>
        <row r="2747">
          <cell r="A2747" t="str">
            <v>52814.0002.00</v>
          </cell>
          <cell r="B2747">
            <v>201415</v>
          </cell>
          <cell r="C2747">
            <v>528</v>
          </cell>
          <cell r="D2747">
            <v>323</v>
          </cell>
        </row>
        <row r="2748">
          <cell r="A2748" t="str">
            <v>5284.0002.00</v>
          </cell>
          <cell r="B2748">
            <v>201415</v>
          </cell>
          <cell r="C2748">
            <v>528</v>
          </cell>
          <cell r="D2748">
            <v>2363</v>
          </cell>
        </row>
        <row r="2749">
          <cell r="A2749" t="str">
            <v>5285.0002.00</v>
          </cell>
          <cell r="B2749">
            <v>201415</v>
          </cell>
          <cell r="C2749">
            <v>528</v>
          </cell>
          <cell r="D2749">
            <v>3260</v>
          </cell>
        </row>
        <row r="2750">
          <cell r="A2750" t="str">
            <v>52813.0002.00</v>
          </cell>
          <cell r="B2750">
            <v>201415</v>
          </cell>
          <cell r="C2750">
            <v>528</v>
          </cell>
          <cell r="D2750">
            <v>3305</v>
          </cell>
        </row>
        <row r="2751">
          <cell r="A2751" t="str">
            <v>52811.0002.00</v>
          </cell>
          <cell r="B2751">
            <v>201415</v>
          </cell>
          <cell r="C2751">
            <v>528</v>
          </cell>
          <cell r="D2751">
            <v>4957.5</v>
          </cell>
        </row>
        <row r="2752">
          <cell r="A2752" t="str">
            <v>5281.0002.00</v>
          </cell>
          <cell r="B2752">
            <v>201415</v>
          </cell>
          <cell r="C2752">
            <v>528</v>
          </cell>
          <cell r="D2752">
            <v>5903</v>
          </cell>
        </row>
        <row r="2753">
          <cell r="A2753" t="str">
            <v>5283.0002.00</v>
          </cell>
          <cell r="B2753">
            <v>201415</v>
          </cell>
          <cell r="C2753">
            <v>528</v>
          </cell>
          <cell r="D2753">
            <v>5922</v>
          </cell>
        </row>
        <row r="2754">
          <cell r="A2754" t="str">
            <v>5288.0002.00</v>
          </cell>
          <cell r="B2754">
            <v>201415</v>
          </cell>
          <cell r="C2754">
            <v>528</v>
          </cell>
          <cell r="D2754">
            <v>5922</v>
          </cell>
        </row>
        <row r="2755">
          <cell r="A2755" t="str">
            <v>5287.0003.00</v>
          </cell>
          <cell r="B2755">
            <v>201415</v>
          </cell>
          <cell r="C2755">
            <v>528</v>
          </cell>
          <cell r="D2755">
            <v>0</v>
          </cell>
        </row>
        <row r="2756">
          <cell r="A2756" t="str">
            <v>5289.0003.00</v>
          </cell>
          <cell r="B2756">
            <v>201415</v>
          </cell>
          <cell r="C2756">
            <v>528</v>
          </cell>
          <cell r="D2756">
            <v>0</v>
          </cell>
        </row>
        <row r="2757">
          <cell r="A2757" t="str">
            <v>52815.0003.00</v>
          </cell>
          <cell r="B2757">
            <v>201415</v>
          </cell>
          <cell r="C2757">
            <v>528</v>
          </cell>
          <cell r="D2757">
            <v>0</v>
          </cell>
        </row>
        <row r="2758">
          <cell r="A2758" t="str">
            <v>52820.0003.00</v>
          </cell>
          <cell r="B2758">
            <v>201415</v>
          </cell>
          <cell r="C2758">
            <v>528</v>
          </cell>
          <cell r="D2758">
            <v>0</v>
          </cell>
        </row>
        <row r="2759">
          <cell r="A2759" t="str">
            <v>52852.0003.00</v>
          </cell>
          <cell r="B2759">
            <v>201415</v>
          </cell>
          <cell r="C2759">
            <v>528</v>
          </cell>
          <cell r="D2759">
            <v>0</v>
          </cell>
        </row>
        <row r="2760">
          <cell r="A2760" t="str">
            <v>52853.0003.00</v>
          </cell>
          <cell r="B2760">
            <v>201415</v>
          </cell>
          <cell r="C2760">
            <v>528</v>
          </cell>
          <cell r="D2760">
            <v>0</v>
          </cell>
        </row>
        <row r="2761">
          <cell r="A2761" t="str">
            <v>52854.0003.00</v>
          </cell>
          <cell r="B2761">
            <v>201415</v>
          </cell>
          <cell r="C2761">
            <v>528</v>
          </cell>
          <cell r="D2761">
            <v>0</v>
          </cell>
        </row>
        <row r="2762">
          <cell r="A2762" t="str">
            <v>52855.0003.00</v>
          </cell>
          <cell r="B2762">
            <v>201415</v>
          </cell>
          <cell r="C2762">
            <v>528</v>
          </cell>
          <cell r="D2762">
            <v>0</v>
          </cell>
        </row>
        <row r="2763">
          <cell r="A2763" t="str">
            <v>52856.0003.00</v>
          </cell>
          <cell r="B2763">
            <v>201415</v>
          </cell>
          <cell r="C2763">
            <v>528</v>
          </cell>
          <cell r="D2763">
            <v>0</v>
          </cell>
        </row>
        <row r="2764">
          <cell r="A2764" t="str">
            <v>52857.0003.00</v>
          </cell>
          <cell r="B2764">
            <v>201415</v>
          </cell>
          <cell r="C2764">
            <v>528</v>
          </cell>
          <cell r="D2764">
            <v>0</v>
          </cell>
        </row>
        <row r="2765">
          <cell r="A2765" t="str">
            <v>52858.0003.00</v>
          </cell>
          <cell r="B2765">
            <v>201415</v>
          </cell>
          <cell r="C2765">
            <v>528</v>
          </cell>
          <cell r="D2765">
            <v>0</v>
          </cell>
        </row>
        <row r="2766">
          <cell r="A2766" t="str">
            <v>52859.0003.00</v>
          </cell>
          <cell r="B2766">
            <v>201415</v>
          </cell>
          <cell r="C2766">
            <v>528</v>
          </cell>
          <cell r="D2766">
            <v>0</v>
          </cell>
        </row>
        <row r="2767">
          <cell r="A2767" t="str">
            <v>52860.0003.00</v>
          </cell>
          <cell r="B2767">
            <v>201415</v>
          </cell>
          <cell r="C2767">
            <v>528</v>
          </cell>
          <cell r="D2767">
            <v>0</v>
          </cell>
        </row>
        <row r="2768">
          <cell r="A2768" t="str">
            <v>52861.0003.00</v>
          </cell>
          <cell r="B2768">
            <v>201415</v>
          </cell>
          <cell r="C2768">
            <v>528</v>
          </cell>
          <cell r="D2768">
            <v>0</v>
          </cell>
        </row>
        <row r="2769">
          <cell r="A2769" t="str">
            <v>52862.0003.00</v>
          </cell>
          <cell r="B2769">
            <v>201415</v>
          </cell>
          <cell r="C2769">
            <v>528</v>
          </cell>
          <cell r="D2769">
            <v>0</v>
          </cell>
        </row>
        <row r="2770">
          <cell r="A2770" t="str">
            <v>52863.0003.00</v>
          </cell>
          <cell r="B2770">
            <v>201415</v>
          </cell>
          <cell r="C2770">
            <v>528</v>
          </cell>
          <cell r="D2770">
            <v>0</v>
          </cell>
        </row>
        <row r="2771">
          <cell r="A2771" t="str">
            <v>52816.0003.00</v>
          </cell>
          <cell r="B2771">
            <v>201415</v>
          </cell>
          <cell r="C2771">
            <v>528</v>
          </cell>
          <cell r="D2771">
            <v>6</v>
          </cell>
        </row>
        <row r="2772">
          <cell r="A2772" t="str">
            <v>5282.0003.00</v>
          </cell>
          <cell r="B2772">
            <v>201415</v>
          </cell>
          <cell r="C2772">
            <v>528</v>
          </cell>
          <cell r="D2772">
            <v>23</v>
          </cell>
        </row>
        <row r="2773">
          <cell r="A2773" t="str">
            <v>5286.0003.00</v>
          </cell>
          <cell r="B2773">
            <v>201415</v>
          </cell>
          <cell r="C2773">
            <v>528</v>
          </cell>
          <cell r="D2773">
            <v>239</v>
          </cell>
        </row>
        <row r="2774">
          <cell r="A2774" t="str">
            <v>52818.0003.00</v>
          </cell>
          <cell r="B2774">
            <v>201415</v>
          </cell>
          <cell r="C2774">
            <v>528</v>
          </cell>
          <cell r="D2774">
            <v>288</v>
          </cell>
        </row>
        <row r="2775">
          <cell r="A2775" t="str">
            <v>52814.0003.00</v>
          </cell>
          <cell r="B2775">
            <v>201415</v>
          </cell>
          <cell r="C2775">
            <v>528</v>
          </cell>
          <cell r="D2775">
            <v>310</v>
          </cell>
        </row>
        <row r="2776">
          <cell r="A2776" t="str">
            <v>5285.0003.00</v>
          </cell>
          <cell r="B2776">
            <v>201415</v>
          </cell>
          <cell r="C2776">
            <v>528</v>
          </cell>
          <cell r="D2776">
            <v>3785</v>
          </cell>
        </row>
        <row r="2777">
          <cell r="A2777" t="str">
            <v>5284.0003.00</v>
          </cell>
          <cell r="B2777">
            <v>201415</v>
          </cell>
          <cell r="C2777">
            <v>528</v>
          </cell>
          <cell r="D2777">
            <v>4986</v>
          </cell>
        </row>
        <row r="2778">
          <cell r="A2778" t="str">
            <v>52813.0003.00</v>
          </cell>
          <cell r="B2778">
            <v>201415</v>
          </cell>
          <cell r="C2778">
            <v>528</v>
          </cell>
          <cell r="D2778">
            <v>6178.86</v>
          </cell>
        </row>
        <row r="2779">
          <cell r="A2779" t="str">
            <v>52811.0003.00</v>
          </cell>
          <cell r="B2779">
            <v>201415</v>
          </cell>
          <cell r="C2779">
            <v>528</v>
          </cell>
          <cell r="D2779">
            <v>7944.25</v>
          </cell>
        </row>
        <row r="2780">
          <cell r="A2780" t="str">
            <v>5281.0003.00</v>
          </cell>
          <cell r="B2780">
            <v>201415</v>
          </cell>
          <cell r="C2780">
            <v>528</v>
          </cell>
          <cell r="D2780">
            <v>8965</v>
          </cell>
        </row>
        <row r="2781">
          <cell r="A2781" t="str">
            <v>5283.0003.00</v>
          </cell>
          <cell r="B2781">
            <v>201415</v>
          </cell>
          <cell r="C2781">
            <v>528</v>
          </cell>
          <cell r="D2781">
            <v>9010</v>
          </cell>
        </row>
        <row r="2782">
          <cell r="A2782" t="str">
            <v>5288.0003.00</v>
          </cell>
          <cell r="B2782">
            <v>201415</v>
          </cell>
          <cell r="C2782">
            <v>528</v>
          </cell>
          <cell r="D2782">
            <v>9010</v>
          </cell>
        </row>
        <row r="2783">
          <cell r="A2783" t="str">
            <v>5287.0004.00</v>
          </cell>
          <cell r="B2783">
            <v>201415</v>
          </cell>
          <cell r="C2783">
            <v>528</v>
          </cell>
          <cell r="D2783">
            <v>0</v>
          </cell>
        </row>
        <row r="2784">
          <cell r="A2784" t="str">
            <v>5289.0004.00</v>
          </cell>
          <cell r="B2784">
            <v>201415</v>
          </cell>
          <cell r="C2784">
            <v>528</v>
          </cell>
          <cell r="D2784">
            <v>0</v>
          </cell>
        </row>
        <row r="2785">
          <cell r="A2785" t="str">
            <v>52820.0004.00</v>
          </cell>
          <cell r="B2785">
            <v>201415</v>
          </cell>
          <cell r="C2785">
            <v>528</v>
          </cell>
          <cell r="D2785">
            <v>0</v>
          </cell>
        </row>
        <row r="2786">
          <cell r="A2786" t="str">
            <v>52852.0004.00</v>
          </cell>
          <cell r="B2786">
            <v>201415</v>
          </cell>
          <cell r="C2786">
            <v>528</v>
          </cell>
          <cell r="D2786">
            <v>0</v>
          </cell>
        </row>
        <row r="2787">
          <cell r="A2787" t="str">
            <v>52853.0004.00</v>
          </cell>
          <cell r="B2787">
            <v>201415</v>
          </cell>
          <cell r="C2787">
            <v>528</v>
          </cell>
          <cell r="D2787">
            <v>0</v>
          </cell>
        </row>
        <row r="2788">
          <cell r="A2788" t="str">
            <v>52854.0004.00</v>
          </cell>
          <cell r="B2788">
            <v>201415</v>
          </cell>
          <cell r="C2788">
            <v>528</v>
          </cell>
          <cell r="D2788">
            <v>0</v>
          </cell>
        </row>
        <row r="2789">
          <cell r="A2789" t="str">
            <v>52855.0004.00</v>
          </cell>
          <cell r="B2789">
            <v>201415</v>
          </cell>
          <cell r="C2789">
            <v>528</v>
          </cell>
          <cell r="D2789">
            <v>0</v>
          </cell>
        </row>
        <row r="2790">
          <cell r="A2790" t="str">
            <v>52856.0004.00</v>
          </cell>
          <cell r="B2790">
            <v>201415</v>
          </cell>
          <cell r="C2790">
            <v>528</v>
          </cell>
          <cell r="D2790">
            <v>0</v>
          </cell>
        </row>
        <row r="2791">
          <cell r="A2791" t="str">
            <v>52857.0004.00</v>
          </cell>
          <cell r="B2791">
            <v>201415</v>
          </cell>
          <cell r="C2791">
            <v>528</v>
          </cell>
          <cell r="D2791">
            <v>0</v>
          </cell>
        </row>
        <row r="2792">
          <cell r="A2792" t="str">
            <v>52858.0004.00</v>
          </cell>
          <cell r="B2792">
            <v>201415</v>
          </cell>
          <cell r="C2792">
            <v>528</v>
          </cell>
          <cell r="D2792">
            <v>0</v>
          </cell>
        </row>
        <row r="2793">
          <cell r="A2793" t="str">
            <v>52859.0004.00</v>
          </cell>
          <cell r="B2793">
            <v>201415</v>
          </cell>
          <cell r="C2793">
            <v>528</v>
          </cell>
          <cell r="D2793">
            <v>0</v>
          </cell>
        </row>
        <row r="2794">
          <cell r="A2794" t="str">
            <v>52860.0004.00</v>
          </cell>
          <cell r="B2794">
            <v>201415</v>
          </cell>
          <cell r="C2794">
            <v>528</v>
          </cell>
          <cell r="D2794">
            <v>0</v>
          </cell>
        </row>
        <row r="2795">
          <cell r="A2795" t="str">
            <v>52861.0004.00</v>
          </cell>
          <cell r="B2795">
            <v>201415</v>
          </cell>
          <cell r="C2795">
            <v>528</v>
          </cell>
          <cell r="D2795">
            <v>0</v>
          </cell>
        </row>
        <row r="2796">
          <cell r="A2796" t="str">
            <v>52862.0004.00</v>
          </cell>
          <cell r="B2796">
            <v>201415</v>
          </cell>
          <cell r="C2796">
            <v>528</v>
          </cell>
          <cell r="D2796">
            <v>0</v>
          </cell>
        </row>
        <row r="2797">
          <cell r="A2797" t="str">
            <v>52863.0004.00</v>
          </cell>
          <cell r="B2797">
            <v>201415</v>
          </cell>
          <cell r="C2797">
            <v>528</v>
          </cell>
          <cell r="D2797">
            <v>0</v>
          </cell>
        </row>
        <row r="2798">
          <cell r="A2798" t="str">
            <v>52816.0004.00</v>
          </cell>
          <cell r="B2798">
            <v>201415</v>
          </cell>
          <cell r="C2798">
            <v>528</v>
          </cell>
          <cell r="D2798">
            <v>3</v>
          </cell>
        </row>
        <row r="2799">
          <cell r="A2799" t="str">
            <v>52815.0004.00</v>
          </cell>
          <cell r="B2799">
            <v>201415</v>
          </cell>
          <cell r="C2799">
            <v>528</v>
          </cell>
          <cell r="D2799">
            <v>25</v>
          </cell>
        </row>
        <row r="2800">
          <cell r="A2800" t="str">
            <v>5282.0004.00</v>
          </cell>
          <cell r="B2800">
            <v>201415</v>
          </cell>
          <cell r="C2800">
            <v>528</v>
          </cell>
          <cell r="D2800">
            <v>68</v>
          </cell>
        </row>
        <row r="2801">
          <cell r="A2801" t="str">
            <v>5286.0004.00</v>
          </cell>
          <cell r="B2801">
            <v>201415</v>
          </cell>
          <cell r="C2801">
            <v>528</v>
          </cell>
          <cell r="D2801">
            <v>272</v>
          </cell>
        </row>
        <row r="2802">
          <cell r="A2802" t="str">
            <v>52814.0004.00</v>
          </cell>
          <cell r="B2802">
            <v>201415</v>
          </cell>
          <cell r="C2802">
            <v>528</v>
          </cell>
          <cell r="D2802">
            <v>370</v>
          </cell>
        </row>
        <row r="2803">
          <cell r="A2803" t="str">
            <v>52818.0004.00</v>
          </cell>
          <cell r="B2803">
            <v>201415</v>
          </cell>
          <cell r="C2803">
            <v>528</v>
          </cell>
          <cell r="D2803">
            <v>495</v>
          </cell>
        </row>
        <row r="2804">
          <cell r="A2804" t="str">
            <v>5285.0004.00</v>
          </cell>
          <cell r="B2804">
            <v>201415</v>
          </cell>
          <cell r="C2804">
            <v>528</v>
          </cell>
          <cell r="D2804">
            <v>4820</v>
          </cell>
        </row>
        <row r="2805">
          <cell r="A2805" t="str">
            <v>5284.0004.00</v>
          </cell>
          <cell r="B2805">
            <v>201415</v>
          </cell>
          <cell r="C2805">
            <v>528</v>
          </cell>
          <cell r="D2805">
            <v>8030</v>
          </cell>
        </row>
        <row r="2806">
          <cell r="A2806" t="str">
            <v>52813.0004.00</v>
          </cell>
          <cell r="B2806">
            <v>201415</v>
          </cell>
          <cell r="C2806">
            <v>528</v>
          </cell>
          <cell r="D2806">
            <v>10472</v>
          </cell>
        </row>
        <row r="2807">
          <cell r="A2807" t="str">
            <v>52811.0004.00</v>
          </cell>
          <cell r="B2807">
            <v>201415</v>
          </cell>
          <cell r="C2807">
            <v>528</v>
          </cell>
          <cell r="D2807">
            <v>11781</v>
          </cell>
        </row>
        <row r="2808">
          <cell r="A2808" t="str">
            <v>5283.0004.00</v>
          </cell>
          <cell r="B2808">
            <v>201415</v>
          </cell>
          <cell r="C2808">
            <v>528</v>
          </cell>
          <cell r="D2808">
            <v>13122</v>
          </cell>
        </row>
        <row r="2809">
          <cell r="A2809" t="str">
            <v>5288.0004.00</v>
          </cell>
          <cell r="B2809">
            <v>201415</v>
          </cell>
          <cell r="C2809">
            <v>528</v>
          </cell>
          <cell r="D2809">
            <v>13122</v>
          </cell>
        </row>
        <row r="2810">
          <cell r="A2810" t="str">
            <v>5281.0004.00</v>
          </cell>
          <cell r="B2810">
            <v>201415</v>
          </cell>
          <cell r="C2810">
            <v>528</v>
          </cell>
          <cell r="D2810">
            <v>13124</v>
          </cell>
        </row>
        <row r="2811">
          <cell r="A2811" t="str">
            <v>5287.0005.00</v>
          </cell>
          <cell r="B2811">
            <v>201415</v>
          </cell>
          <cell r="C2811">
            <v>528</v>
          </cell>
          <cell r="D2811">
            <v>0</v>
          </cell>
        </row>
        <row r="2812">
          <cell r="A2812" t="str">
            <v>5289.0005.00</v>
          </cell>
          <cell r="B2812">
            <v>201415</v>
          </cell>
          <cell r="C2812">
            <v>528</v>
          </cell>
          <cell r="D2812">
            <v>0</v>
          </cell>
        </row>
        <row r="2813">
          <cell r="A2813" t="str">
            <v>52820.0005.00</v>
          </cell>
          <cell r="B2813">
            <v>201415</v>
          </cell>
          <cell r="C2813">
            <v>528</v>
          </cell>
          <cell r="D2813">
            <v>0</v>
          </cell>
        </row>
        <row r="2814">
          <cell r="A2814" t="str">
            <v>52852.0005.00</v>
          </cell>
          <cell r="B2814">
            <v>201415</v>
          </cell>
          <cell r="C2814">
            <v>528</v>
          </cell>
          <cell r="D2814">
            <v>0</v>
          </cell>
        </row>
        <row r="2815">
          <cell r="A2815" t="str">
            <v>52853.0005.00</v>
          </cell>
          <cell r="B2815">
            <v>201415</v>
          </cell>
          <cell r="C2815">
            <v>528</v>
          </cell>
          <cell r="D2815">
            <v>0</v>
          </cell>
        </row>
        <row r="2816">
          <cell r="A2816" t="str">
            <v>52854.0005.00</v>
          </cell>
          <cell r="B2816">
            <v>201415</v>
          </cell>
          <cell r="C2816">
            <v>528</v>
          </cell>
          <cell r="D2816">
            <v>0</v>
          </cell>
        </row>
        <row r="2817">
          <cell r="A2817" t="str">
            <v>52855.0005.00</v>
          </cell>
          <cell r="B2817">
            <v>201415</v>
          </cell>
          <cell r="C2817">
            <v>528</v>
          </cell>
          <cell r="D2817">
            <v>0</v>
          </cell>
        </row>
        <row r="2818">
          <cell r="A2818" t="str">
            <v>52856.0005.00</v>
          </cell>
          <cell r="B2818">
            <v>201415</v>
          </cell>
          <cell r="C2818">
            <v>528</v>
          </cell>
          <cell r="D2818">
            <v>0</v>
          </cell>
        </row>
        <row r="2819">
          <cell r="A2819" t="str">
            <v>52857.0005.00</v>
          </cell>
          <cell r="B2819">
            <v>201415</v>
          </cell>
          <cell r="C2819">
            <v>528</v>
          </cell>
          <cell r="D2819">
            <v>0</v>
          </cell>
        </row>
        <row r="2820">
          <cell r="A2820" t="str">
            <v>52858.0005.00</v>
          </cell>
          <cell r="B2820">
            <v>201415</v>
          </cell>
          <cell r="C2820">
            <v>528</v>
          </cell>
          <cell r="D2820">
            <v>0</v>
          </cell>
        </row>
        <row r="2821">
          <cell r="A2821" t="str">
            <v>52859.0005.00</v>
          </cell>
          <cell r="B2821">
            <v>201415</v>
          </cell>
          <cell r="C2821">
            <v>528</v>
          </cell>
          <cell r="D2821">
            <v>0</v>
          </cell>
        </row>
        <row r="2822">
          <cell r="A2822" t="str">
            <v>52860.0005.00</v>
          </cell>
          <cell r="B2822">
            <v>201415</v>
          </cell>
          <cell r="C2822">
            <v>528</v>
          </cell>
          <cell r="D2822">
            <v>0</v>
          </cell>
        </row>
        <row r="2823">
          <cell r="A2823" t="str">
            <v>52861.0005.00</v>
          </cell>
          <cell r="B2823">
            <v>201415</v>
          </cell>
          <cell r="C2823">
            <v>528</v>
          </cell>
          <cell r="D2823">
            <v>0</v>
          </cell>
        </row>
        <row r="2824">
          <cell r="A2824" t="str">
            <v>52862.0005.00</v>
          </cell>
          <cell r="B2824">
            <v>201415</v>
          </cell>
          <cell r="C2824">
            <v>528</v>
          </cell>
          <cell r="D2824">
            <v>0</v>
          </cell>
        </row>
        <row r="2825">
          <cell r="A2825" t="str">
            <v>52863.0005.00</v>
          </cell>
          <cell r="B2825">
            <v>201415</v>
          </cell>
          <cell r="C2825">
            <v>528</v>
          </cell>
          <cell r="D2825">
            <v>0</v>
          </cell>
        </row>
        <row r="2826">
          <cell r="A2826" t="str">
            <v>52816.0005.00</v>
          </cell>
          <cell r="B2826">
            <v>201415</v>
          </cell>
          <cell r="C2826">
            <v>528</v>
          </cell>
          <cell r="D2826">
            <v>1</v>
          </cell>
        </row>
        <row r="2827">
          <cell r="A2827" t="str">
            <v>5282.0005.00</v>
          </cell>
          <cell r="B2827">
            <v>201415</v>
          </cell>
          <cell r="C2827">
            <v>528</v>
          </cell>
          <cell r="D2827">
            <v>66</v>
          </cell>
        </row>
        <row r="2828">
          <cell r="A2828" t="str">
            <v>52815.0005.00</v>
          </cell>
          <cell r="B2828">
            <v>201415</v>
          </cell>
          <cell r="C2828">
            <v>528</v>
          </cell>
          <cell r="D2828">
            <v>123</v>
          </cell>
        </row>
        <row r="2829">
          <cell r="A2829" t="str">
            <v>52814.0005.00</v>
          </cell>
          <cell r="B2829">
            <v>201415</v>
          </cell>
          <cell r="C2829">
            <v>528</v>
          </cell>
          <cell r="D2829">
            <v>263</v>
          </cell>
        </row>
        <row r="2830">
          <cell r="A2830" t="str">
            <v>5286.0005.00</v>
          </cell>
          <cell r="B2830">
            <v>201415</v>
          </cell>
          <cell r="C2830">
            <v>528</v>
          </cell>
          <cell r="D2830">
            <v>271</v>
          </cell>
        </row>
        <row r="2831">
          <cell r="A2831" t="str">
            <v>52818.0005.00</v>
          </cell>
          <cell r="B2831">
            <v>201415</v>
          </cell>
          <cell r="C2831">
            <v>528</v>
          </cell>
          <cell r="D2831">
            <v>731</v>
          </cell>
        </row>
        <row r="2832">
          <cell r="A2832" t="str">
            <v>5285.0005.00</v>
          </cell>
          <cell r="B2832">
            <v>201415</v>
          </cell>
          <cell r="C2832">
            <v>528</v>
          </cell>
          <cell r="D2832">
            <v>3112</v>
          </cell>
        </row>
        <row r="2833">
          <cell r="A2833" t="str">
            <v>5284.0005.00</v>
          </cell>
          <cell r="B2833">
            <v>201415</v>
          </cell>
          <cell r="C2833">
            <v>528</v>
          </cell>
          <cell r="D2833">
            <v>6973</v>
          </cell>
        </row>
        <row r="2834">
          <cell r="A2834" t="str">
            <v>52811.0005.00</v>
          </cell>
          <cell r="B2834">
            <v>201415</v>
          </cell>
          <cell r="C2834">
            <v>528</v>
          </cell>
          <cell r="D2834">
            <v>9442.5</v>
          </cell>
        </row>
        <row r="2835">
          <cell r="A2835" t="str">
            <v>52813.0005.00</v>
          </cell>
          <cell r="B2835">
            <v>201415</v>
          </cell>
          <cell r="C2835">
            <v>528</v>
          </cell>
          <cell r="D2835">
            <v>9442.5</v>
          </cell>
        </row>
        <row r="2836">
          <cell r="A2836" t="str">
            <v>5281.0005.00</v>
          </cell>
          <cell r="B2836">
            <v>201415</v>
          </cell>
          <cell r="C2836">
            <v>528</v>
          </cell>
          <cell r="D2836">
            <v>10322</v>
          </cell>
        </row>
        <row r="2837">
          <cell r="A2837" t="str">
            <v>5283.0005.00</v>
          </cell>
          <cell r="B2837">
            <v>201415</v>
          </cell>
          <cell r="C2837">
            <v>528</v>
          </cell>
          <cell r="D2837">
            <v>10356</v>
          </cell>
        </row>
        <row r="2838">
          <cell r="A2838" t="str">
            <v>5288.0005.00</v>
          </cell>
          <cell r="B2838">
            <v>201415</v>
          </cell>
          <cell r="C2838">
            <v>528</v>
          </cell>
          <cell r="D2838">
            <v>10356</v>
          </cell>
        </row>
        <row r="2839">
          <cell r="A2839" t="str">
            <v>5287.0006.00</v>
          </cell>
          <cell r="B2839">
            <v>201415</v>
          </cell>
          <cell r="C2839">
            <v>528</v>
          </cell>
          <cell r="D2839">
            <v>0</v>
          </cell>
        </row>
        <row r="2840">
          <cell r="A2840" t="str">
            <v>5289.0006.00</v>
          </cell>
          <cell r="B2840">
            <v>201415</v>
          </cell>
          <cell r="C2840">
            <v>528</v>
          </cell>
          <cell r="D2840">
            <v>0</v>
          </cell>
        </row>
        <row r="2841">
          <cell r="A2841" t="str">
            <v>52820.0006.00</v>
          </cell>
          <cell r="B2841">
            <v>201415</v>
          </cell>
          <cell r="C2841">
            <v>528</v>
          </cell>
          <cell r="D2841">
            <v>0</v>
          </cell>
        </row>
        <row r="2842">
          <cell r="A2842" t="str">
            <v>52852.0006.00</v>
          </cell>
          <cell r="B2842">
            <v>201415</v>
          </cell>
          <cell r="C2842">
            <v>528</v>
          </cell>
          <cell r="D2842">
            <v>0</v>
          </cell>
        </row>
        <row r="2843">
          <cell r="A2843" t="str">
            <v>52853.0006.00</v>
          </cell>
          <cell r="B2843">
            <v>201415</v>
          </cell>
          <cell r="C2843">
            <v>528</v>
          </cell>
          <cell r="D2843">
            <v>0</v>
          </cell>
        </row>
        <row r="2844">
          <cell r="A2844" t="str">
            <v>52854.0006.00</v>
          </cell>
          <cell r="B2844">
            <v>201415</v>
          </cell>
          <cell r="C2844">
            <v>528</v>
          </cell>
          <cell r="D2844">
            <v>0</v>
          </cell>
        </row>
        <row r="2845">
          <cell r="A2845" t="str">
            <v>52855.0006.00</v>
          </cell>
          <cell r="B2845">
            <v>201415</v>
          </cell>
          <cell r="C2845">
            <v>528</v>
          </cell>
          <cell r="D2845">
            <v>0</v>
          </cell>
        </row>
        <row r="2846">
          <cell r="A2846" t="str">
            <v>52856.0006.00</v>
          </cell>
          <cell r="B2846">
            <v>201415</v>
          </cell>
          <cell r="C2846">
            <v>528</v>
          </cell>
          <cell r="D2846">
            <v>0</v>
          </cell>
        </row>
        <row r="2847">
          <cell r="A2847" t="str">
            <v>52857.0006.00</v>
          </cell>
          <cell r="B2847">
            <v>201415</v>
          </cell>
          <cell r="C2847">
            <v>528</v>
          </cell>
          <cell r="D2847">
            <v>0</v>
          </cell>
        </row>
        <row r="2848">
          <cell r="A2848" t="str">
            <v>52858.0006.00</v>
          </cell>
          <cell r="B2848">
            <v>201415</v>
          </cell>
          <cell r="C2848">
            <v>528</v>
          </cell>
          <cell r="D2848">
            <v>0</v>
          </cell>
        </row>
        <row r="2849">
          <cell r="A2849" t="str">
            <v>52859.0006.00</v>
          </cell>
          <cell r="B2849">
            <v>201415</v>
          </cell>
          <cell r="C2849">
            <v>528</v>
          </cell>
          <cell r="D2849">
            <v>0</v>
          </cell>
        </row>
        <row r="2850">
          <cell r="A2850" t="str">
            <v>52860.0006.00</v>
          </cell>
          <cell r="B2850">
            <v>201415</v>
          </cell>
          <cell r="C2850">
            <v>528</v>
          </cell>
          <cell r="D2850">
            <v>0</v>
          </cell>
        </row>
        <row r="2851">
          <cell r="A2851" t="str">
            <v>52861.0006.00</v>
          </cell>
          <cell r="B2851">
            <v>201415</v>
          </cell>
          <cell r="C2851">
            <v>528</v>
          </cell>
          <cell r="D2851">
            <v>0</v>
          </cell>
        </row>
        <row r="2852">
          <cell r="A2852" t="str">
            <v>52862.0006.00</v>
          </cell>
          <cell r="B2852">
            <v>201415</v>
          </cell>
          <cell r="C2852">
            <v>528</v>
          </cell>
          <cell r="D2852">
            <v>0</v>
          </cell>
        </row>
        <row r="2853">
          <cell r="A2853" t="str">
            <v>52863.0006.00</v>
          </cell>
          <cell r="B2853">
            <v>201415</v>
          </cell>
          <cell r="C2853">
            <v>528</v>
          </cell>
          <cell r="D2853">
            <v>0</v>
          </cell>
        </row>
        <row r="2854">
          <cell r="A2854" t="str">
            <v>52816.0006.00</v>
          </cell>
          <cell r="B2854">
            <v>201415</v>
          </cell>
          <cell r="C2854">
            <v>528</v>
          </cell>
          <cell r="D2854">
            <v>1</v>
          </cell>
        </row>
        <row r="2855">
          <cell r="A2855" t="str">
            <v>52815.0006.00</v>
          </cell>
          <cell r="B2855">
            <v>201415</v>
          </cell>
          <cell r="C2855">
            <v>528</v>
          </cell>
          <cell r="D2855">
            <v>46</v>
          </cell>
        </row>
        <row r="2856">
          <cell r="A2856" t="str">
            <v>5282.0006.00</v>
          </cell>
          <cell r="B2856">
            <v>201415</v>
          </cell>
          <cell r="C2856">
            <v>528</v>
          </cell>
          <cell r="D2856">
            <v>100</v>
          </cell>
        </row>
        <row r="2857">
          <cell r="A2857" t="str">
            <v>52814.0006.00</v>
          </cell>
          <cell r="B2857">
            <v>201415</v>
          </cell>
          <cell r="C2857">
            <v>528</v>
          </cell>
          <cell r="D2857">
            <v>246</v>
          </cell>
        </row>
        <row r="2858">
          <cell r="A2858" t="str">
            <v>5286.0006.00</v>
          </cell>
          <cell r="B2858">
            <v>201415</v>
          </cell>
          <cell r="C2858">
            <v>528</v>
          </cell>
          <cell r="D2858">
            <v>278</v>
          </cell>
        </row>
        <row r="2859">
          <cell r="A2859" t="str">
            <v>52818.0006.00</v>
          </cell>
          <cell r="B2859">
            <v>201415</v>
          </cell>
          <cell r="C2859">
            <v>528</v>
          </cell>
          <cell r="D2859">
            <v>714</v>
          </cell>
        </row>
        <row r="2860">
          <cell r="A2860" t="str">
            <v>5285.0006.00</v>
          </cell>
          <cell r="B2860">
            <v>201415</v>
          </cell>
          <cell r="C2860">
            <v>528</v>
          </cell>
          <cell r="D2860">
            <v>2836</v>
          </cell>
        </row>
        <row r="2861">
          <cell r="A2861" t="str">
            <v>5284.0006.00</v>
          </cell>
          <cell r="B2861">
            <v>201415</v>
          </cell>
          <cell r="C2861">
            <v>528</v>
          </cell>
          <cell r="D2861">
            <v>8522</v>
          </cell>
        </row>
        <row r="2862">
          <cell r="A2862" t="str">
            <v>52811.0006.00</v>
          </cell>
          <cell r="B2862">
            <v>201415</v>
          </cell>
          <cell r="C2862">
            <v>528</v>
          </cell>
          <cell r="D2862">
            <v>10788</v>
          </cell>
        </row>
        <row r="2863">
          <cell r="A2863" t="str">
            <v>5283.0006.00</v>
          </cell>
          <cell r="B2863">
            <v>201415</v>
          </cell>
          <cell r="C2863">
            <v>528</v>
          </cell>
          <cell r="D2863">
            <v>11636</v>
          </cell>
        </row>
        <row r="2864">
          <cell r="A2864" t="str">
            <v>5288.0006.00</v>
          </cell>
          <cell r="B2864">
            <v>201415</v>
          </cell>
          <cell r="C2864">
            <v>528</v>
          </cell>
          <cell r="D2864">
            <v>11636</v>
          </cell>
        </row>
        <row r="2865">
          <cell r="A2865" t="str">
            <v>5281.0006.00</v>
          </cell>
          <cell r="B2865">
            <v>201415</v>
          </cell>
          <cell r="C2865">
            <v>528</v>
          </cell>
          <cell r="D2865">
            <v>11671</v>
          </cell>
        </row>
        <row r="2866">
          <cell r="A2866" t="str">
            <v>52813.0006.00</v>
          </cell>
          <cell r="B2866">
            <v>201415</v>
          </cell>
          <cell r="C2866">
            <v>528</v>
          </cell>
          <cell r="D2866">
            <v>13185.33</v>
          </cell>
        </row>
        <row r="2867">
          <cell r="A2867" t="str">
            <v>5287.0007.00</v>
          </cell>
          <cell r="B2867">
            <v>201415</v>
          </cell>
          <cell r="C2867">
            <v>528</v>
          </cell>
          <cell r="D2867">
            <v>0</v>
          </cell>
        </row>
        <row r="2868">
          <cell r="A2868" t="str">
            <v>5289.0007.00</v>
          </cell>
          <cell r="B2868">
            <v>201415</v>
          </cell>
          <cell r="C2868">
            <v>528</v>
          </cell>
          <cell r="D2868">
            <v>0</v>
          </cell>
        </row>
        <row r="2869">
          <cell r="A2869" t="str">
            <v>52820.0007.00</v>
          </cell>
          <cell r="B2869">
            <v>201415</v>
          </cell>
          <cell r="C2869">
            <v>528</v>
          </cell>
          <cell r="D2869">
            <v>0</v>
          </cell>
        </row>
        <row r="2870">
          <cell r="A2870" t="str">
            <v>52852.0007.00</v>
          </cell>
          <cell r="B2870">
            <v>201415</v>
          </cell>
          <cell r="C2870">
            <v>528</v>
          </cell>
          <cell r="D2870">
            <v>0</v>
          </cell>
        </row>
        <row r="2871">
          <cell r="A2871" t="str">
            <v>52853.0007.00</v>
          </cell>
          <cell r="B2871">
            <v>201415</v>
          </cell>
          <cell r="C2871">
            <v>528</v>
          </cell>
          <cell r="D2871">
            <v>0</v>
          </cell>
        </row>
        <row r="2872">
          <cell r="A2872" t="str">
            <v>52854.0007.00</v>
          </cell>
          <cell r="B2872">
            <v>201415</v>
          </cell>
          <cell r="C2872">
            <v>528</v>
          </cell>
          <cell r="D2872">
            <v>0</v>
          </cell>
        </row>
        <row r="2873">
          <cell r="A2873" t="str">
            <v>52855.0007.00</v>
          </cell>
          <cell r="B2873">
            <v>201415</v>
          </cell>
          <cell r="C2873">
            <v>528</v>
          </cell>
          <cell r="D2873">
            <v>0</v>
          </cell>
        </row>
        <row r="2874">
          <cell r="A2874" t="str">
            <v>52856.0007.00</v>
          </cell>
          <cell r="B2874">
            <v>201415</v>
          </cell>
          <cell r="C2874">
            <v>528</v>
          </cell>
          <cell r="D2874">
            <v>0</v>
          </cell>
        </row>
        <row r="2875">
          <cell r="A2875" t="str">
            <v>52857.0007.00</v>
          </cell>
          <cell r="B2875">
            <v>201415</v>
          </cell>
          <cell r="C2875">
            <v>528</v>
          </cell>
          <cell r="D2875">
            <v>0</v>
          </cell>
        </row>
        <row r="2876">
          <cell r="A2876" t="str">
            <v>52858.0007.00</v>
          </cell>
          <cell r="B2876">
            <v>201415</v>
          </cell>
          <cell r="C2876">
            <v>528</v>
          </cell>
          <cell r="D2876">
            <v>0</v>
          </cell>
        </row>
        <row r="2877">
          <cell r="A2877" t="str">
            <v>52859.0007.00</v>
          </cell>
          <cell r="B2877">
            <v>201415</v>
          </cell>
          <cell r="C2877">
            <v>528</v>
          </cell>
          <cell r="D2877">
            <v>0</v>
          </cell>
        </row>
        <row r="2878">
          <cell r="A2878" t="str">
            <v>52860.0007.00</v>
          </cell>
          <cell r="B2878">
            <v>201415</v>
          </cell>
          <cell r="C2878">
            <v>528</v>
          </cell>
          <cell r="D2878">
            <v>0</v>
          </cell>
        </row>
        <row r="2879">
          <cell r="A2879" t="str">
            <v>52861.0007.00</v>
          </cell>
          <cell r="B2879">
            <v>201415</v>
          </cell>
          <cell r="C2879">
            <v>528</v>
          </cell>
          <cell r="D2879">
            <v>0</v>
          </cell>
        </row>
        <row r="2880">
          <cell r="A2880" t="str">
            <v>52862.0007.00</v>
          </cell>
          <cell r="B2880">
            <v>201415</v>
          </cell>
          <cell r="C2880">
            <v>528</v>
          </cell>
          <cell r="D2880">
            <v>0</v>
          </cell>
        </row>
        <row r="2881">
          <cell r="A2881" t="str">
            <v>52863.0007.00</v>
          </cell>
          <cell r="B2881">
            <v>201415</v>
          </cell>
          <cell r="C2881">
            <v>528</v>
          </cell>
          <cell r="D2881">
            <v>0</v>
          </cell>
        </row>
        <row r="2882">
          <cell r="A2882" t="str">
            <v>52815.0007.00</v>
          </cell>
          <cell r="B2882">
            <v>201415</v>
          </cell>
          <cell r="C2882">
            <v>528</v>
          </cell>
          <cell r="D2882">
            <v>1</v>
          </cell>
        </row>
        <row r="2883">
          <cell r="A2883" t="str">
            <v>52816.0007.00</v>
          </cell>
          <cell r="B2883">
            <v>201415</v>
          </cell>
          <cell r="C2883">
            <v>528</v>
          </cell>
          <cell r="D2883">
            <v>2</v>
          </cell>
        </row>
        <row r="2884">
          <cell r="A2884" t="str">
            <v>5282.0007.00</v>
          </cell>
          <cell r="B2884">
            <v>201415</v>
          </cell>
          <cell r="C2884">
            <v>528</v>
          </cell>
          <cell r="D2884">
            <v>65</v>
          </cell>
        </row>
        <row r="2885">
          <cell r="A2885" t="str">
            <v>52814.0007.00</v>
          </cell>
          <cell r="B2885">
            <v>201415</v>
          </cell>
          <cell r="C2885">
            <v>528</v>
          </cell>
          <cell r="D2885">
            <v>86</v>
          </cell>
        </row>
        <row r="2886">
          <cell r="A2886" t="str">
            <v>5286.0007.00</v>
          </cell>
          <cell r="B2886">
            <v>201415</v>
          </cell>
          <cell r="C2886">
            <v>528</v>
          </cell>
          <cell r="D2886">
            <v>117</v>
          </cell>
        </row>
        <row r="2887">
          <cell r="A2887" t="str">
            <v>52818.0007.00</v>
          </cell>
          <cell r="B2887">
            <v>201415</v>
          </cell>
          <cell r="C2887">
            <v>528</v>
          </cell>
          <cell r="D2887">
            <v>392</v>
          </cell>
        </row>
        <row r="2888">
          <cell r="A2888" t="str">
            <v>5285.0007.00</v>
          </cell>
          <cell r="B2888">
            <v>201415</v>
          </cell>
          <cell r="C2888">
            <v>528</v>
          </cell>
          <cell r="D2888">
            <v>987</v>
          </cell>
        </row>
        <row r="2889">
          <cell r="A2889" t="str">
            <v>5284.0007.00</v>
          </cell>
          <cell r="B2889">
            <v>201415</v>
          </cell>
          <cell r="C2889">
            <v>528</v>
          </cell>
          <cell r="D2889">
            <v>4479</v>
          </cell>
        </row>
        <row r="2890">
          <cell r="A2890" t="str">
            <v>52811.0007.00</v>
          </cell>
          <cell r="B2890">
            <v>201415</v>
          </cell>
          <cell r="C2890">
            <v>528</v>
          </cell>
          <cell r="D2890">
            <v>5277.75</v>
          </cell>
        </row>
        <row r="2891">
          <cell r="A2891" t="str">
            <v>5283.0007.00</v>
          </cell>
          <cell r="B2891">
            <v>201415</v>
          </cell>
          <cell r="C2891">
            <v>528</v>
          </cell>
          <cell r="D2891">
            <v>5583</v>
          </cell>
        </row>
        <row r="2892">
          <cell r="A2892" t="str">
            <v>5288.0007.00</v>
          </cell>
          <cell r="B2892">
            <v>201415</v>
          </cell>
          <cell r="C2892">
            <v>528</v>
          </cell>
          <cell r="D2892">
            <v>5583</v>
          </cell>
        </row>
        <row r="2893">
          <cell r="A2893" t="str">
            <v>5281.0007.00</v>
          </cell>
          <cell r="B2893">
            <v>201415</v>
          </cell>
          <cell r="C2893">
            <v>528</v>
          </cell>
          <cell r="D2893">
            <v>5622</v>
          </cell>
        </row>
        <row r="2894">
          <cell r="A2894" t="str">
            <v>52813.0007.00</v>
          </cell>
          <cell r="B2894">
            <v>201415</v>
          </cell>
          <cell r="C2894">
            <v>528</v>
          </cell>
          <cell r="D2894">
            <v>7623.42</v>
          </cell>
        </row>
        <row r="2895">
          <cell r="A2895" t="str">
            <v>5287.0008.00</v>
          </cell>
          <cell r="B2895">
            <v>201415</v>
          </cell>
          <cell r="C2895">
            <v>528</v>
          </cell>
          <cell r="D2895">
            <v>0</v>
          </cell>
        </row>
        <row r="2896">
          <cell r="A2896" t="str">
            <v>5289.0008.00</v>
          </cell>
          <cell r="B2896">
            <v>201415</v>
          </cell>
          <cell r="C2896">
            <v>528</v>
          </cell>
          <cell r="D2896">
            <v>0</v>
          </cell>
        </row>
        <row r="2897">
          <cell r="A2897" t="str">
            <v>52815.0008.00</v>
          </cell>
          <cell r="B2897">
            <v>201415</v>
          </cell>
          <cell r="C2897">
            <v>528</v>
          </cell>
          <cell r="D2897">
            <v>0</v>
          </cell>
        </row>
        <row r="2898">
          <cell r="A2898" t="str">
            <v>52816.0008.00</v>
          </cell>
          <cell r="B2898">
            <v>201415</v>
          </cell>
          <cell r="C2898">
            <v>528</v>
          </cell>
          <cell r="D2898">
            <v>0</v>
          </cell>
        </row>
        <row r="2899">
          <cell r="A2899" t="str">
            <v>52820.0008.00</v>
          </cell>
          <cell r="B2899">
            <v>201415</v>
          </cell>
          <cell r="C2899">
            <v>528</v>
          </cell>
          <cell r="D2899">
            <v>0</v>
          </cell>
        </row>
        <row r="2900">
          <cell r="A2900" t="str">
            <v>52852.0008.00</v>
          </cell>
          <cell r="B2900">
            <v>201415</v>
          </cell>
          <cell r="C2900">
            <v>528</v>
          </cell>
          <cell r="D2900">
            <v>0</v>
          </cell>
        </row>
        <row r="2901">
          <cell r="A2901" t="str">
            <v>52853.0008.00</v>
          </cell>
          <cell r="B2901">
            <v>201415</v>
          </cell>
          <cell r="C2901">
            <v>528</v>
          </cell>
          <cell r="D2901">
            <v>0</v>
          </cell>
        </row>
        <row r="2902">
          <cell r="A2902" t="str">
            <v>52854.0008.00</v>
          </cell>
          <cell r="B2902">
            <v>201415</v>
          </cell>
          <cell r="C2902">
            <v>528</v>
          </cell>
          <cell r="D2902">
            <v>0</v>
          </cell>
        </row>
        <row r="2903">
          <cell r="A2903" t="str">
            <v>52855.0008.00</v>
          </cell>
          <cell r="B2903">
            <v>201415</v>
          </cell>
          <cell r="C2903">
            <v>528</v>
          </cell>
          <cell r="D2903">
            <v>0</v>
          </cell>
        </row>
        <row r="2904">
          <cell r="A2904" t="str">
            <v>52856.0008.00</v>
          </cell>
          <cell r="B2904">
            <v>201415</v>
          </cell>
          <cell r="C2904">
            <v>528</v>
          </cell>
          <cell r="D2904">
            <v>0</v>
          </cell>
        </row>
        <row r="2905">
          <cell r="A2905" t="str">
            <v>52857.0008.00</v>
          </cell>
          <cell r="B2905">
            <v>201415</v>
          </cell>
          <cell r="C2905">
            <v>528</v>
          </cell>
          <cell r="D2905">
            <v>0</v>
          </cell>
        </row>
        <row r="2906">
          <cell r="A2906" t="str">
            <v>52858.0008.00</v>
          </cell>
          <cell r="B2906">
            <v>201415</v>
          </cell>
          <cell r="C2906">
            <v>528</v>
          </cell>
          <cell r="D2906">
            <v>0</v>
          </cell>
        </row>
        <row r="2907">
          <cell r="A2907" t="str">
            <v>52859.0008.00</v>
          </cell>
          <cell r="B2907">
            <v>201415</v>
          </cell>
          <cell r="C2907">
            <v>528</v>
          </cell>
          <cell r="D2907">
            <v>0</v>
          </cell>
        </row>
        <row r="2908">
          <cell r="A2908" t="str">
            <v>52860.0008.00</v>
          </cell>
          <cell r="B2908">
            <v>201415</v>
          </cell>
          <cell r="C2908">
            <v>528</v>
          </cell>
          <cell r="D2908">
            <v>0</v>
          </cell>
        </row>
        <row r="2909">
          <cell r="A2909" t="str">
            <v>52861.0008.00</v>
          </cell>
          <cell r="B2909">
            <v>201415</v>
          </cell>
          <cell r="C2909">
            <v>528</v>
          </cell>
          <cell r="D2909">
            <v>0</v>
          </cell>
        </row>
        <row r="2910">
          <cell r="A2910" t="str">
            <v>52862.0008.00</v>
          </cell>
          <cell r="B2910">
            <v>201415</v>
          </cell>
          <cell r="C2910">
            <v>528</v>
          </cell>
          <cell r="D2910">
            <v>0</v>
          </cell>
        </row>
        <row r="2911">
          <cell r="A2911" t="str">
            <v>52863.0008.00</v>
          </cell>
          <cell r="B2911">
            <v>201415</v>
          </cell>
          <cell r="C2911">
            <v>528</v>
          </cell>
          <cell r="D2911">
            <v>0</v>
          </cell>
        </row>
        <row r="2912">
          <cell r="A2912" t="str">
            <v>5282.0008.00</v>
          </cell>
          <cell r="B2912">
            <v>201415</v>
          </cell>
          <cell r="C2912">
            <v>528</v>
          </cell>
          <cell r="D2912">
            <v>26</v>
          </cell>
        </row>
        <row r="2913">
          <cell r="A2913" t="str">
            <v>52814.0008.00</v>
          </cell>
          <cell r="B2913">
            <v>201415</v>
          </cell>
          <cell r="C2913">
            <v>528</v>
          </cell>
          <cell r="D2913">
            <v>36</v>
          </cell>
        </row>
        <row r="2914">
          <cell r="A2914" t="str">
            <v>5286.0008.00</v>
          </cell>
          <cell r="B2914">
            <v>201415</v>
          </cell>
          <cell r="C2914">
            <v>528</v>
          </cell>
          <cell r="D2914">
            <v>52</v>
          </cell>
        </row>
        <row r="2915">
          <cell r="A2915" t="str">
            <v>52818.0008.00</v>
          </cell>
          <cell r="B2915">
            <v>201415</v>
          </cell>
          <cell r="C2915">
            <v>528</v>
          </cell>
          <cell r="D2915">
            <v>172</v>
          </cell>
        </row>
        <row r="2916">
          <cell r="A2916" t="str">
            <v>5285.0008.00</v>
          </cell>
          <cell r="B2916">
            <v>201415</v>
          </cell>
          <cell r="C2916">
            <v>528</v>
          </cell>
          <cell r="D2916">
            <v>290</v>
          </cell>
        </row>
        <row r="2917">
          <cell r="A2917" t="str">
            <v>5284.0008.00</v>
          </cell>
          <cell r="B2917">
            <v>201415</v>
          </cell>
          <cell r="C2917">
            <v>528</v>
          </cell>
          <cell r="D2917">
            <v>1612</v>
          </cell>
        </row>
        <row r="2918">
          <cell r="A2918" t="str">
            <v>52811.0008.00</v>
          </cell>
          <cell r="B2918">
            <v>201415</v>
          </cell>
          <cell r="C2918">
            <v>528</v>
          </cell>
          <cell r="D2918">
            <v>1855.5</v>
          </cell>
        </row>
        <row r="2919">
          <cell r="A2919" t="str">
            <v>5283.0008.00</v>
          </cell>
          <cell r="B2919">
            <v>201415</v>
          </cell>
          <cell r="C2919">
            <v>528</v>
          </cell>
          <cell r="D2919">
            <v>1954</v>
          </cell>
        </row>
        <row r="2920">
          <cell r="A2920" t="str">
            <v>5288.0008.00</v>
          </cell>
          <cell r="B2920">
            <v>201415</v>
          </cell>
          <cell r="C2920">
            <v>528</v>
          </cell>
          <cell r="D2920">
            <v>1954</v>
          </cell>
        </row>
        <row r="2921">
          <cell r="A2921" t="str">
            <v>5281.0008.00</v>
          </cell>
          <cell r="B2921">
            <v>201415</v>
          </cell>
          <cell r="C2921">
            <v>528</v>
          </cell>
          <cell r="D2921">
            <v>1962</v>
          </cell>
        </row>
        <row r="2922">
          <cell r="A2922" t="str">
            <v>52813.0008.00</v>
          </cell>
          <cell r="B2922">
            <v>201415</v>
          </cell>
          <cell r="C2922">
            <v>528</v>
          </cell>
          <cell r="D2922">
            <v>3092.5</v>
          </cell>
        </row>
        <row r="2923">
          <cell r="A2923" t="str">
            <v>5287.0009.00</v>
          </cell>
          <cell r="B2923">
            <v>201415</v>
          </cell>
          <cell r="C2923">
            <v>528</v>
          </cell>
          <cell r="D2923">
            <v>0</v>
          </cell>
        </row>
        <row r="2924">
          <cell r="A2924" t="str">
            <v>5289.0009.00</v>
          </cell>
          <cell r="B2924">
            <v>201415</v>
          </cell>
          <cell r="C2924">
            <v>528</v>
          </cell>
          <cell r="D2924">
            <v>0</v>
          </cell>
        </row>
        <row r="2925">
          <cell r="A2925" t="str">
            <v>52816.0009.00</v>
          </cell>
          <cell r="B2925">
            <v>201415</v>
          </cell>
          <cell r="C2925">
            <v>528</v>
          </cell>
          <cell r="D2925">
            <v>0</v>
          </cell>
        </row>
        <row r="2926">
          <cell r="A2926" t="str">
            <v>52820.0009.00</v>
          </cell>
          <cell r="B2926">
            <v>201415</v>
          </cell>
          <cell r="C2926">
            <v>528</v>
          </cell>
          <cell r="D2926">
            <v>0</v>
          </cell>
        </row>
        <row r="2927">
          <cell r="A2927" t="str">
            <v>52852.0009.00</v>
          </cell>
          <cell r="B2927">
            <v>201415</v>
          </cell>
          <cell r="C2927">
            <v>528</v>
          </cell>
          <cell r="D2927">
            <v>0</v>
          </cell>
        </row>
        <row r="2928">
          <cell r="A2928" t="str">
            <v>52853.0009.00</v>
          </cell>
          <cell r="B2928">
            <v>201415</v>
          </cell>
          <cell r="C2928">
            <v>528</v>
          </cell>
          <cell r="D2928">
            <v>0</v>
          </cell>
        </row>
        <row r="2929">
          <cell r="A2929" t="str">
            <v>52854.0009.00</v>
          </cell>
          <cell r="B2929">
            <v>201415</v>
          </cell>
          <cell r="C2929">
            <v>528</v>
          </cell>
          <cell r="D2929">
            <v>0</v>
          </cell>
        </row>
        <row r="2930">
          <cell r="A2930" t="str">
            <v>52855.0009.00</v>
          </cell>
          <cell r="B2930">
            <v>201415</v>
          </cell>
          <cell r="C2930">
            <v>528</v>
          </cell>
          <cell r="D2930">
            <v>0</v>
          </cell>
        </row>
        <row r="2931">
          <cell r="A2931" t="str">
            <v>52856.0009.00</v>
          </cell>
          <cell r="B2931">
            <v>201415</v>
          </cell>
          <cell r="C2931">
            <v>528</v>
          </cell>
          <cell r="D2931">
            <v>0</v>
          </cell>
        </row>
        <row r="2932">
          <cell r="A2932" t="str">
            <v>52857.0009.00</v>
          </cell>
          <cell r="B2932">
            <v>201415</v>
          </cell>
          <cell r="C2932">
            <v>528</v>
          </cell>
          <cell r="D2932">
            <v>0</v>
          </cell>
        </row>
        <row r="2933">
          <cell r="A2933" t="str">
            <v>52858.0009.00</v>
          </cell>
          <cell r="B2933">
            <v>201415</v>
          </cell>
          <cell r="C2933">
            <v>528</v>
          </cell>
          <cell r="D2933">
            <v>0</v>
          </cell>
        </row>
        <row r="2934">
          <cell r="A2934" t="str">
            <v>52859.0009.00</v>
          </cell>
          <cell r="B2934">
            <v>201415</v>
          </cell>
          <cell r="C2934">
            <v>528</v>
          </cell>
          <cell r="D2934">
            <v>0</v>
          </cell>
        </row>
        <row r="2935">
          <cell r="A2935" t="str">
            <v>52860.0009.00</v>
          </cell>
          <cell r="B2935">
            <v>201415</v>
          </cell>
          <cell r="C2935">
            <v>528</v>
          </cell>
          <cell r="D2935">
            <v>0</v>
          </cell>
        </row>
        <row r="2936">
          <cell r="A2936" t="str">
            <v>52861.0009.00</v>
          </cell>
          <cell r="B2936">
            <v>201415</v>
          </cell>
          <cell r="C2936">
            <v>528</v>
          </cell>
          <cell r="D2936">
            <v>0</v>
          </cell>
        </row>
        <row r="2937">
          <cell r="A2937" t="str">
            <v>52862.0009.00</v>
          </cell>
          <cell r="B2937">
            <v>201415</v>
          </cell>
          <cell r="C2937">
            <v>528</v>
          </cell>
          <cell r="D2937">
            <v>0</v>
          </cell>
        </row>
        <row r="2938">
          <cell r="A2938" t="str">
            <v>52863.0009.00</v>
          </cell>
          <cell r="B2938">
            <v>201415</v>
          </cell>
          <cell r="C2938">
            <v>528</v>
          </cell>
          <cell r="D2938">
            <v>0</v>
          </cell>
        </row>
        <row r="2939">
          <cell r="A2939" t="str">
            <v>52814.0009.00</v>
          </cell>
          <cell r="B2939">
            <v>201415</v>
          </cell>
          <cell r="C2939">
            <v>528</v>
          </cell>
          <cell r="D2939">
            <v>5</v>
          </cell>
        </row>
        <row r="2940">
          <cell r="A2940" t="str">
            <v>52815.0009.00</v>
          </cell>
          <cell r="B2940">
            <v>201415</v>
          </cell>
          <cell r="C2940">
            <v>528</v>
          </cell>
          <cell r="D2940">
            <v>6</v>
          </cell>
        </row>
        <row r="2941">
          <cell r="A2941" t="str">
            <v>5282.0009.00</v>
          </cell>
          <cell r="B2941">
            <v>201415</v>
          </cell>
          <cell r="C2941">
            <v>528</v>
          </cell>
          <cell r="D2941">
            <v>18</v>
          </cell>
        </row>
        <row r="2942">
          <cell r="A2942" t="str">
            <v>5286.0009.00</v>
          </cell>
          <cell r="B2942">
            <v>201415</v>
          </cell>
          <cell r="C2942">
            <v>528</v>
          </cell>
          <cell r="D2942">
            <v>23</v>
          </cell>
        </row>
        <row r="2943">
          <cell r="A2943" t="str">
            <v>5285.0009.00</v>
          </cell>
          <cell r="B2943">
            <v>201415</v>
          </cell>
          <cell r="C2943">
            <v>528</v>
          </cell>
          <cell r="D2943">
            <v>35</v>
          </cell>
        </row>
        <row r="2944">
          <cell r="A2944" t="str">
            <v>52818.0009.00</v>
          </cell>
          <cell r="B2944">
            <v>201415</v>
          </cell>
          <cell r="C2944">
            <v>528</v>
          </cell>
          <cell r="D2944">
            <v>36</v>
          </cell>
        </row>
        <row r="2945">
          <cell r="A2945" t="str">
            <v>5284.0009.00</v>
          </cell>
          <cell r="B2945">
            <v>201415</v>
          </cell>
          <cell r="C2945">
            <v>528</v>
          </cell>
          <cell r="D2945">
            <v>230</v>
          </cell>
        </row>
        <row r="2946">
          <cell r="A2946" t="str">
            <v>52811.0009.00</v>
          </cell>
          <cell r="B2946">
            <v>201415</v>
          </cell>
          <cell r="C2946">
            <v>528</v>
          </cell>
          <cell r="D2946">
            <v>267.75</v>
          </cell>
        </row>
        <row r="2947">
          <cell r="A2947" t="str">
            <v>5283.0009.00</v>
          </cell>
          <cell r="B2947">
            <v>201415</v>
          </cell>
          <cell r="C2947">
            <v>528</v>
          </cell>
          <cell r="D2947">
            <v>288</v>
          </cell>
        </row>
        <row r="2948">
          <cell r="A2948" t="str">
            <v>5288.0009.00</v>
          </cell>
          <cell r="B2948">
            <v>201415</v>
          </cell>
          <cell r="C2948">
            <v>528</v>
          </cell>
          <cell r="D2948">
            <v>288</v>
          </cell>
        </row>
        <row r="2949">
          <cell r="A2949" t="str">
            <v>5281.0009.00</v>
          </cell>
          <cell r="B2949">
            <v>201415</v>
          </cell>
          <cell r="C2949">
            <v>528</v>
          </cell>
          <cell r="D2949">
            <v>301</v>
          </cell>
        </row>
        <row r="2950">
          <cell r="A2950" t="str">
            <v>52813.0009.00</v>
          </cell>
          <cell r="B2950">
            <v>201415</v>
          </cell>
          <cell r="C2950">
            <v>528</v>
          </cell>
          <cell r="D2950">
            <v>535.5</v>
          </cell>
        </row>
        <row r="2951">
          <cell r="A2951" t="str">
            <v>5287.00010.00</v>
          </cell>
          <cell r="B2951">
            <v>201415</v>
          </cell>
          <cell r="C2951">
            <v>528</v>
          </cell>
          <cell r="D2951">
            <v>0</v>
          </cell>
        </row>
        <row r="2952">
          <cell r="A2952" t="str">
            <v>5289.00010.00</v>
          </cell>
          <cell r="B2952">
            <v>201415</v>
          </cell>
          <cell r="C2952">
            <v>528</v>
          </cell>
          <cell r="D2952">
            <v>0</v>
          </cell>
        </row>
        <row r="2953">
          <cell r="A2953" t="str">
            <v>52815.00010.00</v>
          </cell>
          <cell r="B2953">
            <v>201415</v>
          </cell>
          <cell r="C2953">
            <v>528</v>
          </cell>
          <cell r="D2953">
            <v>0</v>
          </cell>
        </row>
        <row r="2954">
          <cell r="A2954" t="str">
            <v>52816.00010.00</v>
          </cell>
          <cell r="B2954">
            <v>201415</v>
          </cell>
          <cell r="C2954">
            <v>528</v>
          </cell>
          <cell r="D2954">
            <v>0</v>
          </cell>
        </row>
        <row r="2955">
          <cell r="A2955" t="str">
            <v>52820.00010.00</v>
          </cell>
          <cell r="B2955">
            <v>201415</v>
          </cell>
          <cell r="C2955">
            <v>528</v>
          </cell>
          <cell r="D2955">
            <v>0</v>
          </cell>
        </row>
        <row r="2956">
          <cell r="A2956" t="str">
            <v>52852.00010.00</v>
          </cell>
          <cell r="B2956">
            <v>201415</v>
          </cell>
          <cell r="C2956">
            <v>528</v>
          </cell>
          <cell r="D2956">
            <v>0</v>
          </cell>
        </row>
        <row r="2957">
          <cell r="A2957" t="str">
            <v>52853.00010.00</v>
          </cell>
          <cell r="B2957">
            <v>201415</v>
          </cell>
          <cell r="C2957">
            <v>528</v>
          </cell>
          <cell r="D2957">
            <v>0</v>
          </cell>
        </row>
        <row r="2958">
          <cell r="A2958" t="str">
            <v>52854.00010.00</v>
          </cell>
          <cell r="B2958">
            <v>201415</v>
          </cell>
          <cell r="C2958">
            <v>528</v>
          </cell>
          <cell r="D2958">
            <v>0</v>
          </cell>
        </row>
        <row r="2959">
          <cell r="A2959" t="str">
            <v>52855.00010.00</v>
          </cell>
          <cell r="B2959">
            <v>201415</v>
          </cell>
          <cell r="C2959">
            <v>528</v>
          </cell>
          <cell r="D2959">
            <v>0</v>
          </cell>
        </row>
        <row r="2960">
          <cell r="A2960" t="str">
            <v>52856.00010.00</v>
          </cell>
          <cell r="B2960">
            <v>201415</v>
          </cell>
          <cell r="C2960">
            <v>528</v>
          </cell>
          <cell r="D2960">
            <v>0</v>
          </cell>
        </row>
        <row r="2961">
          <cell r="A2961" t="str">
            <v>52857.00010.00</v>
          </cell>
          <cell r="B2961">
            <v>201415</v>
          </cell>
          <cell r="C2961">
            <v>528</v>
          </cell>
          <cell r="D2961">
            <v>0</v>
          </cell>
        </row>
        <row r="2962">
          <cell r="A2962" t="str">
            <v>52858.00010.00</v>
          </cell>
          <cell r="B2962">
            <v>201415</v>
          </cell>
          <cell r="C2962">
            <v>528</v>
          </cell>
          <cell r="D2962">
            <v>0</v>
          </cell>
        </row>
        <row r="2963">
          <cell r="A2963" t="str">
            <v>52859.00010.00</v>
          </cell>
          <cell r="B2963">
            <v>201415</v>
          </cell>
          <cell r="C2963">
            <v>528</v>
          </cell>
          <cell r="D2963">
            <v>0</v>
          </cell>
        </row>
        <row r="2964">
          <cell r="A2964" t="str">
            <v>52860.00010.00</v>
          </cell>
          <cell r="B2964">
            <v>201415</v>
          </cell>
          <cell r="C2964">
            <v>528</v>
          </cell>
          <cell r="D2964">
            <v>0</v>
          </cell>
        </row>
        <row r="2965">
          <cell r="A2965" t="str">
            <v>52861.00010.00</v>
          </cell>
          <cell r="B2965">
            <v>201415</v>
          </cell>
          <cell r="C2965">
            <v>528</v>
          </cell>
          <cell r="D2965">
            <v>0</v>
          </cell>
        </row>
        <row r="2966">
          <cell r="A2966" t="str">
            <v>52862.00010.00</v>
          </cell>
          <cell r="B2966">
            <v>201415</v>
          </cell>
          <cell r="C2966">
            <v>528</v>
          </cell>
          <cell r="D2966">
            <v>0</v>
          </cell>
        </row>
        <row r="2967">
          <cell r="A2967" t="str">
            <v>52863.00010.00</v>
          </cell>
          <cell r="B2967">
            <v>201415</v>
          </cell>
          <cell r="C2967">
            <v>528</v>
          </cell>
          <cell r="D2967">
            <v>0</v>
          </cell>
        </row>
        <row r="2968">
          <cell r="A2968" t="str">
            <v>52814.00010.00</v>
          </cell>
          <cell r="B2968">
            <v>201415</v>
          </cell>
          <cell r="C2968">
            <v>528</v>
          </cell>
          <cell r="D2968">
            <v>1</v>
          </cell>
        </row>
        <row r="2969">
          <cell r="A2969" t="str">
            <v>5286.00010.00</v>
          </cell>
          <cell r="B2969">
            <v>201415</v>
          </cell>
          <cell r="C2969">
            <v>528</v>
          </cell>
          <cell r="D2969">
            <v>3</v>
          </cell>
        </row>
        <row r="2970">
          <cell r="A2970" t="str">
            <v>5282.00010.00</v>
          </cell>
          <cell r="B2970">
            <v>201415</v>
          </cell>
          <cell r="C2970">
            <v>528</v>
          </cell>
          <cell r="D2970">
            <v>5</v>
          </cell>
        </row>
        <row r="2971">
          <cell r="A2971" t="str">
            <v>52818.00010.00</v>
          </cell>
          <cell r="B2971">
            <v>201415</v>
          </cell>
          <cell r="C2971">
            <v>528</v>
          </cell>
          <cell r="D2971">
            <v>11</v>
          </cell>
        </row>
        <row r="2972">
          <cell r="A2972" t="str">
            <v>5285.00010.00</v>
          </cell>
          <cell r="B2972">
            <v>201415</v>
          </cell>
          <cell r="C2972">
            <v>528</v>
          </cell>
          <cell r="D2972">
            <v>15</v>
          </cell>
        </row>
        <row r="2973">
          <cell r="A2973" t="str">
            <v>5284.00010.00</v>
          </cell>
          <cell r="B2973">
            <v>201415</v>
          </cell>
          <cell r="C2973">
            <v>528</v>
          </cell>
          <cell r="D2973">
            <v>74</v>
          </cell>
        </row>
        <row r="2974">
          <cell r="A2974" t="str">
            <v>52811.00010.00</v>
          </cell>
          <cell r="B2974">
            <v>201415</v>
          </cell>
          <cell r="C2974">
            <v>528</v>
          </cell>
          <cell r="D2974">
            <v>86.75</v>
          </cell>
        </row>
        <row r="2975">
          <cell r="A2975" t="str">
            <v>5283.00010.00</v>
          </cell>
          <cell r="B2975">
            <v>201415</v>
          </cell>
          <cell r="C2975">
            <v>528</v>
          </cell>
          <cell r="D2975">
            <v>92</v>
          </cell>
        </row>
        <row r="2976">
          <cell r="A2976" t="str">
            <v>5288.00010.00</v>
          </cell>
          <cell r="B2976">
            <v>201415</v>
          </cell>
          <cell r="C2976">
            <v>528</v>
          </cell>
          <cell r="D2976">
            <v>92</v>
          </cell>
        </row>
        <row r="2977">
          <cell r="A2977" t="str">
            <v>5281.00010.00</v>
          </cell>
          <cell r="B2977">
            <v>201415</v>
          </cell>
          <cell r="C2977">
            <v>528</v>
          </cell>
          <cell r="D2977">
            <v>97</v>
          </cell>
        </row>
        <row r="2978">
          <cell r="A2978" t="str">
            <v>52813.00010.00</v>
          </cell>
          <cell r="B2978">
            <v>201415</v>
          </cell>
          <cell r="C2978">
            <v>528</v>
          </cell>
          <cell r="D2978">
            <v>202.42</v>
          </cell>
        </row>
        <row r="2979">
          <cell r="A2979" t="str">
            <v>5287.00011.00</v>
          </cell>
          <cell r="B2979">
            <v>201415</v>
          </cell>
          <cell r="C2979">
            <v>528</v>
          </cell>
          <cell r="D2979">
            <v>0</v>
          </cell>
        </row>
        <row r="2980">
          <cell r="A2980" t="str">
            <v>5289.00011.00</v>
          </cell>
          <cell r="B2980">
            <v>201415</v>
          </cell>
          <cell r="C2980">
            <v>528</v>
          </cell>
          <cell r="D2980">
            <v>0</v>
          </cell>
        </row>
        <row r="2981">
          <cell r="A2981" t="str">
            <v>52820.00011.00</v>
          </cell>
          <cell r="B2981">
            <v>201415</v>
          </cell>
          <cell r="C2981">
            <v>528</v>
          </cell>
          <cell r="D2981">
            <v>0</v>
          </cell>
        </row>
        <row r="2982">
          <cell r="A2982" t="str">
            <v>52829.00011.00</v>
          </cell>
          <cell r="B2982">
            <v>201415</v>
          </cell>
          <cell r="C2982">
            <v>528</v>
          </cell>
          <cell r="D2982">
            <v>0</v>
          </cell>
        </row>
        <row r="2983">
          <cell r="A2983" t="str">
            <v>52840.00011.00</v>
          </cell>
          <cell r="B2983">
            <v>201415</v>
          </cell>
          <cell r="C2983">
            <v>528</v>
          </cell>
          <cell r="D2983">
            <v>0</v>
          </cell>
        </row>
        <row r="2984">
          <cell r="A2984" t="str">
            <v>52843.00011.00</v>
          </cell>
          <cell r="B2984">
            <v>201415</v>
          </cell>
          <cell r="C2984">
            <v>528</v>
          </cell>
          <cell r="D2984">
            <v>0</v>
          </cell>
        </row>
        <row r="2985">
          <cell r="A2985" t="str">
            <v>52850.00011.00</v>
          </cell>
          <cell r="B2985">
            <v>201415</v>
          </cell>
          <cell r="C2985">
            <v>528</v>
          </cell>
          <cell r="D2985">
            <v>0</v>
          </cell>
        </row>
        <row r="2986">
          <cell r="A2986" t="str">
            <v>52852.00011.00</v>
          </cell>
          <cell r="B2986">
            <v>201415</v>
          </cell>
          <cell r="C2986">
            <v>528</v>
          </cell>
          <cell r="D2986">
            <v>0</v>
          </cell>
        </row>
        <row r="2987">
          <cell r="A2987" t="str">
            <v>52853.00011.00</v>
          </cell>
          <cell r="B2987">
            <v>201415</v>
          </cell>
          <cell r="C2987">
            <v>528</v>
          </cell>
          <cell r="D2987">
            <v>0</v>
          </cell>
        </row>
        <row r="2988">
          <cell r="A2988" t="str">
            <v>52854.00011.00</v>
          </cell>
          <cell r="B2988">
            <v>201415</v>
          </cell>
          <cell r="C2988">
            <v>528</v>
          </cell>
          <cell r="D2988">
            <v>0</v>
          </cell>
        </row>
        <row r="2989">
          <cell r="A2989" t="str">
            <v>52855.00011.00</v>
          </cell>
          <cell r="B2989">
            <v>201415</v>
          </cell>
          <cell r="C2989">
            <v>528</v>
          </cell>
          <cell r="D2989">
            <v>0</v>
          </cell>
        </row>
        <row r="2990">
          <cell r="A2990" t="str">
            <v>52856.00011.00</v>
          </cell>
          <cell r="B2990">
            <v>201415</v>
          </cell>
          <cell r="C2990">
            <v>528</v>
          </cell>
          <cell r="D2990">
            <v>0</v>
          </cell>
        </row>
        <row r="2991">
          <cell r="A2991" t="str">
            <v>52857.00011.00</v>
          </cell>
          <cell r="B2991">
            <v>201415</v>
          </cell>
          <cell r="C2991">
            <v>528</v>
          </cell>
          <cell r="D2991">
            <v>0</v>
          </cell>
        </row>
        <row r="2992">
          <cell r="A2992" t="str">
            <v>52858.00011.00</v>
          </cell>
          <cell r="B2992">
            <v>201415</v>
          </cell>
          <cell r="C2992">
            <v>528</v>
          </cell>
          <cell r="D2992">
            <v>0</v>
          </cell>
        </row>
        <row r="2993">
          <cell r="A2993" t="str">
            <v>52859.00011.00</v>
          </cell>
          <cell r="B2993">
            <v>201415</v>
          </cell>
          <cell r="C2993">
            <v>528</v>
          </cell>
          <cell r="D2993">
            <v>0</v>
          </cell>
        </row>
        <row r="2994">
          <cell r="A2994" t="str">
            <v>52860.00011.00</v>
          </cell>
          <cell r="B2994">
            <v>201415</v>
          </cell>
          <cell r="C2994">
            <v>528</v>
          </cell>
          <cell r="D2994">
            <v>0</v>
          </cell>
        </row>
        <row r="2995">
          <cell r="A2995" t="str">
            <v>52861.00011.00</v>
          </cell>
          <cell r="B2995">
            <v>201415</v>
          </cell>
          <cell r="C2995">
            <v>528</v>
          </cell>
          <cell r="D2995">
            <v>0</v>
          </cell>
        </row>
        <row r="2996">
          <cell r="A2996" t="str">
            <v>52862.00011.00</v>
          </cell>
          <cell r="B2996">
            <v>201415</v>
          </cell>
          <cell r="C2996">
            <v>528</v>
          </cell>
          <cell r="D2996">
            <v>0</v>
          </cell>
        </row>
        <row r="2997">
          <cell r="A2997" t="str">
            <v>52863.00011.00</v>
          </cell>
          <cell r="B2997">
            <v>201415</v>
          </cell>
          <cell r="C2997">
            <v>528</v>
          </cell>
          <cell r="D2997">
            <v>0</v>
          </cell>
        </row>
        <row r="2998">
          <cell r="A2998" t="str">
            <v>52844.00011.00</v>
          </cell>
          <cell r="B2998">
            <v>201415</v>
          </cell>
          <cell r="C2998">
            <v>528</v>
          </cell>
          <cell r="D2998">
            <v>3</v>
          </cell>
        </row>
        <row r="2999">
          <cell r="A2999" t="str">
            <v>52838.00011.00</v>
          </cell>
          <cell r="B2999">
            <v>201415</v>
          </cell>
          <cell r="C2999">
            <v>528</v>
          </cell>
          <cell r="D2999">
            <v>5</v>
          </cell>
        </row>
        <row r="3000">
          <cell r="A3000" t="str">
            <v>52834.00011.00</v>
          </cell>
          <cell r="B3000">
            <v>201415</v>
          </cell>
          <cell r="C3000">
            <v>528</v>
          </cell>
          <cell r="D3000">
            <v>6</v>
          </cell>
        </row>
        <row r="3001">
          <cell r="A3001" t="str">
            <v>52837.00011.00</v>
          </cell>
          <cell r="B3001">
            <v>201415</v>
          </cell>
          <cell r="C3001">
            <v>528</v>
          </cell>
          <cell r="D3001">
            <v>6</v>
          </cell>
        </row>
        <row r="3002">
          <cell r="A3002" t="str">
            <v>52847.00011.00</v>
          </cell>
          <cell r="B3002">
            <v>201415</v>
          </cell>
          <cell r="C3002">
            <v>528</v>
          </cell>
          <cell r="D3002">
            <v>6</v>
          </cell>
        </row>
        <row r="3003">
          <cell r="A3003" t="str">
            <v>52831.00011.00</v>
          </cell>
          <cell r="B3003">
            <v>201415</v>
          </cell>
          <cell r="C3003">
            <v>528</v>
          </cell>
          <cell r="D3003">
            <v>7</v>
          </cell>
        </row>
        <row r="3004">
          <cell r="A3004" t="str">
            <v>52846.00011.00</v>
          </cell>
          <cell r="B3004">
            <v>201415</v>
          </cell>
          <cell r="C3004">
            <v>528</v>
          </cell>
          <cell r="D3004">
            <v>9</v>
          </cell>
        </row>
        <row r="3005">
          <cell r="A3005" t="str">
            <v>52835.00011.00</v>
          </cell>
          <cell r="B3005">
            <v>201415</v>
          </cell>
          <cell r="C3005">
            <v>528</v>
          </cell>
          <cell r="D3005">
            <v>11</v>
          </cell>
        </row>
        <row r="3006">
          <cell r="A3006" t="str">
            <v>52845.00011.00</v>
          </cell>
          <cell r="B3006">
            <v>201415</v>
          </cell>
          <cell r="C3006">
            <v>528</v>
          </cell>
          <cell r="D3006">
            <v>12</v>
          </cell>
        </row>
        <row r="3007">
          <cell r="A3007" t="str">
            <v>52839.00011.00</v>
          </cell>
          <cell r="B3007">
            <v>201415</v>
          </cell>
          <cell r="C3007">
            <v>528</v>
          </cell>
          <cell r="D3007">
            <v>24</v>
          </cell>
        </row>
        <row r="3008">
          <cell r="A3008" t="str">
            <v>52836.00011.00</v>
          </cell>
          <cell r="B3008">
            <v>201415</v>
          </cell>
          <cell r="C3008">
            <v>528</v>
          </cell>
          <cell r="D3008">
            <v>27</v>
          </cell>
        </row>
        <row r="3009">
          <cell r="A3009" t="str">
            <v>52851.00011.00</v>
          </cell>
          <cell r="B3009">
            <v>201415</v>
          </cell>
          <cell r="C3009">
            <v>528</v>
          </cell>
          <cell r="D3009">
            <v>31</v>
          </cell>
        </row>
        <row r="3010">
          <cell r="A3010" t="str">
            <v>52841.00011.00</v>
          </cell>
          <cell r="B3010">
            <v>201415</v>
          </cell>
          <cell r="C3010">
            <v>528</v>
          </cell>
          <cell r="D3010">
            <v>76</v>
          </cell>
        </row>
        <row r="3011">
          <cell r="A3011" t="str">
            <v>52823.00011.00</v>
          </cell>
          <cell r="B3011">
            <v>201415</v>
          </cell>
          <cell r="C3011">
            <v>528</v>
          </cell>
          <cell r="D3011">
            <v>97.5</v>
          </cell>
        </row>
        <row r="3012">
          <cell r="A3012" t="str">
            <v>52849.00011.00</v>
          </cell>
          <cell r="B3012">
            <v>201415</v>
          </cell>
          <cell r="C3012">
            <v>528</v>
          </cell>
          <cell r="D3012">
            <v>109</v>
          </cell>
        </row>
        <row r="3013">
          <cell r="A3013" t="str">
            <v>52832.00011.00</v>
          </cell>
          <cell r="B3013">
            <v>201415</v>
          </cell>
          <cell r="C3013">
            <v>528</v>
          </cell>
          <cell r="D3013">
            <v>132</v>
          </cell>
        </row>
        <row r="3014">
          <cell r="A3014" t="str">
            <v>52828.00011.00</v>
          </cell>
          <cell r="B3014">
            <v>201415</v>
          </cell>
          <cell r="C3014">
            <v>528</v>
          </cell>
          <cell r="D3014">
            <v>144</v>
          </cell>
        </row>
        <row r="3015">
          <cell r="A3015" t="str">
            <v>52825.00011.00</v>
          </cell>
          <cell r="B3015">
            <v>201415</v>
          </cell>
          <cell r="C3015">
            <v>528</v>
          </cell>
          <cell r="D3015">
            <v>172.96</v>
          </cell>
        </row>
        <row r="3016">
          <cell r="A3016" t="str">
            <v>52815.00011.00</v>
          </cell>
          <cell r="B3016">
            <v>201415</v>
          </cell>
          <cell r="C3016">
            <v>528</v>
          </cell>
          <cell r="D3016">
            <v>203</v>
          </cell>
        </row>
        <row r="3017">
          <cell r="A3017" t="str">
            <v>52842.00011.00</v>
          </cell>
          <cell r="B3017">
            <v>201415</v>
          </cell>
          <cell r="C3017">
            <v>528</v>
          </cell>
          <cell r="D3017">
            <v>203</v>
          </cell>
        </row>
        <row r="3018">
          <cell r="A3018" t="str">
            <v>52816.00011.00</v>
          </cell>
          <cell r="B3018">
            <v>201415</v>
          </cell>
          <cell r="C3018">
            <v>528</v>
          </cell>
          <cell r="D3018">
            <v>258</v>
          </cell>
        </row>
        <row r="3019">
          <cell r="A3019" t="str">
            <v>52833.00011.00</v>
          </cell>
          <cell r="B3019">
            <v>201415</v>
          </cell>
          <cell r="C3019">
            <v>528</v>
          </cell>
          <cell r="D3019">
            <v>262</v>
          </cell>
        </row>
        <row r="3020">
          <cell r="A3020" t="str">
            <v>5282.00011.00</v>
          </cell>
          <cell r="B3020">
            <v>201415</v>
          </cell>
          <cell r="C3020">
            <v>528</v>
          </cell>
          <cell r="D3020">
            <v>375</v>
          </cell>
        </row>
        <row r="3021">
          <cell r="A3021" t="str">
            <v>52830.00011.00</v>
          </cell>
          <cell r="B3021">
            <v>201415</v>
          </cell>
          <cell r="C3021">
            <v>528</v>
          </cell>
          <cell r="D3021">
            <v>770</v>
          </cell>
        </row>
        <row r="3022">
          <cell r="A3022" t="str">
            <v>5286.00011.00</v>
          </cell>
          <cell r="B3022">
            <v>201415</v>
          </cell>
          <cell r="C3022">
            <v>528</v>
          </cell>
          <cell r="D3022">
            <v>1554</v>
          </cell>
        </row>
        <row r="3023">
          <cell r="A3023" t="str">
            <v>52814.00011.00</v>
          </cell>
          <cell r="B3023">
            <v>201415</v>
          </cell>
          <cell r="C3023">
            <v>528</v>
          </cell>
          <cell r="D3023">
            <v>1640</v>
          </cell>
        </row>
        <row r="3024">
          <cell r="A3024" t="str">
            <v>52851.50011.00</v>
          </cell>
          <cell r="B3024">
            <v>201415</v>
          </cell>
          <cell r="C3024">
            <v>528</v>
          </cell>
          <cell r="D3024">
            <v>1843</v>
          </cell>
        </row>
        <row r="3025">
          <cell r="A3025" t="str">
            <v>52818.00011.00</v>
          </cell>
          <cell r="B3025">
            <v>201415</v>
          </cell>
          <cell r="C3025">
            <v>528</v>
          </cell>
          <cell r="D3025">
            <v>2989</v>
          </cell>
        </row>
        <row r="3026">
          <cell r="A3026" t="str">
            <v>5285.00011.00</v>
          </cell>
          <cell r="B3026">
            <v>201415</v>
          </cell>
          <cell r="C3026">
            <v>528</v>
          </cell>
          <cell r="D3026">
            <v>19142</v>
          </cell>
        </row>
        <row r="3027">
          <cell r="A3027" t="str">
            <v>5284.00011.00</v>
          </cell>
          <cell r="B3027">
            <v>201415</v>
          </cell>
          <cell r="C3027">
            <v>528</v>
          </cell>
          <cell r="D3027">
            <v>37271</v>
          </cell>
        </row>
        <row r="3028">
          <cell r="A3028" t="str">
            <v>52824.00011.00</v>
          </cell>
          <cell r="B3028">
            <v>201415</v>
          </cell>
          <cell r="C3028">
            <v>528</v>
          </cell>
          <cell r="D3028">
            <v>52688.480000000003</v>
          </cell>
        </row>
        <row r="3029">
          <cell r="A3029" t="str">
            <v>52826.00011.00</v>
          </cell>
          <cell r="B3029">
            <v>201415</v>
          </cell>
          <cell r="C3029">
            <v>528</v>
          </cell>
          <cell r="D3029">
            <v>52861.440000000002</v>
          </cell>
        </row>
        <row r="3030">
          <cell r="A3030" t="str">
            <v>52813.00011.00</v>
          </cell>
          <cell r="B3030">
            <v>201415</v>
          </cell>
          <cell r="C3030">
            <v>528</v>
          </cell>
          <cell r="D3030">
            <v>54039.469999999994</v>
          </cell>
        </row>
        <row r="3031">
          <cell r="A3031" t="str">
            <v>52822.00011.00</v>
          </cell>
          <cell r="B3031">
            <v>201415</v>
          </cell>
          <cell r="C3031">
            <v>528</v>
          </cell>
          <cell r="D3031">
            <v>54039.469999999994</v>
          </cell>
        </row>
        <row r="3032">
          <cell r="A3032" t="str">
            <v>52827.00011.00</v>
          </cell>
          <cell r="B3032">
            <v>201415</v>
          </cell>
          <cell r="C3032">
            <v>528</v>
          </cell>
          <cell r="D3032">
            <v>54212.429999999993</v>
          </cell>
        </row>
        <row r="3033">
          <cell r="A3033" t="str">
            <v>5281.00011.00</v>
          </cell>
          <cell r="B3033">
            <v>201415</v>
          </cell>
          <cell r="C3033">
            <v>528</v>
          </cell>
          <cell r="D3033">
            <v>57967</v>
          </cell>
        </row>
        <row r="3034">
          <cell r="A3034" t="str">
            <v>5283.00011.00</v>
          </cell>
          <cell r="B3034">
            <v>201415</v>
          </cell>
          <cell r="C3034">
            <v>528</v>
          </cell>
          <cell r="D3034">
            <v>57967</v>
          </cell>
        </row>
        <row r="3035">
          <cell r="A3035" t="str">
            <v>5288.00011.00</v>
          </cell>
          <cell r="B3035">
            <v>201415</v>
          </cell>
          <cell r="C3035">
            <v>528</v>
          </cell>
          <cell r="D3035">
            <v>57967</v>
          </cell>
        </row>
        <row r="3036">
          <cell r="A3036" t="str">
            <v>52817.00012.00</v>
          </cell>
          <cell r="B3036">
            <v>201415</v>
          </cell>
          <cell r="C3036">
            <v>528</v>
          </cell>
          <cell r="D3036">
            <v>0</v>
          </cell>
        </row>
        <row r="3037">
          <cell r="A3037" t="str">
            <v>52819.00012.00</v>
          </cell>
          <cell r="B3037">
            <v>201415</v>
          </cell>
          <cell r="C3037">
            <v>528</v>
          </cell>
          <cell r="D3037">
            <v>0</v>
          </cell>
        </row>
        <row r="3038">
          <cell r="A3038" t="str">
            <v>52821.00012.00</v>
          </cell>
          <cell r="B3038">
            <v>201415</v>
          </cell>
          <cell r="C3038">
            <v>528</v>
          </cell>
          <cell r="D3038">
            <v>0</v>
          </cell>
        </row>
        <row r="3039">
          <cell r="A3039" t="str">
            <v>52852.00012.00</v>
          </cell>
          <cell r="B3039">
            <v>201415</v>
          </cell>
          <cell r="C3039">
            <v>528</v>
          </cell>
          <cell r="D3039">
            <v>0</v>
          </cell>
        </row>
        <row r="3040">
          <cell r="A3040" t="str">
            <v>52854.00012.00</v>
          </cell>
          <cell r="B3040">
            <v>201415</v>
          </cell>
          <cell r="C3040">
            <v>528</v>
          </cell>
          <cell r="D3040">
            <v>0</v>
          </cell>
        </row>
        <row r="3041">
          <cell r="A3041" t="str">
            <v>52856.00012.00</v>
          </cell>
          <cell r="B3041">
            <v>201415</v>
          </cell>
          <cell r="C3041">
            <v>528</v>
          </cell>
          <cell r="D3041">
            <v>0</v>
          </cell>
        </row>
        <row r="3042">
          <cell r="A3042" t="str">
            <v>52858.00012.00</v>
          </cell>
          <cell r="B3042">
            <v>201415</v>
          </cell>
          <cell r="C3042">
            <v>528</v>
          </cell>
          <cell r="D3042">
            <v>0</v>
          </cell>
        </row>
        <row r="3043">
          <cell r="A3043" t="str">
            <v>52860.00012.00</v>
          </cell>
          <cell r="B3043">
            <v>201415</v>
          </cell>
          <cell r="C3043">
            <v>528</v>
          </cell>
          <cell r="D3043">
            <v>0</v>
          </cell>
        </row>
        <row r="3044">
          <cell r="A3044" t="str">
            <v>5307.0001.00</v>
          </cell>
          <cell r="B3044">
            <v>201415</v>
          </cell>
          <cell r="C3044">
            <v>530</v>
          </cell>
          <cell r="D3044">
            <v>0</v>
          </cell>
        </row>
        <row r="3045">
          <cell r="A3045" t="str">
            <v>5309.0001.00</v>
          </cell>
          <cell r="B3045">
            <v>201415</v>
          </cell>
          <cell r="C3045">
            <v>530</v>
          </cell>
          <cell r="D3045">
            <v>0</v>
          </cell>
        </row>
        <row r="3046">
          <cell r="A3046" t="str">
            <v>53052.0001.00</v>
          </cell>
          <cell r="B3046">
            <v>201415</v>
          </cell>
          <cell r="C3046">
            <v>530</v>
          </cell>
          <cell r="D3046">
            <v>0</v>
          </cell>
        </row>
        <row r="3047">
          <cell r="A3047" t="str">
            <v>53053.0001.00</v>
          </cell>
          <cell r="B3047">
            <v>201415</v>
          </cell>
          <cell r="C3047">
            <v>530</v>
          </cell>
          <cell r="D3047">
            <v>0</v>
          </cell>
        </row>
        <row r="3048">
          <cell r="A3048" t="str">
            <v>53054.0001.00</v>
          </cell>
          <cell r="B3048">
            <v>201415</v>
          </cell>
          <cell r="C3048">
            <v>530</v>
          </cell>
          <cell r="D3048">
            <v>0</v>
          </cell>
        </row>
        <row r="3049">
          <cell r="A3049" t="str">
            <v>53055.0001.00</v>
          </cell>
          <cell r="B3049">
            <v>201415</v>
          </cell>
          <cell r="C3049">
            <v>530</v>
          </cell>
          <cell r="D3049">
            <v>0</v>
          </cell>
        </row>
        <row r="3050">
          <cell r="A3050" t="str">
            <v>53056.0001.00</v>
          </cell>
          <cell r="B3050">
            <v>201415</v>
          </cell>
          <cell r="C3050">
            <v>530</v>
          </cell>
          <cell r="D3050">
            <v>0</v>
          </cell>
        </row>
        <row r="3051">
          <cell r="A3051" t="str">
            <v>53057.0001.00</v>
          </cell>
          <cell r="B3051">
            <v>201415</v>
          </cell>
          <cell r="C3051">
            <v>530</v>
          </cell>
          <cell r="D3051">
            <v>0</v>
          </cell>
        </row>
        <row r="3052">
          <cell r="A3052" t="str">
            <v>53058.0001.00</v>
          </cell>
          <cell r="B3052">
            <v>201415</v>
          </cell>
          <cell r="C3052">
            <v>530</v>
          </cell>
          <cell r="D3052">
            <v>0</v>
          </cell>
        </row>
        <row r="3053">
          <cell r="A3053" t="str">
            <v>53059.0001.00</v>
          </cell>
          <cell r="B3053">
            <v>201415</v>
          </cell>
          <cell r="C3053">
            <v>530</v>
          </cell>
          <cell r="D3053">
            <v>0</v>
          </cell>
        </row>
        <row r="3054">
          <cell r="A3054" t="str">
            <v>53060.0001.00</v>
          </cell>
          <cell r="B3054">
            <v>201415</v>
          </cell>
          <cell r="C3054">
            <v>530</v>
          </cell>
          <cell r="D3054">
            <v>0</v>
          </cell>
        </row>
        <row r="3055">
          <cell r="A3055" t="str">
            <v>53061.0001.00</v>
          </cell>
          <cell r="B3055">
            <v>201415</v>
          </cell>
          <cell r="C3055">
            <v>530</v>
          </cell>
          <cell r="D3055">
            <v>0</v>
          </cell>
        </row>
        <row r="3056">
          <cell r="A3056" t="str">
            <v>53062.0001.00</v>
          </cell>
          <cell r="B3056">
            <v>201415</v>
          </cell>
          <cell r="C3056">
            <v>530</v>
          </cell>
          <cell r="D3056">
            <v>0</v>
          </cell>
        </row>
        <row r="3057">
          <cell r="A3057" t="str">
            <v>53063.0001.00</v>
          </cell>
          <cell r="B3057">
            <v>201415</v>
          </cell>
          <cell r="C3057">
            <v>530</v>
          </cell>
          <cell r="D3057">
            <v>0</v>
          </cell>
        </row>
        <row r="3058">
          <cell r="A3058" t="str">
            <v>5306.0001.00</v>
          </cell>
          <cell r="B3058">
            <v>201415</v>
          </cell>
          <cell r="C3058">
            <v>530</v>
          </cell>
          <cell r="D3058">
            <v>2</v>
          </cell>
        </row>
        <row r="3059">
          <cell r="A3059" t="str">
            <v>5304.0001.00</v>
          </cell>
          <cell r="B3059">
            <v>201415</v>
          </cell>
          <cell r="C3059">
            <v>530</v>
          </cell>
          <cell r="D3059">
            <v>13</v>
          </cell>
        </row>
        <row r="3060">
          <cell r="A3060" t="str">
            <v>53013.0001.00</v>
          </cell>
          <cell r="B3060">
            <v>201415</v>
          </cell>
          <cell r="C3060">
            <v>530</v>
          </cell>
          <cell r="D3060">
            <v>13.61</v>
          </cell>
        </row>
        <row r="3061">
          <cell r="A3061" t="str">
            <v>5305.0001.00</v>
          </cell>
          <cell r="B3061">
            <v>201415</v>
          </cell>
          <cell r="C3061">
            <v>530</v>
          </cell>
          <cell r="D3061">
            <v>14</v>
          </cell>
        </row>
        <row r="3062">
          <cell r="A3062" t="str">
            <v>53011.0001.00</v>
          </cell>
          <cell r="B3062">
            <v>201415</v>
          </cell>
          <cell r="C3062">
            <v>530</v>
          </cell>
          <cell r="D3062">
            <v>24.5</v>
          </cell>
        </row>
        <row r="3063">
          <cell r="A3063" t="str">
            <v>5303.0001.00</v>
          </cell>
          <cell r="B3063">
            <v>201415</v>
          </cell>
          <cell r="C3063">
            <v>530</v>
          </cell>
          <cell r="D3063">
            <v>29</v>
          </cell>
        </row>
        <row r="3064">
          <cell r="A3064" t="str">
            <v>5308.0001.00</v>
          </cell>
          <cell r="B3064">
            <v>201415</v>
          </cell>
          <cell r="C3064">
            <v>530</v>
          </cell>
          <cell r="D3064">
            <v>29</v>
          </cell>
        </row>
        <row r="3065">
          <cell r="A3065" t="str">
            <v>5307.0002.00</v>
          </cell>
          <cell r="B3065">
            <v>201415</v>
          </cell>
          <cell r="C3065">
            <v>530</v>
          </cell>
          <cell r="D3065">
            <v>0</v>
          </cell>
        </row>
        <row r="3066">
          <cell r="A3066" t="str">
            <v>5309.0002.00</v>
          </cell>
          <cell r="B3066">
            <v>201415</v>
          </cell>
          <cell r="C3066">
            <v>530</v>
          </cell>
          <cell r="D3066">
            <v>0</v>
          </cell>
        </row>
        <row r="3067">
          <cell r="A3067" t="str">
            <v>53015.0002.00</v>
          </cell>
          <cell r="B3067">
            <v>201415</v>
          </cell>
          <cell r="C3067">
            <v>530</v>
          </cell>
          <cell r="D3067">
            <v>0</v>
          </cell>
        </row>
        <row r="3068">
          <cell r="A3068" t="str">
            <v>53052.0002.00</v>
          </cell>
          <cell r="B3068">
            <v>201415</v>
          </cell>
          <cell r="C3068">
            <v>530</v>
          </cell>
          <cell r="D3068">
            <v>0</v>
          </cell>
        </row>
        <row r="3069">
          <cell r="A3069" t="str">
            <v>53053.0002.00</v>
          </cell>
          <cell r="B3069">
            <v>201415</v>
          </cell>
          <cell r="C3069">
            <v>530</v>
          </cell>
          <cell r="D3069">
            <v>0</v>
          </cell>
        </row>
        <row r="3070">
          <cell r="A3070" t="str">
            <v>53054.0002.00</v>
          </cell>
          <cell r="B3070">
            <v>201415</v>
          </cell>
          <cell r="C3070">
            <v>530</v>
          </cell>
          <cell r="D3070">
            <v>0</v>
          </cell>
        </row>
        <row r="3071">
          <cell r="A3071" t="str">
            <v>53055.0002.00</v>
          </cell>
          <cell r="B3071">
            <v>201415</v>
          </cell>
          <cell r="C3071">
            <v>530</v>
          </cell>
          <cell r="D3071">
            <v>0</v>
          </cell>
        </row>
        <row r="3072">
          <cell r="A3072" t="str">
            <v>53056.0002.00</v>
          </cell>
          <cell r="B3072">
            <v>201415</v>
          </cell>
          <cell r="C3072">
            <v>530</v>
          </cell>
          <cell r="D3072">
            <v>0</v>
          </cell>
        </row>
        <row r="3073">
          <cell r="A3073" t="str">
            <v>53057.0002.00</v>
          </cell>
          <cell r="B3073">
            <v>201415</v>
          </cell>
          <cell r="C3073">
            <v>530</v>
          </cell>
          <cell r="D3073">
            <v>0</v>
          </cell>
        </row>
        <row r="3074">
          <cell r="A3074" t="str">
            <v>53058.0002.00</v>
          </cell>
          <cell r="B3074">
            <v>201415</v>
          </cell>
          <cell r="C3074">
            <v>530</v>
          </cell>
          <cell r="D3074">
            <v>0</v>
          </cell>
        </row>
        <row r="3075">
          <cell r="A3075" t="str">
            <v>53059.0002.00</v>
          </cell>
          <cell r="B3075">
            <v>201415</v>
          </cell>
          <cell r="C3075">
            <v>530</v>
          </cell>
          <cell r="D3075">
            <v>0</v>
          </cell>
        </row>
        <row r="3076">
          <cell r="A3076" t="str">
            <v>53060.0002.00</v>
          </cell>
          <cell r="B3076">
            <v>201415</v>
          </cell>
          <cell r="C3076">
            <v>530</v>
          </cell>
          <cell r="D3076">
            <v>0</v>
          </cell>
        </row>
        <row r="3077">
          <cell r="A3077" t="str">
            <v>53061.0002.00</v>
          </cell>
          <cell r="B3077">
            <v>201415</v>
          </cell>
          <cell r="C3077">
            <v>530</v>
          </cell>
          <cell r="D3077">
            <v>0</v>
          </cell>
        </row>
        <row r="3078">
          <cell r="A3078" t="str">
            <v>53062.0002.00</v>
          </cell>
          <cell r="B3078">
            <v>201415</v>
          </cell>
          <cell r="C3078">
            <v>530</v>
          </cell>
          <cell r="D3078">
            <v>0</v>
          </cell>
        </row>
        <row r="3079">
          <cell r="A3079" t="str">
            <v>53063.0002.00</v>
          </cell>
          <cell r="B3079">
            <v>201415</v>
          </cell>
          <cell r="C3079">
            <v>530</v>
          </cell>
          <cell r="D3079">
            <v>0</v>
          </cell>
        </row>
        <row r="3080">
          <cell r="A3080" t="str">
            <v>5302.0002.00</v>
          </cell>
          <cell r="B3080">
            <v>201415</v>
          </cell>
          <cell r="C3080">
            <v>530</v>
          </cell>
          <cell r="D3080">
            <v>29</v>
          </cell>
        </row>
        <row r="3081">
          <cell r="A3081" t="str">
            <v>53018.0002.00</v>
          </cell>
          <cell r="B3081">
            <v>201415</v>
          </cell>
          <cell r="C3081">
            <v>530</v>
          </cell>
          <cell r="D3081">
            <v>131</v>
          </cell>
        </row>
        <row r="3082">
          <cell r="A3082" t="str">
            <v>53016.0002.00</v>
          </cell>
          <cell r="B3082">
            <v>201415</v>
          </cell>
          <cell r="C3082">
            <v>530</v>
          </cell>
          <cell r="D3082">
            <v>176</v>
          </cell>
        </row>
        <row r="3083">
          <cell r="A3083" t="str">
            <v>53020.0002.00</v>
          </cell>
          <cell r="B3083">
            <v>201415</v>
          </cell>
          <cell r="C3083">
            <v>530</v>
          </cell>
          <cell r="D3083">
            <v>441</v>
          </cell>
        </row>
        <row r="3084">
          <cell r="A3084" t="str">
            <v>5306.0002.00</v>
          </cell>
          <cell r="B3084">
            <v>201415</v>
          </cell>
          <cell r="C3084">
            <v>530</v>
          </cell>
          <cell r="D3084">
            <v>464</v>
          </cell>
        </row>
        <row r="3085">
          <cell r="A3085" t="str">
            <v>53014.0002.00</v>
          </cell>
          <cell r="B3085">
            <v>201415</v>
          </cell>
          <cell r="C3085">
            <v>530</v>
          </cell>
          <cell r="D3085">
            <v>595</v>
          </cell>
        </row>
        <row r="3086">
          <cell r="A3086" t="str">
            <v>5304.0002.00</v>
          </cell>
          <cell r="B3086">
            <v>201415</v>
          </cell>
          <cell r="C3086">
            <v>530</v>
          </cell>
          <cell r="D3086">
            <v>3209</v>
          </cell>
        </row>
        <row r="3087">
          <cell r="A3087" t="str">
            <v>53013.0002.00</v>
          </cell>
          <cell r="B3087">
            <v>201415</v>
          </cell>
          <cell r="C3087">
            <v>530</v>
          </cell>
          <cell r="D3087">
            <v>4737.5</v>
          </cell>
        </row>
        <row r="3088">
          <cell r="A3088" t="str">
            <v>5305.0002.00</v>
          </cell>
          <cell r="B3088">
            <v>201415</v>
          </cell>
          <cell r="C3088">
            <v>530</v>
          </cell>
          <cell r="D3088">
            <v>4887</v>
          </cell>
        </row>
        <row r="3089">
          <cell r="A3089" t="str">
            <v>53011.0002.00</v>
          </cell>
          <cell r="B3089">
            <v>201415</v>
          </cell>
          <cell r="C3089">
            <v>530</v>
          </cell>
          <cell r="D3089">
            <v>7106.25</v>
          </cell>
        </row>
        <row r="3090">
          <cell r="A3090" t="str">
            <v>5301.0002.00</v>
          </cell>
          <cell r="B3090">
            <v>201415</v>
          </cell>
          <cell r="C3090">
            <v>530</v>
          </cell>
          <cell r="D3090">
            <v>8379</v>
          </cell>
        </row>
        <row r="3091">
          <cell r="A3091" t="str">
            <v>5303.0002.00</v>
          </cell>
          <cell r="B3091">
            <v>201415</v>
          </cell>
          <cell r="C3091">
            <v>530</v>
          </cell>
          <cell r="D3091">
            <v>8560</v>
          </cell>
        </row>
        <row r="3092">
          <cell r="A3092" t="str">
            <v>5308.0002.00</v>
          </cell>
          <cell r="B3092">
            <v>201415</v>
          </cell>
          <cell r="C3092">
            <v>530</v>
          </cell>
          <cell r="D3092">
            <v>8560</v>
          </cell>
        </row>
        <row r="3093">
          <cell r="A3093" t="str">
            <v>5307.0003.00</v>
          </cell>
          <cell r="B3093">
            <v>201415</v>
          </cell>
          <cell r="C3093">
            <v>530</v>
          </cell>
          <cell r="D3093">
            <v>0</v>
          </cell>
        </row>
        <row r="3094">
          <cell r="A3094" t="str">
            <v>5309.0003.00</v>
          </cell>
          <cell r="B3094">
            <v>201415</v>
          </cell>
          <cell r="C3094">
            <v>530</v>
          </cell>
          <cell r="D3094">
            <v>0</v>
          </cell>
        </row>
        <row r="3095">
          <cell r="A3095" t="str">
            <v>53015.0003.00</v>
          </cell>
          <cell r="B3095">
            <v>201415</v>
          </cell>
          <cell r="C3095">
            <v>530</v>
          </cell>
          <cell r="D3095">
            <v>0</v>
          </cell>
        </row>
        <row r="3096">
          <cell r="A3096" t="str">
            <v>53052.0003.00</v>
          </cell>
          <cell r="B3096">
            <v>201415</v>
          </cell>
          <cell r="C3096">
            <v>530</v>
          </cell>
          <cell r="D3096">
            <v>0</v>
          </cell>
        </row>
        <row r="3097">
          <cell r="A3097" t="str">
            <v>53053.0003.00</v>
          </cell>
          <cell r="B3097">
            <v>201415</v>
          </cell>
          <cell r="C3097">
            <v>530</v>
          </cell>
          <cell r="D3097">
            <v>0</v>
          </cell>
        </row>
        <row r="3098">
          <cell r="A3098" t="str">
            <v>53054.0003.00</v>
          </cell>
          <cell r="B3098">
            <v>201415</v>
          </cell>
          <cell r="C3098">
            <v>530</v>
          </cell>
          <cell r="D3098">
            <v>0</v>
          </cell>
        </row>
        <row r="3099">
          <cell r="A3099" t="str">
            <v>53055.0003.00</v>
          </cell>
          <cell r="B3099">
            <v>201415</v>
          </cell>
          <cell r="C3099">
            <v>530</v>
          </cell>
          <cell r="D3099">
            <v>0</v>
          </cell>
        </row>
        <row r="3100">
          <cell r="A3100" t="str">
            <v>53056.0003.00</v>
          </cell>
          <cell r="B3100">
            <v>201415</v>
          </cell>
          <cell r="C3100">
            <v>530</v>
          </cell>
          <cell r="D3100">
            <v>0</v>
          </cell>
        </row>
        <row r="3101">
          <cell r="A3101" t="str">
            <v>53057.0003.00</v>
          </cell>
          <cell r="B3101">
            <v>201415</v>
          </cell>
          <cell r="C3101">
            <v>530</v>
          </cell>
          <cell r="D3101">
            <v>0</v>
          </cell>
        </row>
        <row r="3102">
          <cell r="A3102" t="str">
            <v>53058.0003.00</v>
          </cell>
          <cell r="B3102">
            <v>201415</v>
          </cell>
          <cell r="C3102">
            <v>530</v>
          </cell>
          <cell r="D3102">
            <v>0</v>
          </cell>
        </row>
        <row r="3103">
          <cell r="A3103" t="str">
            <v>53059.0003.00</v>
          </cell>
          <cell r="B3103">
            <v>201415</v>
          </cell>
          <cell r="C3103">
            <v>530</v>
          </cell>
          <cell r="D3103">
            <v>0</v>
          </cell>
        </row>
        <row r="3104">
          <cell r="A3104" t="str">
            <v>53060.0003.00</v>
          </cell>
          <cell r="B3104">
            <v>201415</v>
          </cell>
          <cell r="C3104">
            <v>530</v>
          </cell>
          <cell r="D3104">
            <v>0</v>
          </cell>
        </row>
        <row r="3105">
          <cell r="A3105" t="str">
            <v>53061.0003.00</v>
          </cell>
          <cell r="B3105">
            <v>201415</v>
          </cell>
          <cell r="C3105">
            <v>530</v>
          </cell>
          <cell r="D3105">
            <v>0</v>
          </cell>
        </row>
        <row r="3106">
          <cell r="A3106" t="str">
            <v>53062.0003.00</v>
          </cell>
          <cell r="B3106">
            <v>201415</v>
          </cell>
          <cell r="C3106">
            <v>530</v>
          </cell>
          <cell r="D3106">
            <v>0</v>
          </cell>
        </row>
        <row r="3107">
          <cell r="A3107" t="str">
            <v>53063.0003.00</v>
          </cell>
          <cell r="B3107">
            <v>201415</v>
          </cell>
          <cell r="C3107">
            <v>530</v>
          </cell>
          <cell r="D3107">
            <v>0</v>
          </cell>
        </row>
        <row r="3108">
          <cell r="A3108" t="str">
            <v>53016.0003.00</v>
          </cell>
          <cell r="B3108">
            <v>201415</v>
          </cell>
          <cell r="C3108">
            <v>530</v>
          </cell>
          <cell r="D3108">
            <v>2</v>
          </cell>
        </row>
        <row r="3109">
          <cell r="A3109" t="str">
            <v>53018.0003.00</v>
          </cell>
          <cell r="B3109">
            <v>201415</v>
          </cell>
          <cell r="C3109">
            <v>530</v>
          </cell>
          <cell r="D3109">
            <v>131</v>
          </cell>
        </row>
        <row r="3110">
          <cell r="A3110" t="str">
            <v>5302.0003.00</v>
          </cell>
          <cell r="B3110">
            <v>201415</v>
          </cell>
          <cell r="C3110">
            <v>530</v>
          </cell>
          <cell r="D3110">
            <v>210</v>
          </cell>
        </row>
        <row r="3111">
          <cell r="A3111" t="str">
            <v>53020.0003.00</v>
          </cell>
          <cell r="B3111">
            <v>201415</v>
          </cell>
          <cell r="C3111">
            <v>530</v>
          </cell>
          <cell r="D3111">
            <v>681</v>
          </cell>
        </row>
        <row r="3112">
          <cell r="A3112" t="str">
            <v>5306.0003.00</v>
          </cell>
          <cell r="B3112">
            <v>201415</v>
          </cell>
          <cell r="C3112">
            <v>530</v>
          </cell>
          <cell r="D3112">
            <v>723</v>
          </cell>
        </row>
        <row r="3113">
          <cell r="A3113" t="str">
            <v>53014.0003.00</v>
          </cell>
          <cell r="B3113">
            <v>201415</v>
          </cell>
          <cell r="C3113">
            <v>530</v>
          </cell>
          <cell r="D3113">
            <v>816</v>
          </cell>
        </row>
        <row r="3114">
          <cell r="A3114" t="str">
            <v>5305.0003.00</v>
          </cell>
          <cell r="B3114">
            <v>201415</v>
          </cell>
          <cell r="C3114">
            <v>530</v>
          </cell>
          <cell r="D3114">
            <v>9703</v>
          </cell>
        </row>
        <row r="3115">
          <cell r="A3115" t="str">
            <v>5304.0003.00</v>
          </cell>
          <cell r="B3115">
            <v>201415</v>
          </cell>
          <cell r="C3115">
            <v>530</v>
          </cell>
          <cell r="D3115">
            <v>12897</v>
          </cell>
        </row>
        <row r="3116">
          <cell r="A3116" t="str">
            <v>53013.0003.00</v>
          </cell>
          <cell r="B3116">
            <v>201415</v>
          </cell>
          <cell r="C3116">
            <v>530</v>
          </cell>
          <cell r="D3116">
            <v>15972.25</v>
          </cell>
        </row>
        <row r="3117">
          <cell r="A3117" t="str">
            <v>53011.0003.00</v>
          </cell>
          <cell r="B3117">
            <v>201415</v>
          </cell>
          <cell r="C3117">
            <v>530</v>
          </cell>
          <cell r="D3117">
            <v>20535.75</v>
          </cell>
        </row>
        <row r="3118">
          <cell r="A3118" t="str">
            <v>5301.0003.00</v>
          </cell>
          <cell r="B3118">
            <v>201415</v>
          </cell>
          <cell r="C3118">
            <v>530</v>
          </cell>
          <cell r="D3118">
            <v>23315</v>
          </cell>
        </row>
        <row r="3119">
          <cell r="A3119" t="str">
            <v>5303.0003.00</v>
          </cell>
          <cell r="B3119">
            <v>201415</v>
          </cell>
          <cell r="C3119">
            <v>530</v>
          </cell>
          <cell r="D3119">
            <v>23323</v>
          </cell>
        </row>
        <row r="3120">
          <cell r="A3120" t="str">
            <v>5308.0003.00</v>
          </cell>
          <cell r="B3120">
            <v>201415</v>
          </cell>
          <cell r="C3120">
            <v>530</v>
          </cell>
          <cell r="D3120">
            <v>23323</v>
          </cell>
        </row>
        <row r="3121">
          <cell r="A3121" t="str">
            <v>5307.0004.00</v>
          </cell>
          <cell r="B3121">
            <v>201415</v>
          </cell>
          <cell r="C3121">
            <v>530</v>
          </cell>
          <cell r="D3121">
            <v>0</v>
          </cell>
        </row>
        <row r="3122">
          <cell r="A3122" t="str">
            <v>5309.0004.00</v>
          </cell>
          <cell r="B3122">
            <v>201415</v>
          </cell>
          <cell r="C3122">
            <v>530</v>
          </cell>
          <cell r="D3122">
            <v>0</v>
          </cell>
        </row>
        <row r="3123">
          <cell r="A3123" t="str">
            <v>53015.0004.00</v>
          </cell>
          <cell r="B3123">
            <v>201415</v>
          </cell>
          <cell r="C3123">
            <v>530</v>
          </cell>
          <cell r="D3123">
            <v>0</v>
          </cell>
        </row>
        <row r="3124">
          <cell r="A3124" t="str">
            <v>53052.0004.00</v>
          </cell>
          <cell r="B3124">
            <v>201415</v>
          </cell>
          <cell r="C3124">
            <v>530</v>
          </cell>
          <cell r="D3124">
            <v>0</v>
          </cell>
        </row>
        <row r="3125">
          <cell r="A3125" t="str">
            <v>53053.0004.00</v>
          </cell>
          <cell r="B3125">
            <v>201415</v>
          </cell>
          <cell r="C3125">
            <v>530</v>
          </cell>
          <cell r="D3125">
            <v>0</v>
          </cell>
        </row>
        <row r="3126">
          <cell r="A3126" t="str">
            <v>53054.0004.00</v>
          </cell>
          <cell r="B3126">
            <v>201415</v>
          </cell>
          <cell r="C3126">
            <v>530</v>
          </cell>
          <cell r="D3126">
            <v>0</v>
          </cell>
        </row>
        <row r="3127">
          <cell r="A3127" t="str">
            <v>53055.0004.00</v>
          </cell>
          <cell r="B3127">
            <v>201415</v>
          </cell>
          <cell r="C3127">
            <v>530</v>
          </cell>
          <cell r="D3127">
            <v>0</v>
          </cell>
        </row>
        <row r="3128">
          <cell r="A3128" t="str">
            <v>53056.0004.00</v>
          </cell>
          <cell r="B3128">
            <v>201415</v>
          </cell>
          <cell r="C3128">
            <v>530</v>
          </cell>
          <cell r="D3128">
            <v>0</v>
          </cell>
        </row>
        <row r="3129">
          <cell r="A3129" t="str">
            <v>53057.0004.00</v>
          </cell>
          <cell r="B3129">
            <v>201415</v>
          </cell>
          <cell r="C3129">
            <v>530</v>
          </cell>
          <cell r="D3129">
            <v>0</v>
          </cell>
        </row>
        <row r="3130">
          <cell r="A3130" t="str">
            <v>53058.0004.00</v>
          </cell>
          <cell r="B3130">
            <v>201415</v>
          </cell>
          <cell r="C3130">
            <v>530</v>
          </cell>
          <cell r="D3130">
            <v>0</v>
          </cell>
        </row>
        <row r="3131">
          <cell r="A3131" t="str">
            <v>53059.0004.00</v>
          </cell>
          <cell r="B3131">
            <v>201415</v>
          </cell>
          <cell r="C3131">
            <v>530</v>
          </cell>
          <cell r="D3131">
            <v>0</v>
          </cell>
        </row>
        <row r="3132">
          <cell r="A3132" t="str">
            <v>53060.0004.00</v>
          </cell>
          <cell r="B3132">
            <v>201415</v>
          </cell>
          <cell r="C3132">
            <v>530</v>
          </cell>
          <cell r="D3132">
            <v>0</v>
          </cell>
        </row>
        <row r="3133">
          <cell r="A3133" t="str">
            <v>53061.0004.00</v>
          </cell>
          <cell r="B3133">
            <v>201415</v>
          </cell>
          <cell r="C3133">
            <v>530</v>
          </cell>
          <cell r="D3133">
            <v>0</v>
          </cell>
        </row>
        <row r="3134">
          <cell r="A3134" t="str">
            <v>53062.0004.00</v>
          </cell>
          <cell r="B3134">
            <v>201415</v>
          </cell>
          <cell r="C3134">
            <v>530</v>
          </cell>
          <cell r="D3134">
            <v>0</v>
          </cell>
        </row>
        <row r="3135">
          <cell r="A3135" t="str">
            <v>53063.0004.00</v>
          </cell>
          <cell r="B3135">
            <v>201415</v>
          </cell>
          <cell r="C3135">
            <v>530</v>
          </cell>
          <cell r="D3135">
            <v>0</v>
          </cell>
        </row>
        <row r="3136">
          <cell r="A3136" t="str">
            <v>53016.0004.00</v>
          </cell>
          <cell r="B3136">
            <v>201415</v>
          </cell>
          <cell r="C3136">
            <v>530</v>
          </cell>
          <cell r="D3136">
            <v>5</v>
          </cell>
        </row>
        <row r="3137">
          <cell r="A3137" t="str">
            <v>53018.0004.00</v>
          </cell>
          <cell r="B3137">
            <v>201415</v>
          </cell>
          <cell r="C3137">
            <v>530</v>
          </cell>
          <cell r="D3137">
            <v>168</v>
          </cell>
        </row>
        <row r="3138">
          <cell r="A3138" t="str">
            <v>5302.0004.00</v>
          </cell>
          <cell r="B3138">
            <v>201415</v>
          </cell>
          <cell r="C3138">
            <v>530</v>
          </cell>
          <cell r="D3138">
            <v>218</v>
          </cell>
        </row>
        <row r="3139">
          <cell r="A3139" t="str">
            <v>53020.0004.00</v>
          </cell>
          <cell r="B3139">
            <v>201415</v>
          </cell>
          <cell r="C3139">
            <v>530</v>
          </cell>
          <cell r="D3139">
            <v>569</v>
          </cell>
        </row>
        <row r="3140">
          <cell r="A3140" t="str">
            <v>5306.0004.00</v>
          </cell>
          <cell r="B3140">
            <v>201415</v>
          </cell>
          <cell r="C3140">
            <v>530</v>
          </cell>
          <cell r="D3140">
            <v>600</v>
          </cell>
        </row>
        <row r="3141">
          <cell r="A3141" t="str">
            <v>53014.0004.00</v>
          </cell>
          <cell r="B3141">
            <v>201415</v>
          </cell>
          <cell r="C3141">
            <v>530</v>
          </cell>
          <cell r="D3141">
            <v>615</v>
          </cell>
        </row>
        <row r="3142">
          <cell r="A3142" t="str">
            <v>5305.0004.00</v>
          </cell>
          <cell r="B3142">
            <v>201415</v>
          </cell>
          <cell r="C3142">
            <v>530</v>
          </cell>
          <cell r="D3142">
            <v>5711</v>
          </cell>
        </row>
        <row r="3143">
          <cell r="A3143" t="str">
            <v>5304.0004.00</v>
          </cell>
          <cell r="B3143">
            <v>201415</v>
          </cell>
          <cell r="C3143">
            <v>530</v>
          </cell>
          <cell r="D3143">
            <v>10624</v>
          </cell>
        </row>
        <row r="3144">
          <cell r="A3144" t="str">
            <v>53013.0004.00</v>
          </cell>
          <cell r="B3144">
            <v>201415</v>
          </cell>
          <cell r="C3144">
            <v>530</v>
          </cell>
          <cell r="D3144">
            <v>13517.56</v>
          </cell>
        </row>
        <row r="3145">
          <cell r="A3145" t="str">
            <v>53011.0004.00</v>
          </cell>
          <cell r="B3145">
            <v>201415</v>
          </cell>
          <cell r="C3145">
            <v>530</v>
          </cell>
          <cell r="D3145">
            <v>15207.25</v>
          </cell>
        </row>
        <row r="3146">
          <cell r="A3146" t="str">
            <v>5303.0004.00</v>
          </cell>
          <cell r="B3146">
            <v>201415</v>
          </cell>
          <cell r="C3146">
            <v>530</v>
          </cell>
          <cell r="D3146">
            <v>16935</v>
          </cell>
        </row>
        <row r="3147">
          <cell r="A3147" t="str">
            <v>5308.0004.00</v>
          </cell>
          <cell r="B3147">
            <v>201415</v>
          </cell>
          <cell r="C3147">
            <v>530</v>
          </cell>
          <cell r="D3147">
            <v>16935</v>
          </cell>
        </row>
        <row r="3148">
          <cell r="A3148" t="str">
            <v>5301.0004.00</v>
          </cell>
          <cell r="B3148">
            <v>201415</v>
          </cell>
          <cell r="C3148">
            <v>530</v>
          </cell>
          <cell r="D3148">
            <v>16958</v>
          </cell>
        </row>
        <row r="3149">
          <cell r="A3149" t="str">
            <v>5307.0005.00</v>
          </cell>
          <cell r="B3149">
            <v>201415</v>
          </cell>
          <cell r="C3149">
            <v>530</v>
          </cell>
          <cell r="D3149">
            <v>0</v>
          </cell>
        </row>
        <row r="3150">
          <cell r="A3150" t="str">
            <v>5309.0005.00</v>
          </cell>
          <cell r="B3150">
            <v>201415</v>
          </cell>
          <cell r="C3150">
            <v>530</v>
          </cell>
          <cell r="D3150">
            <v>0</v>
          </cell>
        </row>
        <row r="3151">
          <cell r="A3151" t="str">
            <v>53015.0005.00</v>
          </cell>
          <cell r="B3151">
            <v>201415</v>
          </cell>
          <cell r="C3151">
            <v>530</v>
          </cell>
          <cell r="D3151">
            <v>0</v>
          </cell>
        </row>
        <row r="3152">
          <cell r="A3152" t="str">
            <v>53052.0005.00</v>
          </cell>
          <cell r="B3152">
            <v>201415</v>
          </cell>
          <cell r="C3152">
            <v>530</v>
          </cell>
          <cell r="D3152">
            <v>0</v>
          </cell>
        </row>
        <row r="3153">
          <cell r="A3153" t="str">
            <v>53053.0005.00</v>
          </cell>
          <cell r="B3153">
            <v>201415</v>
          </cell>
          <cell r="C3153">
            <v>530</v>
          </cell>
          <cell r="D3153">
            <v>0</v>
          </cell>
        </row>
        <row r="3154">
          <cell r="A3154" t="str">
            <v>53054.0005.00</v>
          </cell>
          <cell r="B3154">
            <v>201415</v>
          </cell>
          <cell r="C3154">
            <v>530</v>
          </cell>
          <cell r="D3154">
            <v>0</v>
          </cell>
        </row>
        <row r="3155">
          <cell r="A3155" t="str">
            <v>53055.0005.00</v>
          </cell>
          <cell r="B3155">
            <v>201415</v>
          </cell>
          <cell r="C3155">
            <v>530</v>
          </cell>
          <cell r="D3155">
            <v>0</v>
          </cell>
        </row>
        <row r="3156">
          <cell r="A3156" t="str">
            <v>53056.0005.00</v>
          </cell>
          <cell r="B3156">
            <v>201415</v>
          </cell>
          <cell r="C3156">
            <v>530</v>
          </cell>
          <cell r="D3156">
            <v>0</v>
          </cell>
        </row>
        <row r="3157">
          <cell r="A3157" t="str">
            <v>53057.0005.00</v>
          </cell>
          <cell r="B3157">
            <v>201415</v>
          </cell>
          <cell r="C3157">
            <v>530</v>
          </cell>
          <cell r="D3157">
            <v>0</v>
          </cell>
        </row>
        <row r="3158">
          <cell r="A3158" t="str">
            <v>53058.0005.00</v>
          </cell>
          <cell r="B3158">
            <v>201415</v>
          </cell>
          <cell r="C3158">
            <v>530</v>
          </cell>
          <cell r="D3158">
            <v>0</v>
          </cell>
        </row>
        <row r="3159">
          <cell r="A3159" t="str">
            <v>53059.0005.00</v>
          </cell>
          <cell r="B3159">
            <v>201415</v>
          </cell>
          <cell r="C3159">
            <v>530</v>
          </cell>
          <cell r="D3159">
            <v>0</v>
          </cell>
        </row>
        <row r="3160">
          <cell r="A3160" t="str">
            <v>53060.0005.00</v>
          </cell>
          <cell r="B3160">
            <v>201415</v>
          </cell>
          <cell r="C3160">
            <v>530</v>
          </cell>
          <cell r="D3160">
            <v>0</v>
          </cell>
        </row>
        <row r="3161">
          <cell r="A3161" t="str">
            <v>53061.0005.00</v>
          </cell>
          <cell r="B3161">
            <v>201415</v>
          </cell>
          <cell r="C3161">
            <v>530</v>
          </cell>
          <cell r="D3161">
            <v>0</v>
          </cell>
        </row>
        <row r="3162">
          <cell r="A3162" t="str">
            <v>53062.0005.00</v>
          </cell>
          <cell r="B3162">
            <v>201415</v>
          </cell>
          <cell r="C3162">
            <v>530</v>
          </cell>
          <cell r="D3162">
            <v>0</v>
          </cell>
        </row>
        <row r="3163">
          <cell r="A3163" t="str">
            <v>53063.0005.00</v>
          </cell>
          <cell r="B3163">
            <v>201415</v>
          </cell>
          <cell r="C3163">
            <v>530</v>
          </cell>
          <cell r="D3163">
            <v>0</v>
          </cell>
        </row>
        <row r="3164">
          <cell r="A3164" t="str">
            <v>53016.0005.00</v>
          </cell>
          <cell r="B3164">
            <v>201415</v>
          </cell>
          <cell r="C3164">
            <v>530</v>
          </cell>
          <cell r="D3164">
            <v>2</v>
          </cell>
        </row>
        <row r="3165">
          <cell r="A3165" t="str">
            <v>53018.0005.00</v>
          </cell>
          <cell r="B3165">
            <v>201415</v>
          </cell>
          <cell r="C3165">
            <v>530</v>
          </cell>
          <cell r="D3165">
            <v>169</v>
          </cell>
        </row>
        <row r="3166">
          <cell r="A3166" t="str">
            <v>5302.0005.00</v>
          </cell>
          <cell r="B3166">
            <v>201415</v>
          </cell>
          <cell r="C3166">
            <v>530</v>
          </cell>
          <cell r="D3166">
            <v>195</v>
          </cell>
        </row>
        <row r="3167">
          <cell r="A3167" t="str">
            <v>53014.0005.00</v>
          </cell>
          <cell r="B3167">
            <v>201415</v>
          </cell>
          <cell r="C3167">
            <v>530</v>
          </cell>
          <cell r="D3167">
            <v>359</v>
          </cell>
        </row>
        <row r="3168">
          <cell r="A3168" t="str">
            <v>53020.0005.00</v>
          </cell>
          <cell r="B3168">
            <v>201415</v>
          </cell>
          <cell r="C3168">
            <v>530</v>
          </cell>
          <cell r="D3168">
            <v>441</v>
          </cell>
        </row>
        <row r="3169">
          <cell r="A3169" t="str">
            <v>5306.0005.00</v>
          </cell>
          <cell r="B3169">
            <v>201415</v>
          </cell>
          <cell r="C3169">
            <v>530</v>
          </cell>
          <cell r="D3169">
            <v>460</v>
          </cell>
        </row>
        <row r="3170">
          <cell r="A3170" t="str">
            <v>5305.0005.00</v>
          </cell>
          <cell r="B3170">
            <v>201415</v>
          </cell>
          <cell r="C3170">
            <v>530</v>
          </cell>
          <cell r="D3170">
            <v>3756</v>
          </cell>
        </row>
        <row r="3171">
          <cell r="A3171" t="str">
            <v>5304.0005.00</v>
          </cell>
          <cell r="B3171">
            <v>201415</v>
          </cell>
          <cell r="C3171">
            <v>530</v>
          </cell>
          <cell r="D3171">
            <v>9022</v>
          </cell>
        </row>
        <row r="3172">
          <cell r="A3172" t="str">
            <v>53011.0005.00</v>
          </cell>
          <cell r="B3172">
            <v>201415</v>
          </cell>
          <cell r="C3172">
            <v>530</v>
          </cell>
          <cell r="D3172">
            <v>12069</v>
          </cell>
        </row>
        <row r="3173">
          <cell r="A3173" t="str">
            <v>53013.0005.00</v>
          </cell>
          <cell r="B3173">
            <v>201415</v>
          </cell>
          <cell r="C3173">
            <v>530</v>
          </cell>
          <cell r="D3173">
            <v>12069</v>
          </cell>
        </row>
        <row r="3174">
          <cell r="A3174" t="str">
            <v>5301.0005.00</v>
          </cell>
          <cell r="B3174">
            <v>201415</v>
          </cell>
          <cell r="C3174">
            <v>530</v>
          </cell>
          <cell r="D3174">
            <v>13226</v>
          </cell>
        </row>
        <row r="3175">
          <cell r="A3175" t="str">
            <v>5303.0005.00</v>
          </cell>
          <cell r="B3175">
            <v>201415</v>
          </cell>
          <cell r="C3175">
            <v>530</v>
          </cell>
          <cell r="D3175">
            <v>13238</v>
          </cell>
        </row>
        <row r="3176">
          <cell r="A3176" t="str">
            <v>5308.0005.00</v>
          </cell>
          <cell r="B3176">
            <v>201415</v>
          </cell>
          <cell r="C3176">
            <v>530</v>
          </cell>
          <cell r="D3176">
            <v>13238</v>
          </cell>
        </row>
        <row r="3177">
          <cell r="A3177" t="str">
            <v>5307.0006.00</v>
          </cell>
          <cell r="B3177">
            <v>201415</v>
          </cell>
          <cell r="C3177">
            <v>530</v>
          </cell>
          <cell r="D3177">
            <v>0</v>
          </cell>
        </row>
        <row r="3178">
          <cell r="A3178" t="str">
            <v>5309.0006.00</v>
          </cell>
          <cell r="B3178">
            <v>201415</v>
          </cell>
          <cell r="C3178">
            <v>530</v>
          </cell>
          <cell r="D3178">
            <v>0</v>
          </cell>
        </row>
        <row r="3179">
          <cell r="A3179" t="str">
            <v>53015.0006.00</v>
          </cell>
          <cell r="B3179">
            <v>201415</v>
          </cell>
          <cell r="C3179">
            <v>530</v>
          </cell>
          <cell r="D3179">
            <v>0</v>
          </cell>
        </row>
        <row r="3180">
          <cell r="A3180" t="str">
            <v>53052.0006.00</v>
          </cell>
          <cell r="B3180">
            <v>201415</v>
          </cell>
          <cell r="C3180">
            <v>530</v>
          </cell>
          <cell r="D3180">
            <v>0</v>
          </cell>
        </row>
        <row r="3181">
          <cell r="A3181" t="str">
            <v>53053.0006.00</v>
          </cell>
          <cell r="B3181">
            <v>201415</v>
          </cell>
          <cell r="C3181">
            <v>530</v>
          </cell>
          <cell r="D3181">
            <v>0</v>
          </cell>
        </row>
        <row r="3182">
          <cell r="A3182" t="str">
            <v>53054.0006.00</v>
          </cell>
          <cell r="B3182">
            <v>201415</v>
          </cell>
          <cell r="C3182">
            <v>530</v>
          </cell>
          <cell r="D3182">
            <v>0</v>
          </cell>
        </row>
        <row r="3183">
          <cell r="A3183" t="str">
            <v>53055.0006.00</v>
          </cell>
          <cell r="B3183">
            <v>201415</v>
          </cell>
          <cell r="C3183">
            <v>530</v>
          </cell>
          <cell r="D3183">
            <v>0</v>
          </cell>
        </row>
        <row r="3184">
          <cell r="A3184" t="str">
            <v>53056.0006.00</v>
          </cell>
          <cell r="B3184">
            <v>201415</v>
          </cell>
          <cell r="C3184">
            <v>530</v>
          </cell>
          <cell r="D3184">
            <v>0</v>
          </cell>
        </row>
        <row r="3185">
          <cell r="A3185" t="str">
            <v>53057.0006.00</v>
          </cell>
          <cell r="B3185">
            <v>201415</v>
          </cell>
          <cell r="C3185">
            <v>530</v>
          </cell>
          <cell r="D3185">
            <v>0</v>
          </cell>
        </row>
        <row r="3186">
          <cell r="A3186" t="str">
            <v>53058.0006.00</v>
          </cell>
          <cell r="B3186">
            <v>201415</v>
          </cell>
          <cell r="C3186">
            <v>530</v>
          </cell>
          <cell r="D3186">
            <v>0</v>
          </cell>
        </row>
        <row r="3187">
          <cell r="A3187" t="str">
            <v>53059.0006.00</v>
          </cell>
          <cell r="B3187">
            <v>201415</v>
          </cell>
          <cell r="C3187">
            <v>530</v>
          </cell>
          <cell r="D3187">
            <v>0</v>
          </cell>
        </row>
        <row r="3188">
          <cell r="A3188" t="str">
            <v>53060.0006.00</v>
          </cell>
          <cell r="B3188">
            <v>201415</v>
          </cell>
          <cell r="C3188">
            <v>530</v>
          </cell>
          <cell r="D3188">
            <v>0</v>
          </cell>
        </row>
        <row r="3189">
          <cell r="A3189" t="str">
            <v>53061.0006.00</v>
          </cell>
          <cell r="B3189">
            <v>201415</v>
          </cell>
          <cell r="C3189">
            <v>530</v>
          </cell>
          <cell r="D3189">
            <v>0</v>
          </cell>
        </row>
        <row r="3190">
          <cell r="A3190" t="str">
            <v>53062.0006.00</v>
          </cell>
          <cell r="B3190">
            <v>201415</v>
          </cell>
          <cell r="C3190">
            <v>530</v>
          </cell>
          <cell r="D3190">
            <v>0</v>
          </cell>
        </row>
        <row r="3191">
          <cell r="A3191" t="str">
            <v>53063.0006.00</v>
          </cell>
          <cell r="B3191">
            <v>201415</v>
          </cell>
          <cell r="C3191">
            <v>530</v>
          </cell>
          <cell r="D3191">
            <v>0</v>
          </cell>
        </row>
        <row r="3192">
          <cell r="A3192" t="str">
            <v>53016.0006.00</v>
          </cell>
          <cell r="B3192">
            <v>201415</v>
          </cell>
          <cell r="C3192">
            <v>530</v>
          </cell>
          <cell r="D3192">
            <v>1</v>
          </cell>
        </row>
        <row r="3193">
          <cell r="A3193" t="str">
            <v>53018.0006.00</v>
          </cell>
          <cell r="B3193">
            <v>201415</v>
          </cell>
          <cell r="C3193">
            <v>530</v>
          </cell>
          <cell r="D3193">
            <v>115</v>
          </cell>
        </row>
        <row r="3194">
          <cell r="A3194" t="str">
            <v>5302.0006.00</v>
          </cell>
          <cell r="B3194">
            <v>201415</v>
          </cell>
          <cell r="C3194">
            <v>530</v>
          </cell>
          <cell r="D3194">
            <v>207</v>
          </cell>
        </row>
        <row r="3195">
          <cell r="A3195" t="str">
            <v>53014.0006.00</v>
          </cell>
          <cell r="B3195">
            <v>201415</v>
          </cell>
          <cell r="C3195">
            <v>530</v>
          </cell>
          <cell r="D3195">
            <v>294</v>
          </cell>
        </row>
        <row r="3196">
          <cell r="A3196" t="str">
            <v>53020.0006.00</v>
          </cell>
          <cell r="B3196">
            <v>201415</v>
          </cell>
          <cell r="C3196">
            <v>530</v>
          </cell>
          <cell r="D3196">
            <v>308</v>
          </cell>
        </row>
        <row r="3197">
          <cell r="A3197" t="str">
            <v>5306.0006.00</v>
          </cell>
          <cell r="B3197">
            <v>201415</v>
          </cell>
          <cell r="C3197">
            <v>530</v>
          </cell>
          <cell r="D3197">
            <v>326</v>
          </cell>
        </row>
        <row r="3198">
          <cell r="A3198" t="str">
            <v>5305.0006.00</v>
          </cell>
          <cell r="B3198">
            <v>201415</v>
          </cell>
          <cell r="C3198">
            <v>530</v>
          </cell>
          <cell r="D3198">
            <v>2675</v>
          </cell>
        </row>
        <row r="3199">
          <cell r="A3199" t="str">
            <v>5304.0006.00</v>
          </cell>
          <cell r="B3199">
            <v>201415</v>
          </cell>
          <cell r="C3199">
            <v>530</v>
          </cell>
          <cell r="D3199">
            <v>9004</v>
          </cell>
        </row>
        <row r="3200">
          <cell r="A3200" t="str">
            <v>53011.0006.00</v>
          </cell>
          <cell r="B3200">
            <v>201415</v>
          </cell>
          <cell r="C3200">
            <v>530</v>
          </cell>
          <cell r="D3200">
            <v>11173.25</v>
          </cell>
        </row>
        <row r="3201">
          <cell r="A3201" t="str">
            <v>5303.0006.00</v>
          </cell>
          <cell r="B3201">
            <v>201415</v>
          </cell>
          <cell r="C3201">
            <v>530</v>
          </cell>
          <cell r="D3201">
            <v>12005</v>
          </cell>
        </row>
        <row r="3202">
          <cell r="A3202" t="str">
            <v>5308.0006.00</v>
          </cell>
          <cell r="B3202">
            <v>201415</v>
          </cell>
          <cell r="C3202">
            <v>530</v>
          </cell>
          <cell r="D3202">
            <v>12005</v>
          </cell>
        </row>
        <row r="3203">
          <cell r="A3203" t="str">
            <v>5301.0006.00</v>
          </cell>
          <cell r="B3203">
            <v>201415</v>
          </cell>
          <cell r="C3203">
            <v>530</v>
          </cell>
          <cell r="D3203">
            <v>12101</v>
          </cell>
        </row>
        <row r="3204">
          <cell r="A3204" t="str">
            <v>53013.0006.00</v>
          </cell>
          <cell r="B3204">
            <v>201415</v>
          </cell>
          <cell r="C3204">
            <v>530</v>
          </cell>
          <cell r="D3204">
            <v>13656.19</v>
          </cell>
        </row>
        <row r="3205">
          <cell r="A3205" t="str">
            <v>5307.0007.00</v>
          </cell>
          <cell r="B3205">
            <v>201415</v>
          </cell>
          <cell r="C3205">
            <v>530</v>
          </cell>
          <cell r="D3205">
            <v>0</v>
          </cell>
        </row>
        <row r="3206">
          <cell r="A3206" t="str">
            <v>5309.0007.00</v>
          </cell>
          <cell r="B3206">
            <v>201415</v>
          </cell>
          <cell r="C3206">
            <v>530</v>
          </cell>
          <cell r="D3206">
            <v>0</v>
          </cell>
        </row>
        <row r="3207">
          <cell r="A3207" t="str">
            <v>53015.0007.00</v>
          </cell>
          <cell r="B3207">
            <v>201415</v>
          </cell>
          <cell r="C3207">
            <v>530</v>
          </cell>
          <cell r="D3207">
            <v>0</v>
          </cell>
        </row>
        <row r="3208">
          <cell r="A3208" t="str">
            <v>53016.0007.00</v>
          </cell>
          <cell r="B3208">
            <v>201415</v>
          </cell>
          <cell r="C3208">
            <v>530</v>
          </cell>
          <cell r="D3208">
            <v>0</v>
          </cell>
        </row>
        <row r="3209">
          <cell r="A3209" t="str">
            <v>53052.0007.00</v>
          </cell>
          <cell r="B3209">
            <v>201415</v>
          </cell>
          <cell r="C3209">
            <v>530</v>
          </cell>
          <cell r="D3209">
            <v>0</v>
          </cell>
        </row>
        <row r="3210">
          <cell r="A3210" t="str">
            <v>53053.0007.00</v>
          </cell>
          <cell r="B3210">
            <v>201415</v>
          </cell>
          <cell r="C3210">
            <v>530</v>
          </cell>
          <cell r="D3210">
            <v>0</v>
          </cell>
        </row>
        <row r="3211">
          <cell r="A3211" t="str">
            <v>53054.0007.00</v>
          </cell>
          <cell r="B3211">
            <v>201415</v>
          </cell>
          <cell r="C3211">
            <v>530</v>
          </cell>
          <cell r="D3211">
            <v>0</v>
          </cell>
        </row>
        <row r="3212">
          <cell r="A3212" t="str">
            <v>53055.0007.00</v>
          </cell>
          <cell r="B3212">
            <v>201415</v>
          </cell>
          <cell r="C3212">
            <v>530</v>
          </cell>
          <cell r="D3212">
            <v>0</v>
          </cell>
        </row>
        <row r="3213">
          <cell r="A3213" t="str">
            <v>53056.0007.00</v>
          </cell>
          <cell r="B3213">
            <v>201415</v>
          </cell>
          <cell r="C3213">
            <v>530</v>
          </cell>
          <cell r="D3213">
            <v>0</v>
          </cell>
        </row>
        <row r="3214">
          <cell r="A3214" t="str">
            <v>53057.0007.00</v>
          </cell>
          <cell r="B3214">
            <v>201415</v>
          </cell>
          <cell r="C3214">
            <v>530</v>
          </cell>
          <cell r="D3214">
            <v>0</v>
          </cell>
        </row>
        <row r="3215">
          <cell r="A3215" t="str">
            <v>53058.0007.00</v>
          </cell>
          <cell r="B3215">
            <v>201415</v>
          </cell>
          <cell r="C3215">
            <v>530</v>
          </cell>
          <cell r="D3215">
            <v>0</v>
          </cell>
        </row>
        <row r="3216">
          <cell r="A3216" t="str">
            <v>53059.0007.00</v>
          </cell>
          <cell r="B3216">
            <v>201415</v>
          </cell>
          <cell r="C3216">
            <v>530</v>
          </cell>
          <cell r="D3216">
            <v>0</v>
          </cell>
        </row>
        <row r="3217">
          <cell r="A3217" t="str">
            <v>53060.0007.00</v>
          </cell>
          <cell r="B3217">
            <v>201415</v>
          </cell>
          <cell r="C3217">
            <v>530</v>
          </cell>
          <cell r="D3217">
            <v>0</v>
          </cell>
        </row>
        <row r="3218">
          <cell r="A3218" t="str">
            <v>53061.0007.00</v>
          </cell>
          <cell r="B3218">
            <v>201415</v>
          </cell>
          <cell r="C3218">
            <v>530</v>
          </cell>
          <cell r="D3218">
            <v>0</v>
          </cell>
        </row>
        <row r="3219">
          <cell r="A3219" t="str">
            <v>53062.0007.00</v>
          </cell>
          <cell r="B3219">
            <v>201415</v>
          </cell>
          <cell r="C3219">
            <v>530</v>
          </cell>
          <cell r="D3219">
            <v>0</v>
          </cell>
        </row>
        <row r="3220">
          <cell r="A3220" t="str">
            <v>53063.0007.00</v>
          </cell>
          <cell r="B3220">
            <v>201415</v>
          </cell>
          <cell r="C3220">
            <v>530</v>
          </cell>
          <cell r="D3220">
            <v>0</v>
          </cell>
        </row>
        <row r="3221">
          <cell r="A3221" t="str">
            <v>53018.0007.00</v>
          </cell>
          <cell r="B3221">
            <v>201415</v>
          </cell>
          <cell r="C3221">
            <v>530</v>
          </cell>
          <cell r="D3221">
            <v>63</v>
          </cell>
        </row>
        <row r="3222">
          <cell r="A3222" t="str">
            <v>53014.0007.00</v>
          </cell>
          <cell r="B3222">
            <v>201415</v>
          </cell>
          <cell r="C3222">
            <v>530</v>
          </cell>
          <cell r="D3222">
            <v>91</v>
          </cell>
        </row>
        <row r="3223">
          <cell r="A3223" t="str">
            <v>53020.0007.00</v>
          </cell>
          <cell r="B3223">
            <v>201415</v>
          </cell>
          <cell r="C3223">
            <v>530</v>
          </cell>
          <cell r="D3223">
            <v>100</v>
          </cell>
        </row>
        <row r="3224">
          <cell r="A3224" t="str">
            <v>5302.0007.00</v>
          </cell>
          <cell r="B3224">
            <v>201415</v>
          </cell>
          <cell r="C3224">
            <v>530</v>
          </cell>
          <cell r="D3224">
            <v>111</v>
          </cell>
        </row>
        <row r="3225">
          <cell r="A3225" t="str">
            <v>5306.0007.00</v>
          </cell>
          <cell r="B3225">
            <v>201415</v>
          </cell>
          <cell r="C3225">
            <v>530</v>
          </cell>
          <cell r="D3225">
            <v>122</v>
          </cell>
        </row>
        <row r="3226">
          <cell r="A3226" t="str">
            <v>5305.0007.00</v>
          </cell>
          <cell r="B3226">
            <v>201415</v>
          </cell>
          <cell r="C3226">
            <v>530</v>
          </cell>
          <cell r="D3226">
            <v>1023</v>
          </cell>
        </row>
        <row r="3227">
          <cell r="A3227" t="str">
            <v>5304.0007.00</v>
          </cell>
          <cell r="B3227">
            <v>201415</v>
          </cell>
          <cell r="C3227">
            <v>530</v>
          </cell>
          <cell r="D3227">
            <v>4727</v>
          </cell>
        </row>
        <row r="3228">
          <cell r="A3228" t="str">
            <v>53011.0007.00</v>
          </cell>
          <cell r="B3228">
            <v>201415</v>
          </cell>
          <cell r="C3228">
            <v>530</v>
          </cell>
          <cell r="D3228">
            <v>5555.25</v>
          </cell>
        </row>
        <row r="3229">
          <cell r="A3229" t="str">
            <v>5303.0007.00</v>
          </cell>
          <cell r="B3229">
            <v>201415</v>
          </cell>
          <cell r="C3229">
            <v>530</v>
          </cell>
          <cell r="D3229">
            <v>5872</v>
          </cell>
        </row>
        <row r="3230">
          <cell r="A3230" t="str">
            <v>5308.0007.00</v>
          </cell>
          <cell r="B3230">
            <v>201415</v>
          </cell>
          <cell r="C3230">
            <v>530</v>
          </cell>
          <cell r="D3230">
            <v>5872</v>
          </cell>
        </row>
        <row r="3231">
          <cell r="A3231" t="str">
            <v>5301.0007.00</v>
          </cell>
          <cell r="B3231">
            <v>201415</v>
          </cell>
          <cell r="C3231">
            <v>530</v>
          </cell>
          <cell r="D3231">
            <v>5943</v>
          </cell>
        </row>
        <row r="3232">
          <cell r="A3232" t="str">
            <v>53013.0007.00</v>
          </cell>
          <cell r="B3232">
            <v>201415</v>
          </cell>
          <cell r="C3232">
            <v>530</v>
          </cell>
          <cell r="D3232">
            <v>8024.25</v>
          </cell>
        </row>
        <row r="3233">
          <cell r="A3233" t="str">
            <v>5307.0008.00</v>
          </cell>
          <cell r="B3233">
            <v>201415</v>
          </cell>
          <cell r="C3233">
            <v>530</v>
          </cell>
          <cell r="D3233">
            <v>0</v>
          </cell>
        </row>
        <row r="3234">
          <cell r="A3234" t="str">
            <v>5309.0008.00</v>
          </cell>
          <cell r="B3234">
            <v>201415</v>
          </cell>
          <cell r="C3234">
            <v>530</v>
          </cell>
          <cell r="D3234">
            <v>0</v>
          </cell>
        </row>
        <row r="3235">
          <cell r="A3235" t="str">
            <v>53015.0008.00</v>
          </cell>
          <cell r="B3235">
            <v>201415</v>
          </cell>
          <cell r="C3235">
            <v>530</v>
          </cell>
          <cell r="D3235">
            <v>0</v>
          </cell>
        </row>
        <row r="3236">
          <cell r="A3236" t="str">
            <v>53016.0008.00</v>
          </cell>
          <cell r="B3236">
            <v>201415</v>
          </cell>
          <cell r="C3236">
            <v>530</v>
          </cell>
          <cell r="D3236">
            <v>0</v>
          </cell>
        </row>
        <row r="3237">
          <cell r="A3237" t="str">
            <v>53052.0008.00</v>
          </cell>
          <cell r="B3237">
            <v>201415</v>
          </cell>
          <cell r="C3237">
            <v>530</v>
          </cell>
          <cell r="D3237">
            <v>0</v>
          </cell>
        </row>
        <row r="3238">
          <cell r="A3238" t="str">
            <v>53053.0008.00</v>
          </cell>
          <cell r="B3238">
            <v>201415</v>
          </cell>
          <cell r="C3238">
            <v>530</v>
          </cell>
          <cell r="D3238">
            <v>0</v>
          </cell>
        </row>
        <row r="3239">
          <cell r="A3239" t="str">
            <v>53054.0008.00</v>
          </cell>
          <cell r="B3239">
            <v>201415</v>
          </cell>
          <cell r="C3239">
            <v>530</v>
          </cell>
          <cell r="D3239">
            <v>0</v>
          </cell>
        </row>
        <row r="3240">
          <cell r="A3240" t="str">
            <v>53055.0008.00</v>
          </cell>
          <cell r="B3240">
            <v>201415</v>
          </cell>
          <cell r="C3240">
            <v>530</v>
          </cell>
          <cell r="D3240">
            <v>0</v>
          </cell>
        </row>
        <row r="3241">
          <cell r="A3241" t="str">
            <v>53056.0008.00</v>
          </cell>
          <cell r="B3241">
            <v>201415</v>
          </cell>
          <cell r="C3241">
            <v>530</v>
          </cell>
          <cell r="D3241">
            <v>0</v>
          </cell>
        </row>
        <row r="3242">
          <cell r="A3242" t="str">
            <v>53057.0008.00</v>
          </cell>
          <cell r="B3242">
            <v>201415</v>
          </cell>
          <cell r="C3242">
            <v>530</v>
          </cell>
          <cell r="D3242">
            <v>0</v>
          </cell>
        </row>
        <row r="3243">
          <cell r="A3243" t="str">
            <v>53058.0008.00</v>
          </cell>
          <cell r="B3243">
            <v>201415</v>
          </cell>
          <cell r="C3243">
            <v>530</v>
          </cell>
          <cell r="D3243">
            <v>0</v>
          </cell>
        </row>
        <row r="3244">
          <cell r="A3244" t="str">
            <v>53059.0008.00</v>
          </cell>
          <cell r="B3244">
            <v>201415</v>
          </cell>
          <cell r="C3244">
            <v>530</v>
          </cell>
          <cell r="D3244">
            <v>0</v>
          </cell>
        </row>
        <row r="3245">
          <cell r="A3245" t="str">
            <v>53060.0008.00</v>
          </cell>
          <cell r="B3245">
            <v>201415</v>
          </cell>
          <cell r="C3245">
            <v>530</v>
          </cell>
          <cell r="D3245">
            <v>0</v>
          </cell>
        </row>
        <row r="3246">
          <cell r="A3246" t="str">
            <v>53061.0008.00</v>
          </cell>
          <cell r="B3246">
            <v>201415</v>
          </cell>
          <cell r="C3246">
            <v>530</v>
          </cell>
          <cell r="D3246">
            <v>0</v>
          </cell>
        </row>
        <row r="3247">
          <cell r="A3247" t="str">
            <v>53062.0008.00</v>
          </cell>
          <cell r="B3247">
            <v>201415</v>
          </cell>
          <cell r="C3247">
            <v>530</v>
          </cell>
          <cell r="D3247">
            <v>0</v>
          </cell>
        </row>
        <row r="3248">
          <cell r="A3248" t="str">
            <v>53063.0008.00</v>
          </cell>
          <cell r="B3248">
            <v>201415</v>
          </cell>
          <cell r="C3248">
            <v>530</v>
          </cell>
          <cell r="D3248">
            <v>0</v>
          </cell>
        </row>
        <row r="3249">
          <cell r="A3249" t="str">
            <v>53014.0008.00</v>
          </cell>
          <cell r="B3249">
            <v>201415</v>
          </cell>
          <cell r="C3249">
            <v>530</v>
          </cell>
          <cell r="D3249">
            <v>20</v>
          </cell>
        </row>
        <row r="3250">
          <cell r="A3250" t="str">
            <v>53018.0008.00</v>
          </cell>
          <cell r="B3250">
            <v>201415</v>
          </cell>
          <cell r="C3250">
            <v>530</v>
          </cell>
          <cell r="D3250">
            <v>23</v>
          </cell>
        </row>
        <row r="3251">
          <cell r="A3251" t="str">
            <v>53020.0008.00</v>
          </cell>
          <cell r="B3251">
            <v>201415</v>
          </cell>
          <cell r="C3251">
            <v>530</v>
          </cell>
          <cell r="D3251">
            <v>38</v>
          </cell>
        </row>
        <row r="3252">
          <cell r="A3252" t="str">
            <v>5302.0008.00</v>
          </cell>
          <cell r="B3252">
            <v>201415</v>
          </cell>
          <cell r="C3252">
            <v>530</v>
          </cell>
          <cell r="D3252">
            <v>40</v>
          </cell>
        </row>
        <row r="3253">
          <cell r="A3253" t="str">
            <v>5306.0008.00</v>
          </cell>
          <cell r="B3253">
            <v>201415</v>
          </cell>
          <cell r="C3253">
            <v>530</v>
          </cell>
          <cell r="D3253">
            <v>52</v>
          </cell>
        </row>
        <row r="3254">
          <cell r="A3254" t="str">
            <v>5305.0008.00</v>
          </cell>
          <cell r="B3254">
            <v>201415</v>
          </cell>
          <cell r="C3254">
            <v>530</v>
          </cell>
          <cell r="D3254">
            <v>231</v>
          </cell>
        </row>
        <row r="3255">
          <cell r="A3255" t="str">
            <v>5304.0008.00</v>
          </cell>
          <cell r="B3255">
            <v>201415</v>
          </cell>
          <cell r="C3255">
            <v>530</v>
          </cell>
          <cell r="D3255">
            <v>1682</v>
          </cell>
        </row>
        <row r="3256">
          <cell r="A3256" t="str">
            <v>53011.0008.00</v>
          </cell>
          <cell r="B3256">
            <v>201415</v>
          </cell>
          <cell r="C3256">
            <v>530</v>
          </cell>
          <cell r="D3256">
            <v>1881.25</v>
          </cell>
        </row>
        <row r="3257">
          <cell r="A3257" t="str">
            <v>5303.0008.00</v>
          </cell>
          <cell r="B3257">
            <v>201415</v>
          </cell>
          <cell r="C3257">
            <v>530</v>
          </cell>
          <cell r="D3257">
            <v>1965</v>
          </cell>
        </row>
        <row r="3258">
          <cell r="A3258" t="str">
            <v>5308.0008.00</v>
          </cell>
          <cell r="B3258">
            <v>201415</v>
          </cell>
          <cell r="C3258">
            <v>530</v>
          </cell>
          <cell r="D3258">
            <v>1965</v>
          </cell>
        </row>
        <row r="3259">
          <cell r="A3259" t="str">
            <v>5301.0008.00</v>
          </cell>
          <cell r="B3259">
            <v>201415</v>
          </cell>
          <cell r="C3259">
            <v>530</v>
          </cell>
          <cell r="D3259">
            <v>1991</v>
          </cell>
        </row>
        <row r="3260">
          <cell r="A3260" t="str">
            <v>53013.0008.00</v>
          </cell>
          <cell r="B3260">
            <v>201415</v>
          </cell>
          <cell r="C3260">
            <v>530</v>
          </cell>
          <cell r="D3260">
            <v>3135.42</v>
          </cell>
        </row>
        <row r="3261">
          <cell r="A3261" t="str">
            <v>5307.0009.00</v>
          </cell>
          <cell r="B3261">
            <v>201415</v>
          </cell>
          <cell r="C3261">
            <v>530</v>
          </cell>
          <cell r="D3261">
            <v>0</v>
          </cell>
        </row>
        <row r="3262">
          <cell r="A3262" t="str">
            <v>5309.0009.00</v>
          </cell>
          <cell r="B3262">
            <v>201415</v>
          </cell>
          <cell r="C3262">
            <v>530</v>
          </cell>
          <cell r="D3262">
            <v>0</v>
          </cell>
        </row>
        <row r="3263">
          <cell r="A3263" t="str">
            <v>53015.0009.00</v>
          </cell>
          <cell r="B3263">
            <v>201415</v>
          </cell>
          <cell r="C3263">
            <v>530</v>
          </cell>
          <cell r="D3263">
            <v>0</v>
          </cell>
        </row>
        <row r="3264">
          <cell r="A3264" t="str">
            <v>53016.0009.00</v>
          </cell>
          <cell r="B3264">
            <v>201415</v>
          </cell>
          <cell r="C3264">
            <v>530</v>
          </cell>
          <cell r="D3264">
            <v>0</v>
          </cell>
        </row>
        <row r="3265">
          <cell r="A3265" t="str">
            <v>53052.0009.00</v>
          </cell>
          <cell r="B3265">
            <v>201415</v>
          </cell>
          <cell r="C3265">
            <v>530</v>
          </cell>
          <cell r="D3265">
            <v>0</v>
          </cell>
        </row>
        <row r="3266">
          <cell r="A3266" t="str">
            <v>53053.0009.00</v>
          </cell>
          <cell r="B3266">
            <v>201415</v>
          </cell>
          <cell r="C3266">
            <v>530</v>
          </cell>
          <cell r="D3266">
            <v>0</v>
          </cell>
        </row>
        <row r="3267">
          <cell r="A3267" t="str">
            <v>53054.0009.00</v>
          </cell>
          <cell r="B3267">
            <v>201415</v>
          </cell>
          <cell r="C3267">
            <v>530</v>
          </cell>
          <cell r="D3267">
            <v>0</v>
          </cell>
        </row>
        <row r="3268">
          <cell r="A3268" t="str">
            <v>53055.0009.00</v>
          </cell>
          <cell r="B3268">
            <v>201415</v>
          </cell>
          <cell r="C3268">
            <v>530</v>
          </cell>
          <cell r="D3268">
            <v>0</v>
          </cell>
        </row>
        <row r="3269">
          <cell r="A3269" t="str">
            <v>53056.0009.00</v>
          </cell>
          <cell r="B3269">
            <v>201415</v>
          </cell>
          <cell r="C3269">
            <v>530</v>
          </cell>
          <cell r="D3269">
            <v>0</v>
          </cell>
        </row>
        <row r="3270">
          <cell r="A3270" t="str">
            <v>53057.0009.00</v>
          </cell>
          <cell r="B3270">
            <v>201415</v>
          </cell>
          <cell r="C3270">
            <v>530</v>
          </cell>
          <cell r="D3270">
            <v>0</v>
          </cell>
        </row>
        <row r="3271">
          <cell r="A3271" t="str">
            <v>53058.0009.00</v>
          </cell>
          <cell r="B3271">
            <v>201415</v>
          </cell>
          <cell r="C3271">
            <v>530</v>
          </cell>
          <cell r="D3271">
            <v>0</v>
          </cell>
        </row>
        <row r="3272">
          <cell r="A3272" t="str">
            <v>53059.0009.00</v>
          </cell>
          <cell r="B3272">
            <v>201415</v>
          </cell>
          <cell r="C3272">
            <v>530</v>
          </cell>
          <cell r="D3272">
            <v>0</v>
          </cell>
        </row>
        <row r="3273">
          <cell r="A3273" t="str">
            <v>53060.0009.00</v>
          </cell>
          <cell r="B3273">
            <v>201415</v>
          </cell>
          <cell r="C3273">
            <v>530</v>
          </cell>
          <cell r="D3273">
            <v>0</v>
          </cell>
        </row>
        <row r="3274">
          <cell r="A3274" t="str">
            <v>53061.0009.00</v>
          </cell>
          <cell r="B3274">
            <v>201415</v>
          </cell>
          <cell r="C3274">
            <v>530</v>
          </cell>
          <cell r="D3274">
            <v>0</v>
          </cell>
        </row>
        <row r="3275">
          <cell r="A3275" t="str">
            <v>53062.0009.00</v>
          </cell>
          <cell r="B3275">
            <v>201415</v>
          </cell>
          <cell r="C3275">
            <v>530</v>
          </cell>
          <cell r="D3275">
            <v>0</v>
          </cell>
        </row>
        <row r="3276">
          <cell r="A3276" t="str">
            <v>53063.0009.00</v>
          </cell>
          <cell r="B3276">
            <v>201415</v>
          </cell>
          <cell r="C3276">
            <v>530</v>
          </cell>
          <cell r="D3276">
            <v>0</v>
          </cell>
        </row>
        <row r="3277">
          <cell r="A3277" t="str">
            <v>53018.0009.00</v>
          </cell>
          <cell r="B3277">
            <v>201415</v>
          </cell>
          <cell r="C3277">
            <v>530</v>
          </cell>
          <cell r="D3277">
            <v>5</v>
          </cell>
        </row>
        <row r="3278">
          <cell r="A3278" t="str">
            <v>53014.0009.00</v>
          </cell>
          <cell r="B3278">
            <v>201415</v>
          </cell>
          <cell r="C3278">
            <v>530</v>
          </cell>
          <cell r="D3278">
            <v>6</v>
          </cell>
        </row>
        <row r="3279">
          <cell r="A3279" t="str">
            <v>53020.0009.00</v>
          </cell>
          <cell r="B3279">
            <v>201415</v>
          </cell>
          <cell r="C3279">
            <v>530</v>
          </cell>
          <cell r="D3279">
            <v>13</v>
          </cell>
        </row>
        <row r="3280">
          <cell r="A3280" t="str">
            <v>5302.0009.00</v>
          </cell>
          <cell r="B3280">
            <v>201415</v>
          </cell>
          <cell r="C3280">
            <v>530</v>
          </cell>
          <cell r="D3280">
            <v>14</v>
          </cell>
        </row>
        <row r="3281">
          <cell r="A3281" t="str">
            <v>5306.0009.00</v>
          </cell>
          <cell r="B3281">
            <v>201415</v>
          </cell>
          <cell r="C3281">
            <v>530</v>
          </cell>
          <cell r="D3281">
            <v>33</v>
          </cell>
        </row>
        <row r="3282">
          <cell r="A3282" t="str">
            <v>5305.0009.00</v>
          </cell>
          <cell r="B3282">
            <v>201415</v>
          </cell>
          <cell r="C3282">
            <v>530</v>
          </cell>
          <cell r="D3282">
            <v>35</v>
          </cell>
        </row>
        <row r="3283">
          <cell r="A3283" t="str">
            <v>5304.0009.00</v>
          </cell>
          <cell r="B3283">
            <v>201415</v>
          </cell>
          <cell r="C3283">
            <v>530</v>
          </cell>
          <cell r="D3283">
            <v>198</v>
          </cell>
        </row>
        <row r="3284">
          <cell r="A3284" t="str">
            <v>53011.0009.00</v>
          </cell>
          <cell r="B3284">
            <v>201415</v>
          </cell>
          <cell r="C3284">
            <v>530</v>
          </cell>
          <cell r="D3284">
            <v>240.75</v>
          </cell>
        </row>
        <row r="3285">
          <cell r="A3285" t="str">
            <v>5301.0009.00</v>
          </cell>
          <cell r="B3285">
            <v>201415</v>
          </cell>
          <cell r="C3285">
            <v>530</v>
          </cell>
          <cell r="D3285">
            <v>263</v>
          </cell>
        </row>
        <row r="3286">
          <cell r="A3286" t="str">
            <v>5303.0009.00</v>
          </cell>
          <cell r="B3286">
            <v>201415</v>
          </cell>
          <cell r="C3286">
            <v>530</v>
          </cell>
          <cell r="D3286">
            <v>266</v>
          </cell>
        </row>
        <row r="3287">
          <cell r="A3287" t="str">
            <v>5308.0009.00</v>
          </cell>
          <cell r="B3287">
            <v>201415</v>
          </cell>
          <cell r="C3287">
            <v>530</v>
          </cell>
          <cell r="D3287">
            <v>266</v>
          </cell>
        </row>
        <row r="3288">
          <cell r="A3288" t="str">
            <v>53013.0009.00</v>
          </cell>
          <cell r="B3288">
            <v>201415</v>
          </cell>
          <cell r="C3288">
            <v>530</v>
          </cell>
          <cell r="D3288">
            <v>481.5</v>
          </cell>
        </row>
        <row r="3289">
          <cell r="A3289" t="str">
            <v>5307.00010.00</v>
          </cell>
          <cell r="B3289">
            <v>201415</v>
          </cell>
          <cell r="C3289">
            <v>530</v>
          </cell>
          <cell r="D3289">
            <v>0</v>
          </cell>
        </row>
        <row r="3290">
          <cell r="A3290" t="str">
            <v>5309.00010.00</v>
          </cell>
          <cell r="B3290">
            <v>201415</v>
          </cell>
          <cell r="C3290">
            <v>530</v>
          </cell>
          <cell r="D3290">
            <v>0</v>
          </cell>
        </row>
        <row r="3291">
          <cell r="A3291" t="str">
            <v>53015.00010.00</v>
          </cell>
          <cell r="B3291">
            <v>201415</v>
          </cell>
          <cell r="C3291">
            <v>530</v>
          </cell>
          <cell r="D3291">
            <v>0</v>
          </cell>
        </row>
        <row r="3292">
          <cell r="A3292" t="str">
            <v>53016.00010.00</v>
          </cell>
          <cell r="B3292">
            <v>201415</v>
          </cell>
          <cell r="C3292">
            <v>530</v>
          </cell>
          <cell r="D3292">
            <v>0</v>
          </cell>
        </row>
        <row r="3293">
          <cell r="A3293" t="str">
            <v>53018.00010.00</v>
          </cell>
          <cell r="B3293">
            <v>201415</v>
          </cell>
          <cell r="C3293">
            <v>530</v>
          </cell>
          <cell r="D3293">
            <v>0</v>
          </cell>
        </row>
        <row r="3294">
          <cell r="A3294" t="str">
            <v>53052.00010.00</v>
          </cell>
          <cell r="B3294">
            <v>201415</v>
          </cell>
          <cell r="C3294">
            <v>530</v>
          </cell>
          <cell r="D3294">
            <v>0</v>
          </cell>
        </row>
        <row r="3295">
          <cell r="A3295" t="str">
            <v>53053.00010.00</v>
          </cell>
          <cell r="B3295">
            <v>201415</v>
          </cell>
          <cell r="C3295">
            <v>530</v>
          </cell>
          <cell r="D3295">
            <v>0</v>
          </cell>
        </row>
        <row r="3296">
          <cell r="A3296" t="str">
            <v>53054.00010.00</v>
          </cell>
          <cell r="B3296">
            <v>201415</v>
          </cell>
          <cell r="C3296">
            <v>530</v>
          </cell>
          <cell r="D3296">
            <v>0</v>
          </cell>
        </row>
        <row r="3297">
          <cell r="A3297" t="str">
            <v>53055.00010.00</v>
          </cell>
          <cell r="B3297">
            <v>201415</v>
          </cell>
          <cell r="C3297">
            <v>530</v>
          </cell>
          <cell r="D3297">
            <v>0</v>
          </cell>
        </row>
        <row r="3298">
          <cell r="A3298" t="str">
            <v>53056.00010.00</v>
          </cell>
          <cell r="B3298">
            <v>201415</v>
          </cell>
          <cell r="C3298">
            <v>530</v>
          </cell>
          <cell r="D3298">
            <v>0</v>
          </cell>
        </row>
        <row r="3299">
          <cell r="A3299" t="str">
            <v>53057.00010.00</v>
          </cell>
          <cell r="B3299">
            <v>201415</v>
          </cell>
          <cell r="C3299">
            <v>530</v>
          </cell>
          <cell r="D3299">
            <v>0</v>
          </cell>
        </row>
        <row r="3300">
          <cell r="A3300" t="str">
            <v>53058.00010.00</v>
          </cell>
          <cell r="B3300">
            <v>201415</v>
          </cell>
          <cell r="C3300">
            <v>530</v>
          </cell>
          <cell r="D3300">
            <v>0</v>
          </cell>
        </row>
        <row r="3301">
          <cell r="A3301" t="str">
            <v>53059.00010.00</v>
          </cell>
          <cell r="B3301">
            <v>201415</v>
          </cell>
          <cell r="C3301">
            <v>530</v>
          </cell>
          <cell r="D3301">
            <v>0</v>
          </cell>
        </row>
        <row r="3302">
          <cell r="A3302" t="str">
            <v>53060.00010.00</v>
          </cell>
          <cell r="B3302">
            <v>201415</v>
          </cell>
          <cell r="C3302">
            <v>530</v>
          </cell>
          <cell r="D3302">
            <v>0</v>
          </cell>
        </row>
        <row r="3303">
          <cell r="A3303" t="str">
            <v>53061.00010.00</v>
          </cell>
          <cell r="B3303">
            <v>201415</v>
          </cell>
          <cell r="C3303">
            <v>530</v>
          </cell>
          <cell r="D3303">
            <v>0</v>
          </cell>
        </row>
        <row r="3304">
          <cell r="A3304" t="str">
            <v>53062.00010.00</v>
          </cell>
          <cell r="B3304">
            <v>201415</v>
          </cell>
          <cell r="C3304">
            <v>530</v>
          </cell>
          <cell r="D3304">
            <v>0</v>
          </cell>
        </row>
        <row r="3305">
          <cell r="A3305" t="str">
            <v>53063.00010.00</v>
          </cell>
          <cell r="B3305">
            <v>201415</v>
          </cell>
          <cell r="C3305">
            <v>530</v>
          </cell>
          <cell r="D3305">
            <v>0</v>
          </cell>
        </row>
        <row r="3306">
          <cell r="A3306" t="str">
            <v>53014.00010.00</v>
          </cell>
          <cell r="B3306">
            <v>201415</v>
          </cell>
          <cell r="C3306">
            <v>530</v>
          </cell>
          <cell r="D3306">
            <v>2</v>
          </cell>
        </row>
        <row r="3307">
          <cell r="A3307" t="str">
            <v>5305.00010.00</v>
          </cell>
          <cell r="B3307">
            <v>201415</v>
          </cell>
          <cell r="C3307">
            <v>530</v>
          </cell>
          <cell r="D3307">
            <v>3</v>
          </cell>
        </row>
        <row r="3308">
          <cell r="A3308" t="str">
            <v>53020.00010.00</v>
          </cell>
          <cell r="B3308">
            <v>201415</v>
          </cell>
          <cell r="C3308">
            <v>530</v>
          </cell>
          <cell r="D3308">
            <v>7</v>
          </cell>
        </row>
        <row r="3309">
          <cell r="A3309" t="str">
            <v>5306.00010.00</v>
          </cell>
          <cell r="B3309">
            <v>201415</v>
          </cell>
          <cell r="C3309">
            <v>530</v>
          </cell>
          <cell r="D3309">
            <v>15</v>
          </cell>
        </row>
        <row r="3310">
          <cell r="A3310" t="str">
            <v>5302.00010.00</v>
          </cell>
          <cell r="B3310">
            <v>201415</v>
          </cell>
          <cell r="C3310">
            <v>530</v>
          </cell>
          <cell r="D3310">
            <v>17</v>
          </cell>
        </row>
        <row r="3311">
          <cell r="A3311" t="str">
            <v>5304.00010.00</v>
          </cell>
          <cell r="B3311">
            <v>201415</v>
          </cell>
          <cell r="C3311">
            <v>530</v>
          </cell>
          <cell r="D3311">
            <v>29</v>
          </cell>
        </row>
        <row r="3312">
          <cell r="A3312" t="str">
            <v>53011.00010.00</v>
          </cell>
          <cell r="B3312">
            <v>201415</v>
          </cell>
          <cell r="C3312">
            <v>530</v>
          </cell>
          <cell r="D3312">
            <v>38.75</v>
          </cell>
        </row>
        <row r="3313">
          <cell r="A3313" t="str">
            <v>5303.00010.00</v>
          </cell>
          <cell r="B3313">
            <v>201415</v>
          </cell>
          <cell r="C3313">
            <v>530</v>
          </cell>
          <cell r="D3313">
            <v>47</v>
          </cell>
        </row>
        <row r="3314">
          <cell r="A3314" t="str">
            <v>5308.00010.00</v>
          </cell>
          <cell r="B3314">
            <v>201415</v>
          </cell>
          <cell r="C3314">
            <v>530</v>
          </cell>
          <cell r="D3314">
            <v>47</v>
          </cell>
        </row>
        <row r="3315">
          <cell r="A3315" t="str">
            <v>5301.00010.00</v>
          </cell>
          <cell r="B3315">
            <v>201415</v>
          </cell>
          <cell r="C3315">
            <v>530</v>
          </cell>
          <cell r="D3315">
            <v>64</v>
          </cell>
        </row>
        <row r="3316">
          <cell r="A3316" t="str">
            <v>53013.00010.00</v>
          </cell>
          <cell r="B3316">
            <v>201415</v>
          </cell>
          <cell r="C3316">
            <v>530</v>
          </cell>
          <cell r="D3316">
            <v>90.42</v>
          </cell>
        </row>
        <row r="3317">
          <cell r="A3317" t="str">
            <v>5307.00011.00</v>
          </cell>
          <cell r="B3317">
            <v>201415</v>
          </cell>
          <cell r="C3317">
            <v>530</v>
          </cell>
          <cell r="D3317">
            <v>0</v>
          </cell>
        </row>
        <row r="3318">
          <cell r="A3318" t="str">
            <v>5309.00011.00</v>
          </cell>
          <cell r="B3318">
            <v>201415</v>
          </cell>
          <cell r="C3318">
            <v>530</v>
          </cell>
          <cell r="D3318">
            <v>0</v>
          </cell>
        </row>
        <row r="3319">
          <cell r="A3319" t="str">
            <v>53015.00011.00</v>
          </cell>
          <cell r="B3319">
            <v>201415</v>
          </cell>
          <cell r="C3319">
            <v>530</v>
          </cell>
          <cell r="D3319">
            <v>0</v>
          </cell>
        </row>
        <row r="3320">
          <cell r="A3320" t="str">
            <v>53025.00011.00</v>
          </cell>
          <cell r="B3320">
            <v>201415</v>
          </cell>
          <cell r="C3320">
            <v>530</v>
          </cell>
          <cell r="D3320">
            <v>0</v>
          </cell>
        </row>
        <row r="3321">
          <cell r="A3321" t="str">
            <v>53038.00011.00</v>
          </cell>
          <cell r="B3321">
            <v>201415</v>
          </cell>
          <cell r="C3321">
            <v>530</v>
          </cell>
          <cell r="D3321">
            <v>0</v>
          </cell>
        </row>
        <row r="3322">
          <cell r="A3322" t="str">
            <v>53042.00011.00</v>
          </cell>
          <cell r="B3322">
            <v>201415</v>
          </cell>
          <cell r="C3322">
            <v>530</v>
          </cell>
          <cell r="D3322">
            <v>0</v>
          </cell>
        </row>
        <row r="3323">
          <cell r="A3323" t="str">
            <v>53043.00011.00</v>
          </cell>
          <cell r="B3323">
            <v>201415</v>
          </cell>
          <cell r="C3323">
            <v>530</v>
          </cell>
          <cell r="D3323">
            <v>0</v>
          </cell>
        </row>
        <row r="3324">
          <cell r="A3324" t="str">
            <v>53050.00011.00</v>
          </cell>
          <cell r="B3324">
            <v>201415</v>
          </cell>
          <cell r="C3324">
            <v>530</v>
          </cell>
          <cell r="D3324">
            <v>0</v>
          </cell>
        </row>
        <row r="3325">
          <cell r="A3325" t="str">
            <v>53052.00011.00</v>
          </cell>
          <cell r="B3325">
            <v>201415</v>
          </cell>
          <cell r="C3325">
            <v>530</v>
          </cell>
          <cell r="D3325">
            <v>0</v>
          </cell>
        </row>
        <row r="3326">
          <cell r="A3326" t="str">
            <v>53053.00011.00</v>
          </cell>
          <cell r="B3326">
            <v>201415</v>
          </cell>
          <cell r="C3326">
            <v>530</v>
          </cell>
          <cell r="D3326">
            <v>0</v>
          </cell>
        </row>
        <row r="3327">
          <cell r="A3327" t="str">
            <v>53054.00011.00</v>
          </cell>
          <cell r="B3327">
            <v>201415</v>
          </cell>
          <cell r="C3327">
            <v>530</v>
          </cell>
          <cell r="D3327">
            <v>0</v>
          </cell>
        </row>
        <row r="3328">
          <cell r="A3328" t="str">
            <v>53055.00011.00</v>
          </cell>
          <cell r="B3328">
            <v>201415</v>
          </cell>
          <cell r="C3328">
            <v>530</v>
          </cell>
          <cell r="D3328">
            <v>0</v>
          </cell>
        </row>
        <row r="3329">
          <cell r="A3329" t="str">
            <v>53056.00011.00</v>
          </cell>
          <cell r="B3329">
            <v>201415</v>
          </cell>
          <cell r="C3329">
            <v>530</v>
          </cell>
          <cell r="D3329">
            <v>0</v>
          </cell>
        </row>
        <row r="3330">
          <cell r="A3330" t="str">
            <v>53057.00011.00</v>
          </cell>
          <cell r="B3330">
            <v>201415</v>
          </cell>
          <cell r="C3330">
            <v>530</v>
          </cell>
          <cell r="D3330">
            <v>0</v>
          </cell>
        </row>
        <row r="3331">
          <cell r="A3331" t="str">
            <v>53058.00011.00</v>
          </cell>
          <cell r="B3331">
            <v>201415</v>
          </cell>
          <cell r="C3331">
            <v>530</v>
          </cell>
          <cell r="D3331">
            <v>0</v>
          </cell>
        </row>
        <row r="3332">
          <cell r="A3332" t="str">
            <v>53059.00011.00</v>
          </cell>
          <cell r="B3332">
            <v>201415</v>
          </cell>
          <cell r="C3332">
            <v>530</v>
          </cell>
          <cell r="D3332">
            <v>0</v>
          </cell>
        </row>
        <row r="3333">
          <cell r="A3333" t="str">
            <v>53060.00011.00</v>
          </cell>
          <cell r="B3333">
            <v>201415</v>
          </cell>
          <cell r="C3333">
            <v>530</v>
          </cell>
          <cell r="D3333">
            <v>0</v>
          </cell>
        </row>
        <row r="3334">
          <cell r="A3334" t="str">
            <v>53061.00011.00</v>
          </cell>
          <cell r="B3334">
            <v>201415</v>
          </cell>
          <cell r="C3334">
            <v>530</v>
          </cell>
          <cell r="D3334">
            <v>0</v>
          </cell>
        </row>
        <row r="3335">
          <cell r="A3335" t="str">
            <v>53062.00011.00</v>
          </cell>
          <cell r="B3335">
            <v>201415</v>
          </cell>
          <cell r="C3335">
            <v>530</v>
          </cell>
          <cell r="D3335">
            <v>0</v>
          </cell>
        </row>
        <row r="3336">
          <cell r="A3336" t="str">
            <v>53063.00011.00</v>
          </cell>
          <cell r="B3336">
            <v>201415</v>
          </cell>
          <cell r="C3336">
            <v>530</v>
          </cell>
          <cell r="D3336">
            <v>0</v>
          </cell>
        </row>
        <row r="3337">
          <cell r="A3337" t="str">
            <v>53029.00011.00</v>
          </cell>
          <cell r="B3337">
            <v>201415</v>
          </cell>
          <cell r="C3337">
            <v>530</v>
          </cell>
          <cell r="D3337">
            <v>5</v>
          </cell>
        </row>
        <row r="3338">
          <cell r="A3338" t="str">
            <v>53044.00011.00</v>
          </cell>
          <cell r="B3338">
            <v>201415</v>
          </cell>
          <cell r="C3338">
            <v>530</v>
          </cell>
          <cell r="D3338">
            <v>5</v>
          </cell>
        </row>
        <row r="3339">
          <cell r="A3339" t="str">
            <v>53035.00011.00</v>
          </cell>
          <cell r="B3339">
            <v>201415</v>
          </cell>
          <cell r="C3339">
            <v>530</v>
          </cell>
          <cell r="D3339">
            <v>9</v>
          </cell>
        </row>
        <row r="3340">
          <cell r="A3340" t="str">
            <v>53037.00011.00</v>
          </cell>
          <cell r="B3340">
            <v>201415</v>
          </cell>
          <cell r="C3340">
            <v>530</v>
          </cell>
          <cell r="D3340">
            <v>10</v>
          </cell>
        </row>
        <row r="3341">
          <cell r="A3341" t="str">
            <v>53031.00011.00</v>
          </cell>
          <cell r="B3341">
            <v>201415</v>
          </cell>
          <cell r="C3341">
            <v>530</v>
          </cell>
          <cell r="D3341">
            <v>11</v>
          </cell>
        </row>
        <row r="3342">
          <cell r="A3342" t="str">
            <v>53047.00011.00</v>
          </cell>
          <cell r="B3342">
            <v>201415</v>
          </cell>
          <cell r="C3342">
            <v>530</v>
          </cell>
          <cell r="D3342">
            <v>24</v>
          </cell>
        </row>
        <row r="3343">
          <cell r="A3343" t="str">
            <v>53034.00011.00</v>
          </cell>
          <cell r="B3343">
            <v>201415</v>
          </cell>
          <cell r="C3343">
            <v>530</v>
          </cell>
          <cell r="D3343">
            <v>27</v>
          </cell>
        </row>
        <row r="3344">
          <cell r="A3344" t="str">
            <v>53039.00011.00</v>
          </cell>
          <cell r="B3344">
            <v>201415</v>
          </cell>
          <cell r="C3344">
            <v>530</v>
          </cell>
          <cell r="D3344">
            <v>27</v>
          </cell>
        </row>
        <row r="3345">
          <cell r="A3345" t="str">
            <v>53046.00011.00</v>
          </cell>
          <cell r="B3345">
            <v>201415</v>
          </cell>
          <cell r="C3345">
            <v>530</v>
          </cell>
          <cell r="D3345">
            <v>31</v>
          </cell>
        </row>
        <row r="3346">
          <cell r="A3346" t="str">
            <v>53051.00011.00</v>
          </cell>
          <cell r="B3346">
            <v>201415</v>
          </cell>
          <cell r="C3346">
            <v>530</v>
          </cell>
          <cell r="D3346">
            <v>33</v>
          </cell>
        </row>
        <row r="3347">
          <cell r="A3347" t="str">
            <v>53036.00011.00</v>
          </cell>
          <cell r="B3347">
            <v>201415</v>
          </cell>
          <cell r="C3347">
            <v>530</v>
          </cell>
          <cell r="D3347">
            <v>41</v>
          </cell>
        </row>
        <row r="3348">
          <cell r="A3348" t="str">
            <v>53040.00011.00</v>
          </cell>
          <cell r="B3348">
            <v>201415</v>
          </cell>
          <cell r="C3348">
            <v>530</v>
          </cell>
          <cell r="D3348">
            <v>41</v>
          </cell>
        </row>
        <row r="3349">
          <cell r="A3349" t="str">
            <v>53045.00011.00</v>
          </cell>
          <cell r="B3349">
            <v>201415</v>
          </cell>
          <cell r="C3349">
            <v>530</v>
          </cell>
          <cell r="D3349">
            <v>41</v>
          </cell>
        </row>
        <row r="3350">
          <cell r="A3350" t="str">
            <v>53023.00011.00</v>
          </cell>
          <cell r="B3350">
            <v>201415</v>
          </cell>
          <cell r="C3350">
            <v>530</v>
          </cell>
          <cell r="D3350">
            <v>97.5</v>
          </cell>
        </row>
        <row r="3351">
          <cell r="A3351" t="str">
            <v>53016.00011.00</v>
          </cell>
          <cell r="B3351">
            <v>201415</v>
          </cell>
          <cell r="C3351">
            <v>530</v>
          </cell>
          <cell r="D3351">
            <v>186</v>
          </cell>
        </row>
        <row r="3352">
          <cell r="A3352" t="str">
            <v>53049.00011.00</v>
          </cell>
          <cell r="B3352">
            <v>201415</v>
          </cell>
          <cell r="C3352">
            <v>530</v>
          </cell>
          <cell r="D3352">
            <v>190</v>
          </cell>
        </row>
        <row r="3353">
          <cell r="A3353" t="str">
            <v>53032.00011.00</v>
          </cell>
          <cell r="B3353">
            <v>201415</v>
          </cell>
          <cell r="C3353">
            <v>530</v>
          </cell>
          <cell r="D3353">
            <v>193</v>
          </cell>
        </row>
        <row r="3354">
          <cell r="A3354" t="str">
            <v>53033.00011.00</v>
          </cell>
          <cell r="B3354">
            <v>201415</v>
          </cell>
          <cell r="C3354">
            <v>530</v>
          </cell>
          <cell r="D3354">
            <v>246</v>
          </cell>
        </row>
        <row r="3355">
          <cell r="A3355" t="str">
            <v>53041.00011.00</v>
          </cell>
          <cell r="B3355">
            <v>201415</v>
          </cell>
          <cell r="C3355">
            <v>530</v>
          </cell>
          <cell r="D3355">
            <v>253</v>
          </cell>
        </row>
        <row r="3356">
          <cell r="A3356" t="str">
            <v>53028.00011.00</v>
          </cell>
          <cell r="B3356">
            <v>201415</v>
          </cell>
          <cell r="C3356">
            <v>530</v>
          </cell>
          <cell r="D3356">
            <v>280</v>
          </cell>
        </row>
        <row r="3357">
          <cell r="A3357" t="str">
            <v>53018.00011.00</v>
          </cell>
          <cell r="B3357">
            <v>201415</v>
          </cell>
          <cell r="C3357">
            <v>530</v>
          </cell>
          <cell r="D3357">
            <v>805</v>
          </cell>
        </row>
        <row r="3358">
          <cell r="A3358" t="str">
            <v>5302.00011.00</v>
          </cell>
          <cell r="B3358">
            <v>201415</v>
          </cell>
          <cell r="C3358">
            <v>530</v>
          </cell>
          <cell r="D3358">
            <v>1041</v>
          </cell>
        </row>
        <row r="3359">
          <cell r="A3359" t="str">
            <v>53030.00011.00</v>
          </cell>
          <cell r="B3359">
            <v>201415</v>
          </cell>
          <cell r="C3359">
            <v>530</v>
          </cell>
          <cell r="D3359">
            <v>1331</v>
          </cell>
        </row>
        <row r="3360">
          <cell r="A3360" t="str">
            <v>53020.00011.00</v>
          </cell>
          <cell r="B3360">
            <v>201415</v>
          </cell>
          <cell r="C3360">
            <v>530</v>
          </cell>
          <cell r="D3360">
            <v>2598</v>
          </cell>
        </row>
        <row r="3361">
          <cell r="A3361" t="str">
            <v>5306.00011.00</v>
          </cell>
          <cell r="B3361">
            <v>201415</v>
          </cell>
          <cell r="C3361">
            <v>530</v>
          </cell>
          <cell r="D3361">
            <v>2797</v>
          </cell>
        </row>
        <row r="3362">
          <cell r="A3362" t="str">
            <v>53014.00011.00</v>
          </cell>
          <cell r="B3362">
            <v>201415</v>
          </cell>
          <cell r="C3362">
            <v>530</v>
          </cell>
          <cell r="D3362">
            <v>2798</v>
          </cell>
        </row>
        <row r="3363">
          <cell r="A3363" t="str">
            <v>53051.50011.00</v>
          </cell>
          <cell r="B3363">
            <v>201415</v>
          </cell>
          <cell r="C3363">
            <v>530</v>
          </cell>
          <cell r="D3363">
            <v>2798</v>
          </cell>
        </row>
        <row r="3364">
          <cell r="A3364" t="str">
            <v>5305.00011.00</v>
          </cell>
          <cell r="B3364">
            <v>201415</v>
          </cell>
          <cell r="C3364">
            <v>530</v>
          </cell>
          <cell r="D3364">
            <v>28038</v>
          </cell>
        </row>
        <row r="3365">
          <cell r="A3365" t="str">
            <v>5304.00011.00</v>
          </cell>
          <cell r="B3365">
            <v>201415</v>
          </cell>
          <cell r="C3365">
            <v>530</v>
          </cell>
          <cell r="D3365">
            <v>51405</v>
          </cell>
        </row>
        <row r="3366">
          <cell r="A3366" t="str">
            <v>53024.00011.00</v>
          </cell>
          <cell r="B3366">
            <v>201415</v>
          </cell>
          <cell r="C3366">
            <v>530</v>
          </cell>
          <cell r="D3366">
            <v>69905.259999999995</v>
          </cell>
        </row>
        <row r="3367">
          <cell r="A3367" t="str">
            <v>53026.00011.00</v>
          </cell>
          <cell r="B3367">
            <v>201415</v>
          </cell>
          <cell r="C3367">
            <v>530</v>
          </cell>
          <cell r="D3367">
            <v>69905.259999999995</v>
          </cell>
        </row>
        <row r="3368">
          <cell r="A3368" t="str">
            <v>53013.00011.00</v>
          </cell>
          <cell r="B3368">
            <v>201415</v>
          </cell>
          <cell r="C3368">
            <v>530</v>
          </cell>
          <cell r="D3368">
            <v>71697.7</v>
          </cell>
        </row>
        <row r="3369">
          <cell r="A3369" t="str">
            <v>53022.00011.00</v>
          </cell>
          <cell r="B3369">
            <v>201415</v>
          </cell>
          <cell r="C3369">
            <v>530</v>
          </cell>
          <cell r="D3369">
            <v>71697.7</v>
          </cell>
        </row>
        <row r="3370">
          <cell r="A3370" t="str">
            <v>53027.00011.00</v>
          </cell>
          <cell r="B3370">
            <v>201415</v>
          </cell>
          <cell r="C3370">
            <v>530</v>
          </cell>
          <cell r="D3370">
            <v>71697.7</v>
          </cell>
        </row>
        <row r="3371">
          <cell r="A3371" t="str">
            <v>5301.00011.00</v>
          </cell>
          <cell r="B3371">
            <v>201415</v>
          </cell>
          <cell r="C3371">
            <v>530</v>
          </cell>
          <cell r="D3371">
            <v>82240</v>
          </cell>
        </row>
        <row r="3372">
          <cell r="A3372" t="str">
            <v>5303.00011.00</v>
          </cell>
          <cell r="B3372">
            <v>201415</v>
          </cell>
          <cell r="C3372">
            <v>530</v>
          </cell>
          <cell r="D3372">
            <v>82240</v>
          </cell>
        </row>
        <row r="3373">
          <cell r="A3373" t="str">
            <v>5308.00011.00</v>
          </cell>
          <cell r="B3373">
            <v>201415</v>
          </cell>
          <cell r="C3373">
            <v>530</v>
          </cell>
          <cell r="D3373">
            <v>82240</v>
          </cell>
        </row>
        <row r="3374">
          <cell r="A3374" t="str">
            <v>53017.00012.00</v>
          </cell>
          <cell r="B3374">
            <v>201415</v>
          </cell>
          <cell r="C3374">
            <v>530</v>
          </cell>
          <cell r="D3374">
            <v>0</v>
          </cell>
        </row>
        <row r="3375">
          <cell r="A3375" t="str">
            <v>53019.00012.00</v>
          </cell>
          <cell r="B3375">
            <v>201415</v>
          </cell>
          <cell r="C3375">
            <v>530</v>
          </cell>
          <cell r="D3375">
            <v>0</v>
          </cell>
        </row>
        <row r="3376">
          <cell r="A3376" t="str">
            <v>53052.00012.00</v>
          </cell>
          <cell r="B3376">
            <v>201415</v>
          </cell>
          <cell r="C3376">
            <v>530</v>
          </cell>
          <cell r="D3376">
            <v>0</v>
          </cell>
        </row>
        <row r="3377">
          <cell r="A3377" t="str">
            <v>53054.00012.00</v>
          </cell>
          <cell r="B3377">
            <v>201415</v>
          </cell>
          <cell r="C3377">
            <v>530</v>
          </cell>
          <cell r="D3377">
            <v>0</v>
          </cell>
        </row>
        <row r="3378">
          <cell r="A3378" t="str">
            <v>53056.00012.00</v>
          </cell>
          <cell r="B3378">
            <v>201415</v>
          </cell>
          <cell r="C3378">
            <v>530</v>
          </cell>
          <cell r="D3378">
            <v>0</v>
          </cell>
        </row>
        <row r="3379">
          <cell r="A3379" t="str">
            <v>53058.00012.00</v>
          </cell>
          <cell r="B3379">
            <v>201415</v>
          </cell>
          <cell r="C3379">
            <v>530</v>
          </cell>
          <cell r="D3379">
            <v>0</v>
          </cell>
        </row>
        <row r="3380">
          <cell r="A3380" t="str">
            <v>53060.00012.00</v>
          </cell>
          <cell r="B3380">
            <v>201415</v>
          </cell>
          <cell r="C3380">
            <v>530</v>
          </cell>
          <cell r="D3380">
            <v>0</v>
          </cell>
        </row>
        <row r="3381">
          <cell r="A3381" t="str">
            <v>53021.00012.00</v>
          </cell>
          <cell r="B3381">
            <v>201415</v>
          </cell>
          <cell r="C3381">
            <v>530</v>
          </cell>
          <cell r="D3381">
            <v>0.5</v>
          </cell>
        </row>
        <row r="3382">
          <cell r="A3382" t="str">
            <v>5327.0001.00</v>
          </cell>
          <cell r="B3382">
            <v>201415</v>
          </cell>
          <cell r="C3382">
            <v>532</v>
          </cell>
          <cell r="D3382">
            <v>0</v>
          </cell>
        </row>
        <row r="3383">
          <cell r="A3383" t="str">
            <v>5329.0001.00</v>
          </cell>
          <cell r="B3383">
            <v>201415</v>
          </cell>
          <cell r="C3383">
            <v>532</v>
          </cell>
          <cell r="D3383">
            <v>0</v>
          </cell>
        </row>
        <row r="3384">
          <cell r="A3384" t="str">
            <v>53252.0001.00</v>
          </cell>
          <cell r="B3384">
            <v>201415</v>
          </cell>
          <cell r="C3384">
            <v>532</v>
          </cell>
          <cell r="D3384">
            <v>0</v>
          </cell>
        </row>
        <row r="3385">
          <cell r="A3385" t="str">
            <v>53253.0001.00</v>
          </cell>
          <cell r="B3385">
            <v>201415</v>
          </cell>
          <cell r="C3385">
            <v>532</v>
          </cell>
          <cell r="D3385">
            <v>0</v>
          </cell>
        </row>
        <row r="3386">
          <cell r="A3386" t="str">
            <v>53254.0001.00</v>
          </cell>
          <cell r="B3386">
            <v>201415</v>
          </cell>
          <cell r="C3386">
            <v>532</v>
          </cell>
          <cell r="D3386">
            <v>0</v>
          </cell>
        </row>
        <row r="3387">
          <cell r="A3387" t="str">
            <v>53255.0001.00</v>
          </cell>
          <cell r="B3387">
            <v>201415</v>
          </cell>
          <cell r="C3387">
            <v>532</v>
          </cell>
          <cell r="D3387">
            <v>0</v>
          </cell>
        </row>
        <row r="3388">
          <cell r="A3388" t="str">
            <v>53256.0001.00</v>
          </cell>
          <cell r="B3388">
            <v>201415</v>
          </cell>
          <cell r="C3388">
            <v>532</v>
          </cell>
          <cell r="D3388">
            <v>0</v>
          </cell>
        </row>
        <row r="3389">
          <cell r="A3389" t="str">
            <v>53257.0001.00</v>
          </cell>
          <cell r="B3389">
            <v>201415</v>
          </cell>
          <cell r="C3389">
            <v>532</v>
          </cell>
          <cell r="D3389">
            <v>0</v>
          </cell>
        </row>
        <row r="3390">
          <cell r="A3390" t="str">
            <v>53258.0001.00</v>
          </cell>
          <cell r="B3390">
            <v>201415</v>
          </cell>
          <cell r="C3390">
            <v>532</v>
          </cell>
          <cell r="D3390">
            <v>0</v>
          </cell>
        </row>
        <row r="3391">
          <cell r="A3391" t="str">
            <v>53259.0001.00</v>
          </cell>
          <cell r="B3391">
            <v>201415</v>
          </cell>
          <cell r="C3391">
            <v>532</v>
          </cell>
          <cell r="D3391">
            <v>0</v>
          </cell>
        </row>
        <row r="3392">
          <cell r="A3392" t="str">
            <v>53260.0001.00</v>
          </cell>
          <cell r="B3392">
            <v>201415</v>
          </cell>
          <cell r="C3392">
            <v>532</v>
          </cell>
          <cell r="D3392">
            <v>0</v>
          </cell>
        </row>
        <row r="3393">
          <cell r="A3393" t="str">
            <v>53261.0001.00</v>
          </cell>
          <cell r="B3393">
            <v>201415</v>
          </cell>
          <cell r="C3393">
            <v>532</v>
          </cell>
          <cell r="D3393">
            <v>0</v>
          </cell>
        </row>
        <row r="3394">
          <cell r="A3394" t="str">
            <v>53262.0001.00</v>
          </cell>
          <cell r="B3394">
            <v>201415</v>
          </cell>
          <cell r="C3394">
            <v>532</v>
          </cell>
          <cell r="D3394">
            <v>0</v>
          </cell>
        </row>
        <row r="3395">
          <cell r="A3395" t="str">
            <v>53263.0001.00</v>
          </cell>
          <cell r="B3395">
            <v>201415</v>
          </cell>
          <cell r="C3395">
            <v>532</v>
          </cell>
          <cell r="D3395">
            <v>0</v>
          </cell>
        </row>
        <row r="3396">
          <cell r="A3396" t="str">
            <v>5326.0001.00</v>
          </cell>
          <cell r="B3396">
            <v>201415</v>
          </cell>
          <cell r="C3396">
            <v>532</v>
          </cell>
          <cell r="D3396">
            <v>3</v>
          </cell>
        </row>
        <row r="3397">
          <cell r="A3397" t="str">
            <v>5325.0001.00</v>
          </cell>
          <cell r="B3397">
            <v>201415</v>
          </cell>
          <cell r="C3397">
            <v>532</v>
          </cell>
          <cell r="D3397">
            <v>10</v>
          </cell>
        </row>
        <row r="3398">
          <cell r="A3398" t="str">
            <v>5324.0001.00</v>
          </cell>
          <cell r="B3398">
            <v>201415</v>
          </cell>
          <cell r="C3398">
            <v>532</v>
          </cell>
          <cell r="D3398">
            <v>11</v>
          </cell>
        </row>
        <row r="3399">
          <cell r="A3399" t="str">
            <v>53213.0001.00</v>
          </cell>
          <cell r="B3399">
            <v>201415</v>
          </cell>
          <cell r="C3399">
            <v>532</v>
          </cell>
          <cell r="D3399">
            <v>11.11</v>
          </cell>
        </row>
        <row r="3400">
          <cell r="A3400" t="str">
            <v>53211.0001.00</v>
          </cell>
          <cell r="B3400">
            <v>201415</v>
          </cell>
          <cell r="C3400">
            <v>532</v>
          </cell>
          <cell r="D3400">
            <v>20</v>
          </cell>
        </row>
        <row r="3401">
          <cell r="A3401" t="str">
            <v>5323.0001.00</v>
          </cell>
          <cell r="B3401">
            <v>201415</v>
          </cell>
          <cell r="C3401">
            <v>532</v>
          </cell>
          <cell r="D3401">
            <v>24</v>
          </cell>
        </row>
        <row r="3402">
          <cell r="A3402" t="str">
            <v>5328.0001.00</v>
          </cell>
          <cell r="B3402">
            <v>201415</v>
          </cell>
          <cell r="C3402">
            <v>532</v>
          </cell>
          <cell r="D3402">
            <v>24</v>
          </cell>
        </row>
        <row r="3403">
          <cell r="A3403" t="str">
            <v>5327.0002.00</v>
          </cell>
          <cell r="B3403">
            <v>201415</v>
          </cell>
          <cell r="C3403">
            <v>532</v>
          </cell>
          <cell r="D3403">
            <v>0</v>
          </cell>
        </row>
        <row r="3404">
          <cell r="A3404" t="str">
            <v>5329.0002.00</v>
          </cell>
          <cell r="B3404">
            <v>201415</v>
          </cell>
          <cell r="C3404">
            <v>532</v>
          </cell>
          <cell r="D3404">
            <v>0</v>
          </cell>
        </row>
        <row r="3405">
          <cell r="A3405" t="str">
            <v>53215.0002.00</v>
          </cell>
          <cell r="B3405">
            <v>201415</v>
          </cell>
          <cell r="C3405">
            <v>532</v>
          </cell>
          <cell r="D3405">
            <v>0</v>
          </cell>
        </row>
        <row r="3406">
          <cell r="A3406" t="str">
            <v>53220.0002.00</v>
          </cell>
          <cell r="B3406">
            <v>201415</v>
          </cell>
          <cell r="C3406">
            <v>532</v>
          </cell>
          <cell r="D3406">
            <v>0</v>
          </cell>
        </row>
        <row r="3407">
          <cell r="A3407" t="str">
            <v>53252.0002.00</v>
          </cell>
          <cell r="B3407">
            <v>201415</v>
          </cell>
          <cell r="C3407">
            <v>532</v>
          </cell>
          <cell r="D3407">
            <v>0</v>
          </cell>
        </row>
        <row r="3408">
          <cell r="A3408" t="str">
            <v>53253.0002.00</v>
          </cell>
          <cell r="B3408">
            <v>201415</v>
          </cell>
          <cell r="C3408">
            <v>532</v>
          </cell>
          <cell r="D3408">
            <v>0</v>
          </cell>
        </row>
        <row r="3409">
          <cell r="A3409" t="str">
            <v>53254.0002.00</v>
          </cell>
          <cell r="B3409">
            <v>201415</v>
          </cell>
          <cell r="C3409">
            <v>532</v>
          </cell>
          <cell r="D3409">
            <v>0</v>
          </cell>
        </row>
        <row r="3410">
          <cell r="A3410" t="str">
            <v>53255.0002.00</v>
          </cell>
          <cell r="B3410">
            <v>201415</v>
          </cell>
          <cell r="C3410">
            <v>532</v>
          </cell>
          <cell r="D3410">
            <v>0</v>
          </cell>
        </row>
        <row r="3411">
          <cell r="A3411" t="str">
            <v>53256.0002.00</v>
          </cell>
          <cell r="B3411">
            <v>201415</v>
          </cell>
          <cell r="C3411">
            <v>532</v>
          </cell>
          <cell r="D3411">
            <v>0</v>
          </cell>
        </row>
        <row r="3412">
          <cell r="A3412" t="str">
            <v>53257.0002.00</v>
          </cell>
          <cell r="B3412">
            <v>201415</v>
          </cell>
          <cell r="C3412">
            <v>532</v>
          </cell>
          <cell r="D3412">
            <v>0</v>
          </cell>
        </row>
        <row r="3413">
          <cell r="A3413" t="str">
            <v>53258.0002.00</v>
          </cell>
          <cell r="B3413">
            <v>201415</v>
          </cell>
          <cell r="C3413">
            <v>532</v>
          </cell>
          <cell r="D3413">
            <v>0</v>
          </cell>
        </row>
        <row r="3414">
          <cell r="A3414" t="str">
            <v>53259.0002.00</v>
          </cell>
          <cell r="B3414">
            <v>201415</v>
          </cell>
          <cell r="C3414">
            <v>532</v>
          </cell>
          <cell r="D3414">
            <v>0</v>
          </cell>
        </row>
        <row r="3415">
          <cell r="A3415" t="str">
            <v>53260.0002.00</v>
          </cell>
          <cell r="B3415">
            <v>201415</v>
          </cell>
          <cell r="C3415">
            <v>532</v>
          </cell>
          <cell r="D3415">
            <v>0</v>
          </cell>
        </row>
        <row r="3416">
          <cell r="A3416" t="str">
            <v>53261.0002.00</v>
          </cell>
          <cell r="B3416">
            <v>201415</v>
          </cell>
          <cell r="C3416">
            <v>532</v>
          </cell>
          <cell r="D3416">
            <v>0</v>
          </cell>
        </row>
        <row r="3417">
          <cell r="A3417" t="str">
            <v>53262.0002.00</v>
          </cell>
          <cell r="B3417">
            <v>201415</v>
          </cell>
          <cell r="C3417">
            <v>532</v>
          </cell>
          <cell r="D3417">
            <v>0</v>
          </cell>
        </row>
        <row r="3418">
          <cell r="A3418" t="str">
            <v>53263.0002.00</v>
          </cell>
          <cell r="B3418">
            <v>201415</v>
          </cell>
          <cell r="C3418">
            <v>532</v>
          </cell>
          <cell r="D3418">
            <v>0</v>
          </cell>
        </row>
        <row r="3419">
          <cell r="A3419" t="str">
            <v>5322.0002.00</v>
          </cell>
          <cell r="B3419">
            <v>201415</v>
          </cell>
          <cell r="C3419">
            <v>532</v>
          </cell>
          <cell r="D3419">
            <v>24</v>
          </cell>
        </row>
        <row r="3420">
          <cell r="A3420" t="str">
            <v>53218.0002.00</v>
          </cell>
          <cell r="B3420">
            <v>201415</v>
          </cell>
          <cell r="C3420">
            <v>532</v>
          </cell>
          <cell r="D3420">
            <v>130</v>
          </cell>
        </row>
        <row r="3421">
          <cell r="A3421" t="str">
            <v>53216.0002.00</v>
          </cell>
          <cell r="B3421">
            <v>201415</v>
          </cell>
          <cell r="C3421">
            <v>532</v>
          </cell>
          <cell r="D3421">
            <v>315</v>
          </cell>
        </row>
        <row r="3422">
          <cell r="A3422" t="str">
            <v>5326.0002.00</v>
          </cell>
          <cell r="B3422">
            <v>201415</v>
          </cell>
          <cell r="C3422">
            <v>532</v>
          </cell>
          <cell r="D3422">
            <v>380</v>
          </cell>
        </row>
        <row r="3423">
          <cell r="A3423" t="str">
            <v>53214.0002.00</v>
          </cell>
          <cell r="B3423">
            <v>201415</v>
          </cell>
          <cell r="C3423">
            <v>532</v>
          </cell>
          <cell r="D3423">
            <v>1021</v>
          </cell>
        </row>
        <row r="3424">
          <cell r="A3424" t="str">
            <v>5324.0002.00</v>
          </cell>
          <cell r="B3424">
            <v>201415</v>
          </cell>
          <cell r="C3424">
            <v>532</v>
          </cell>
          <cell r="D3424">
            <v>5939</v>
          </cell>
        </row>
        <row r="3425">
          <cell r="A3425" t="str">
            <v>53213.0002.00</v>
          </cell>
          <cell r="B3425">
            <v>201415</v>
          </cell>
          <cell r="C3425">
            <v>532</v>
          </cell>
          <cell r="D3425">
            <v>8870.5</v>
          </cell>
        </row>
        <row r="3426">
          <cell r="A3426" t="str">
            <v>5325.0002.00</v>
          </cell>
          <cell r="B3426">
            <v>201415</v>
          </cell>
          <cell r="C3426">
            <v>532</v>
          </cell>
          <cell r="D3426">
            <v>9569</v>
          </cell>
        </row>
        <row r="3427">
          <cell r="A3427" t="str">
            <v>53211.0002.00</v>
          </cell>
          <cell r="B3427">
            <v>201415</v>
          </cell>
          <cell r="C3427">
            <v>532</v>
          </cell>
          <cell r="D3427">
            <v>13305.75</v>
          </cell>
        </row>
        <row r="3428">
          <cell r="A3428" t="str">
            <v>5321.0002.00</v>
          </cell>
          <cell r="B3428">
            <v>201415</v>
          </cell>
          <cell r="C3428">
            <v>532</v>
          </cell>
          <cell r="D3428">
            <v>15750</v>
          </cell>
        </row>
        <row r="3429">
          <cell r="A3429" t="str">
            <v>5323.0002.00</v>
          </cell>
          <cell r="B3429">
            <v>201415</v>
          </cell>
          <cell r="C3429">
            <v>532</v>
          </cell>
          <cell r="D3429">
            <v>15888</v>
          </cell>
        </row>
        <row r="3430">
          <cell r="A3430" t="str">
            <v>5328.0002.00</v>
          </cell>
          <cell r="B3430">
            <v>201415</v>
          </cell>
          <cell r="C3430">
            <v>532</v>
          </cell>
          <cell r="D3430">
            <v>15888</v>
          </cell>
        </row>
        <row r="3431">
          <cell r="A3431" t="str">
            <v>5327.0003.00</v>
          </cell>
          <cell r="B3431">
            <v>201415</v>
          </cell>
          <cell r="C3431">
            <v>532</v>
          </cell>
          <cell r="D3431">
            <v>0</v>
          </cell>
        </row>
        <row r="3432">
          <cell r="A3432" t="str">
            <v>5329.0003.00</v>
          </cell>
          <cell r="B3432">
            <v>201415</v>
          </cell>
          <cell r="C3432">
            <v>532</v>
          </cell>
          <cell r="D3432">
            <v>0</v>
          </cell>
        </row>
        <row r="3433">
          <cell r="A3433" t="str">
            <v>53215.0003.00</v>
          </cell>
          <cell r="B3433">
            <v>201415</v>
          </cell>
          <cell r="C3433">
            <v>532</v>
          </cell>
          <cell r="D3433">
            <v>0</v>
          </cell>
        </row>
        <row r="3434">
          <cell r="A3434" t="str">
            <v>53220.0003.00</v>
          </cell>
          <cell r="B3434">
            <v>201415</v>
          </cell>
          <cell r="C3434">
            <v>532</v>
          </cell>
          <cell r="D3434">
            <v>0</v>
          </cell>
        </row>
        <row r="3435">
          <cell r="A3435" t="str">
            <v>53252.0003.00</v>
          </cell>
          <cell r="B3435">
            <v>201415</v>
          </cell>
          <cell r="C3435">
            <v>532</v>
          </cell>
          <cell r="D3435">
            <v>0</v>
          </cell>
        </row>
        <row r="3436">
          <cell r="A3436" t="str">
            <v>53253.0003.00</v>
          </cell>
          <cell r="B3436">
            <v>201415</v>
          </cell>
          <cell r="C3436">
            <v>532</v>
          </cell>
          <cell r="D3436">
            <v>0</v>
          </cell>
        </row>
        <row r="3437">
          <cell r="A3437" t="str">
            <v>53254.0003.00</v>
          </cell>
          <cell r="B3437">
            <v>201415</v>
          </cell>
          <cell r="C3437">
            <v>532</v>
          </cell>
          <cell r="D3437">
            <v>0</v>
          </cell>
        </row>
        <row r="3438">
          <cell r="A3438" t="str">
            <v>53255.0003.00</v>
          </cell>
          <cell r="B3438">
            <v>201415</v>
          </cell>
          <cell r="C3438">
            <v>532</v>
          </cell>
          <cell r="D3438">
            <v>0</v>
          </cell>
        </row>
        <row r="3439">
          <cell r="A3439" t="str">
            <v>53256.0003.00</v>
          </cell>
          <cell r="B3439">
            <v>201415</v>
          </cell>
          <cell r="C3439">
            <v>532</v>
          </cell>
          <cell r="D3439">
            <v>0</v>
          </cell>
        </row>
        <row r="3440">
          <cell r="A3440" t="str">
            <v>53257.0003.00</v>
          </cell>
          <cell r="B3440">
            <v>201415</v>
          </cell>
          <cell r="C3440">
            <v>532</v>
          </cell>
          <cell r="D3440">
            <v>0</v>
          </cell>
        </row>
        <row r="3441">
          <cell r="A3441" t="str">
            <v>53258.0003.00</v>
          </cell>
          <cell r="B3441">
            <v>201415</v>
          </cell>
          <cell r="C3441">
            <v>532</v>
          </cell>
          <cell r="D3441">
            <v>0</v>
          </cell>
        </row>
        <row r="3442">
          <cell r="A3442" t="str">
            <v>53259.0003.00</v>
          </cell>
          <cell r="B3442">
            <v>201415</v>
          </cell>
          <cell r="C3442">
            <v>532</v>
          </cell>
          <cell r="D3442">
            <v>0</v>
          </cell>
        </row>
        <row r="3443">
          <cell r="A3443" t="str">
            <v>53260.0003.00</v>
          </cell>
          <cell r="B3443">
            <v>201415</v>
          </cell>
          <cell r="C3443">
            <v>532</v>
          </cell>
          <cell r="D3443">
            <v>0</v>
          </cell>
        </row>
        <row r="3444">
          <cell r="A3444" t="str">
            <v>53261.0003.00</v>
          </cell>
          <cell r="B3444">
            <v>201415</v>
          </cell>
          <cell r="C3444">
            <v>532</v>
          </cell>
          <cell r="D3444">
            <v>0</v>
          </cell>
        </row>
        <row r="3445">
          <cell r="A3445" t="str">
            <v>53262.0003.00</v>
          </cell>
          <cell r="B3445">
            <v>201415</v>
          </cell>
          <cell r="C3445">
            <v>532</v>
          </cell>
          <cell r="D3445">
            <v>0</v>
          </cell>
        </row>
        <row r="3446">
          <cell r="A3446" t="str">
            <v>53263.0003.00</v>
          </cell>
          <cell r="B3446">
            <v>201415</v>
          </cell>
          <cell r="C3446">
            <v>532</v>
          </cell>
          <cell r="D3446">
            <v>0</v>
          </cell>
        </row>
        <row r="3447">
          <cell r="A3447" t="str">
            <v>53216.0003.00</v>
          </cell>
          <cell r="B3447">
            <v>201415</v>
          </cell>
          <cell r="C3447">
            <v>532</v>
          </cell>
          <cell r="D3447">
            <v>29</v>
          </cell>
        </row>
        <row r="3448">
          <cell r="A3448" t="str">
            <v>5322.0003.00</v>
          </cell>
          <cell r="B3448">
            <v>201415</v>
          </cell>
          <cell r="C3448">
            <v>532</v>
          </cell>
          <cell r="D3448">
            <v>162</v>
          </cell>
        </row>
        <row r="3449">
          <cell r="A3449" t="str">
            <v>53218.0003.00</v>
          </cell>
          <cell r="B3449">
            <v>201415</v>
          </cell>
          <cell r="C3449">
            <v>532</v>
          </cell>
          <cell r="D3449">
            <v>265</v>
          </cell>
        </row>
        <row r="3450">
          <cell r="A3450" t="str">
            <v>5326.0003.00</v>
          </cell>
          <cell r="B3450">
            <v>201415</v>
          </cell>
          <cell r="C3450">
            <v>532</v>
          </cell>
          <cell r="D3450">
            <v>692</v>
          </cell>
        </row>
        <row r="3451">
          <cell r="A3451" t="str">
            <v>53214.0003.00</v>
          </cell>
          <cell r="B3451">
            <v>201415</v>
          </cell>
          <cell r="C3451">
            <v>532</v>
          </cell>
          <cell r="D3451">
            <v>1333</v>
          </cell>
        </row>
        <row r="3452">
          <cell r="A3452" t="str">
            <v>5325.0003.00</v>
          </cell>
          <cell r="B3452">
            <v>201415</v>
          </cell>
          <cell r="C3452">
            <v>532</v>
          </cell>
          <cell r="D3452">
            <v>11917</v>
          </cell>
        </row>
        <row r="3453">
          <cell r="A3453" t="str">
            <v>5324.0003.00</v>
          </cell>
          <cell r="B3453">
            <v>201415</v>
          </cell>
          <cell r="C3453">
            <v>532</v>
          </cell>
          <cell r="D3453">
            <v>14062</v>
          </cell>
        </row>
        <row r="3454">
          <cell r="A3454" t="str">
            <v>53213.0003.00</v>
          </cell>
          <cell r="B3454">
            <v>201415</v>
          </cell>
          <cell r="C3454">
            <v>532</v>
          </cell>
          <cell r="D3454">
            <v>18157.810000000001</v>
          </cell>
        </row>
        <row r="3455">
          <cell r="A3455" t="str">
            <v>53211.0003.00</v>
          </cell>
          <cell r="B3455">
            <v>201415</v>
          </cell>
          <cell r="C3455">
            <v>532</v>
          </cell>
          <cell r="D3455">
            <v>23345.75</v>
          </cell>
        </row>
        <row r="3456">
          <cell r="A3456" t="str">
            <v>5323.0003.00</v>
          </cell>
          <cell r="B3456">
            <v>201415</v>
          </cell>
          <cell r="C3456">
            <v>532</v>
          </cell>
          <cell r="D3456">
            <v>26671</v>
          </cell>
        </row>
        <row r="3457">
          <cell r="A3457" t="str">
            <v>5328.0003.00</v>
          </cell>
          <cell r="B3457">
            <v>201415</v>
          </cell>
          <cell r="C3457">
            <v>532</v>
          </cell>
          <cell r="D3457">
            <v>26671</v>
          </cell>
        </row>
        <row r="3458">
          <cell r="A3458" t="str">
            <v>5321.0003.00</v>
          </cell>
          <cell r="B3458">
            <v>201415</v>
          </cell>
          <cell r="C3458">
            <v>532</v>
          </cell>
          <cell r="D3458">
            <v>26672</v>
          </cell>
        </row>
        <row r="3459">
          <cell r="A3459" t="str">
            <v>5327.0004.00</v>
          </cell>
          <cell r="B3459">
            <v>201415</v>
          </cell>
          <cell r="C3459">
            <v>532</v>
          </cell>
          <cell r="D3459">
            <v>0</v>
          </cell>
        </row>
        <row r="3460">
          <cell r="A3460" t="str">
            <v>5329.0004.00</v>
          </cell>
          <cell r="B3460">
            <v>201415</v>
          </cell>
          <cell r="C3460">
            <v>532</v>
          </cell>
          <cell r="D3460">
            <v>0</v>
          </cell>
        </row>
        <row r="3461">
          <cell r="A3461" t="str">
            <v>53215.0004.00</v>
          </cell>
          <cell r="B3461">
            <v>201415</v>
          </cell>
          <cell r="C3461">
            <v>532</v>
          </cell>
          <cell r="D3461">
            <v>0</v>
          </cell>
        </row>
        <row r="3462">
          <cell r="A3462" t="str">
            <v>53216.0004.00</v>
          </cell>
          <cell r="B3462">
            <v>201415</v>
          </cell>
          <cell r="C3462">
            <v>532</v>
          </cell>
          <cell r="D3462">
            <v>0</v>
          </cell>
        </row>
        <row r="3463">
          <cell r="A3463" t="str">
            <v>53220.0004.00</v>
          </cell>
          <cell r="B3463">
            <v>201415</v>
          </cell>
          <cell r="C3463">
            <v>532</v>
          </cell>
          <cell r="D3463">
            <v>0</v>
          </cell>
        </row>
        <row r="3464">
          <cell r="A3464" t="str">
            <v>53252.0004.00</v>
          </cell>
          <cell r="B3464">
            <v>201415</v>
          </cell>
          <cell r="C3464">
            <v>532</v>
          </cell>
          <cell r="D3464">
            <v>0</v>
          </cell>
        </row>
        <row r="3465">
          <cell r="A3465" t="str">
            <v>53253.0004.00</v>
          </cell>
          <cell r="B3465">
            <v>201415</v>
          </cell>
          <cell r="C3465">
            <v>532</v>
          </cell>
          <cell r="D3465">
            <v>0</v>
          </cell>
        </row>
        <row r="3466">
          <cell r="A3466" t="str">
            <v>53254.0004.00</v>
          </cell>
          <cell r="B3466">
            <v>201415</v>
          </cell>
          <cell r="C3466">
            <v>532</v>
          </cell>
          <cell r="D3466">
            <v>0</v>
          </cell>
        </row>
        <row r="3467">
          <cell r="A3467" t="str">
            <v>53255.0004.00</v>
          </cell>
          <cell r="B3467">
            <v>201415</v>
          </cell>
          <cell r="C3467">
            <v>532</v>
          </cell>
          <cell r="D3467">
            <v>0</v>
          </cell>
        </row>
        <row r="3468">
          <cell r="A3468" t="str">
            <v>53256.0004.00</v>
          </cell>
          <cell r="B3468">
            <v>201415</v>
          </cell>
          <cell r="C3468">
            <v>532</v>
          </cell>
          <cell r="D3468">
            <v>0</v>
          </cell>
        </row>
        <row r="3469">
          <cell r="A3469" t="str">
            <v>53257.0004.00</v>
          </cell>
          <cell r="B3469">
            <v>201415</v>
          </cell>
          <cell r="C3469">
            <v>532</v>
          </cell>
          <cell r="D3469">
            <v>0</v>
          </cell>
        </row>
        <row r="3470">
          <cell r="A3470" t="str">
            <v>53258.0004.00</v>
          </cell>
          <cell r="B3470">
            <v>201415</v>
          </cell>
          <cell r="C3470">
            <v>532</v>
          </cell>
          <cell r="D3470">
            <v>0</v>
          </cell>
        </row>
        <row r="3471">
          <cell r="A3471" t="str">
            <v>53259.0004.00</v>
          </cell>
          <cell r="B3471">
            <v>201415</v>
          </cell>
          <cell r="C3471">
            <v>532</v>
          </cell>
          <cell r="D3471">
            <v>0</v>
          </cell>
        </row>
        <row r="3472">
          <cell r="A3472" t="str">
            <v>53260.0004.00</v>
          </cell>
          <cell r="B3472">
            <v>201415</v>
          </cell>
          <cell r="C3472">
            <v>532</v>
          </cell>
          <cell r="D3472">
            <v>0</v>
          </cell>
        </row>
        <row r="3473">
          <cell r="A3473" t="str">
            <v>53261.0004.00</v>
          </cell>
          <cell r="B3473">
            <v>201415</v>
          </cell>
          <cell r="C3473">
            <v>532</v>
          </cell>
          <cell r="D3473">
            <v>0</v>
          </cell>
        </row>
        <row r="3474">
          <cell r="A3474" t="str">
            <v>53262.0004.00</v>
          </cell>
          <cell r="B3474">
            <v>201415</v>
          </cell>
          <cell r="C3474">
            <v>532</v>
          </cell>
          <cell r="D3474">
            <v>0</v>
          </cell>
        </row>
        <row r="3475">
          <cell r="A3475" t="str">
            <v>53263.0004.00</v>
          </cell>
          <cell r="B3475">
            <v>201415</v>
          </cell>
          <cell r="C3475">
            <v>532</v>
          </cell>
          <cell r="D3475">
            <v>0</v>
          </cell>
        </row>
        <row r="3476">
          <cell r="A3476" t="str">
            <v>5322.0004.00</v>
          </cell>
          <cell r="B3476">
            <v>201415</v>
          </cell>
          <cell r="C3476">
            <v>532</v>
          </cell>
          <cell r="D3476">
            <v>161</v>
          </cell>
        </row>
        <row r="3477">
          <cell r="A3477" t="str">
            <v>53218.0004.00</v>
          </cell>
          <cell r="B3477">
            <v>201415</v>
          </cell>
          <cell r="C3477">
            <v>532</v>
          </cell>
          <cell r="D3477">
            <v>313</v>
          </cell>
        </row>
        <row r="3478">
          <cell r="A3478" t="str">
            <v>5326.0004.00</v>
          </cell>
          <cell r="B3478">
            <v>201415</v>
          </cell>
          <cell r="C3478">
            <v>532</v>
          </cell>
          <cell r="D3478">
            <v>515</v>
          </cell>
        </row>
        <row r="3479">
          <cell r="A3479" t="str">
            <v>53214.0004.00</v>
          </cell>
          <cell r="B3479">
            <v>201415</v>
          </cell>
          <cell r="C3479">
            <v>532</v>
          </cell>
          <cell r="D3479">
            <v>1365</v>
          </cell>
        </row>
        <row r="3480">
          <cell r="A3480" t="str">
            <v>5325.0004.00</v>
          </cell>
          <cell r="B3480">
            <v>201415</v>
          </cell>
          <cell r="C3480">
            <v>532</v>
          </cell>
          <cell r="D3480">
            <v>8135</v>
          </cell>
        </row>
        <row r="3481">
          <cell r="A3481" t="str">
            <v>5324.0004.00</v>
          </cell>
          <cell r="B3481">
            <v>201415</v>
          </cell>
          <cell r="C3481">
            <v>532</v>
          </cell>
          <cell r="D3481">
            <v>13716</v>
          </cell>
        </row>
        <row r="3482">
          <cell r="A3482" t="str">
            <v>53213.0004.00</v>
          </cell>
          <cell r="B3482">
            <v>201415</v>
          </cell>
          <cell r="C3482">
            <v>532</v>
          </cell>
          <cell r="D3482">
            <v>17844.22</v>
          </cell>
        </row>
        <row r="3483">
          <cell r="A3483" t="str">
            <v>53211.0004.00</v>
          </cell>
          <cell r="B3483">
            <v>201415</v>
          </cell>
          <cell r="C3483">
            <v>532</v>
          </cell>
          <cell r="D3483">
            <v>20074.75</v>
          </cell>
        </row>
        <row r="3484">
          <cell r="A3484" t="str">
            <v>5323.0004.00</v>
          </cell>
          <cell r="B3484">
            <v>201415</v>
          </cell>
          <cell r="C3484">
            <v>532</v>
          </cell>
          <cell r="D3484">
            <v>22366</v>
          </cell>
        </row>
        <row r="3485">
          <cell r="A3485" t="str">
            <v>5328.0004.00</v>
          </cell>
          <cell r="B3485">
            <v>201415</v>
          </cell>
          <cell r="C3485">
            <v>532</v>
          </cell>
          <cell r="D3485">
            <v>22366</v>
          </cell>
        </row>
        <row r="3486">
          <cell r="A3486" t="str">
            <v>5321.0004.00</v>
          </cell>
          <cell r="B3486">
            <v>201415</v>
          </cell>
          <cell r="C3486">
            <v>532</v>
          </cell>
          <cell r="D3486">
            <v>22385</v>
          </cell>
        </row>
        <row r="3487">
          <cell r="A3487" t="str">
            <v>5327.0005.00</v>
          </cell>
          <cell r="B3487">
            <v>201415</v>
          </cell>
          <cell r="C3487">
            <v>532</v>
          </cell>
          <cell r="D3487">
            <v>0</v>
          </cell>
        </row>
        <row r="3488">
          <cell r="A3488" t="str">
            <v>5329.0005.00</v>
          </cell>
          <cell r="B3488">
            <v>201415</v>
          </cell>
          <cell r="C3488">
            <v>532</v>
          </cell>
          <cell r="D3488">
            <v>0</v>
          </cell>
        </row>
        <row r="3489">
          <cell r="A3489" t="str">
            <v>53215.0005.00</v>
          </cell>
          <cell r="B3489">
            <v>201415</v>
          </cell>
          <cell r="C3489">
            <v>532</v>
          </cell>
          <cell r="D3489">
            <v>0</v>
          </cell>
        </row>
        <row r="3490">
          <cell r="A3490" t="str">
            <v>53216.0005.00</v>
          </cell>
          <cell r="B3490">
            <v>201415</v>
          </cell>
          <cell r="C3490">
            <v>532</v>
          </cell>
          <cell r="D3490">
            <v>0</v>
          </cell>
        </row>
        <row r="3491">
          <cell r="A3491" t="str">
            <v>53220.0005.00</v>
          </cell>
          <cell r="B3491">
            <v>201415</v>
          </cell>
          <cell r="C3491">
            <v>532</v>
          </cell>
          <cell r="D3491">
            <v>0</v>
          </cell>
        </row>
        <row r="3492">
          <cell r="A3492" t="str">
            <v>53252.0005.00</v>
          </cell>
          <cell r="B3492">
            <v>201415</v>
          </cell>
          <cell r="C3492">
            <v>532</v>
          </cell>
          <cell r="D3492">
            <v>0</v>
          </cell>
        </row>
        <row r="3493">
          <cell r="A3493" t="str">
            <v>53253.0005.00</v>
          </cell>
          <cell r="B3493">
            <v>201415</v>
          </cell>
          <cell r="C3493">
            <v>532</v>
          </cell>
          <cell r="D3493">
            <v>0</v>
          </cell>
        </row>
        <row r="3494">
          <cell r="A3494" t="str">
            <v>53254.0005.00</v>
          </cell>
          <cell r="B3494">
            <v>201415</v>
          </cell>
          <cell r="C3494">
            <v>532</v>
          </cell>
          <cell r="D3494">
            <v>0</v>
          </cell>
        </row>
        <row r="3495">
          <cell r="A3495" t="str">
            <v>53255.0005.00</v>
          </cell>
          <cell r="B3495">
            <v>201415</v>
          </cell>
          <cell r="C3495">
            <v>532</v>
          </cell>
          <cell r="D3495">
            <v>0</v>
          </cell>
        </row>
        <row r="3496">
          <cell r="A3496" t="str">
            <v>53256.0005.00</v>
          </cell>
          <cell r="B3496">
            <v>201415</v>
          </cell>
          <cell r="C3496">
            <v>532</v>
          </cell>
          <cell r="D3496">
            <v>0</v>
          </cell>
        </row>
        <row r="3497">
          <cell r="A3497" t="str">
            <v>53257.0005.00</v>
          </cell>
          <cell r="B3497">
            <v>201415</v>
          </cell>
          <cell r="C3497">
            <v>532</v>
          </cell>
          <cell r="D3497">
            <v>0</v>
          </cell>
        </row>
        <row r="3498">
          <cell r="A3498" t="str">
            <v>53258.0005.00</v>
          </cell>
          <cell r="B3498">
            <v>201415</v>
          </cell>
          <cell r="C3498">
            <v>532</v>
          </cell>
          <cell r="D3498">
            <v>0</v>
          </cell>
        </row>
        <row r="3499">
          <cell r="A3499" t="str">
            <v>53259.0005.00</v>
          </cell>
          <cell r="B3499">
            <v>201415</v>
          </cell>
          <cell r="C3499">
            <v>532</v>
          </cell>
          <cell r="D3499">
            <v>0</v>
          </cell>
        </row>
        <row r="3500">
          <cell r="A3500" t="str">
            <v>53260.0005.00</v>
          </cell>
          <cell r="B3500">
            <v>201415</v>
          </cell>
          <cell r="C3500">
            <v>532</v>
          </cell>
          <cell r="D3500">
            <v>0</v>
          </cell>
        </row>
        <row r="3501">
          <cell r="A3501" t="str">
            <v>53261.0005.00</v>
          </cell>
          <cell r="B3501">
            <v>201415</v>
          </cell>
          <cell r="C3501">
            <v>532</v>
          </cell>
          <cell r="D3501">
            <v>0</v>
          </cell>
        </row>
        <row r="3502">
          <cell r="A3502" t="str">
            <v>53262.0005.00</v>
          </cell>
          <cell r="B3502">
            <v>201415</v>
          </cell>
          <cell r="C3502">
            <v>532</v>
          </cell>
          <cell r="D3502">
            <v>0</v>
          </cell>
        </row>
        <row r="3503">
          <cell r="A3503" t="str">
            <v>53263.0005.00</v>
          </cell>
          <cell r="B3503">
            <v>201415</v>
          </cell>
          <cell r="C3503">
            <v>532</v>
          </cell>
          <cell r="D3503">
            <v>0</v>
          </cell>
        </row>
        <row r="3504">
          <cell r="A3504" t="str">
            <v>5322.0005.00</v>
          </cell>
          <cell r="B3504">
            <v>201415</v>
          </cell>
          <cell r="C3504">
            <v>532</v>
          </cell>
          <cell r="D3504">
            <v>142</v>
          </cell>
        </row>
        <row r="3505">
          <cell r="A3505" t="str">
            <v>5326.0005.00</v>
          </cell>
          <cell r="B3505">
            <v>201415</v>
          </cell>
          <cell r="C3505">
            <v>532</v>
          </cell>
          <cell r="D3505">
            <v>302</v>
          </cell>
        </row>
        <row r="3506">
          <cell r="A3506" t="str">
            <v>53218.0005.00</v>
          </cell>
          <cell r="B3506">
            <v>201415</v>
          </cell>
          <cell r="C3506">
            <v>532</v>
          </cell>
          <cell r="D3506">
            <v>305</v>
          </cell>
        </row>
        <row r="3507">
          <cell r="A3507" t="str">
            <v>53214.0005.00</v>
          </cell>
          <cell r="B3507">
            <v>201415</v>
          </cell>
          <cell r="C3507">
            <v>532</v>
          </cell>
          <cell r="D3507">
            <v>1088</v>
          </cell>
        </row>
        <row r="3508">
          <cell r="A3508" t="str">
            <v>5325.0005.00</v>
          </cell>
          <cell r="B3508">
            <v>201415</v>
          </cell>
          <cell r="C3508">
            <v>532</v>
          </cell>
          <cell r="D3508">
            <v>5028</v>
          </cell>
        </row>
        <row r="3509">
          <cell r="A3509" t="str">
            <v>5324.0005.00</v>
          </cell>
          <cell r="B3509">
            <v>201415</v>
          </cell>
          <cell r="C3509">
            <v>532</v>
          </cell>
          <cell r="D3509">
            <v>9791</v>
          </cell>
        </row>
        <row r="3510">
          <cell r="A3510" t="str">
            <v>53211.0005.00</v>
          </cell>
          <cell r="B3510">
            <v>201415</v>
          </cell>
          <cell r="C3510">
            <v>532</v>
          </cell>
          <cell r="D3510">
            <v>13713</v>
          </cell>
        </row>
        <row r="3511">
          <cell r="A3511" t="str">
            <v>53213.0005.00</v>
          </cell>
          <cell r="B3511">
            <v>201415</v>
          </cell>
          <cell r="C3511">
            <v>532</v>
          </cell>
          <cell r="D3511">
            <v>13713</v>
          </cell>
        </row>
        <row r="3512">
          <cell r="A3512" t="str">
            <v>5323.0005.00</v>
          </cell>
          <cell r="B3512">
            <v>201415</v>
          </cell>
          <cell r="C3512">
            <v>532</v>
          </cell>
          <cell r="D3512">
            <v>15121</v>
          </cell>
        </row>
        <row r="3513">
          <cell r="A3513" t="str">
            <v>5328.0005.00</v>
          </cell>
          <cell r="B3513">
            <v>201415</v>
          </cell>
          <cell r="C3513">
            <v>532</v>
          </cell>
          <cell r="D3513">
            <v>15121</v>
          </cell>
        </row>
        <row r="3514">
          <cell r="A3514" t="str">
            <v>5321.0005.00</v>
          </cell>
          <cell r="B3514">
            <v>201415</v>
          </cell>
          <cell r="C3514">
            <v>532</v>
          </cell>
          <cell r="D3514">
            <v>15132</v>
          </cell>
        </row>
        <row r="3515">
          <cell r="A3515" t="str">
            <v>5327.0006.00</v>
          </cell>
          <cell r="B3515">
            <v>201415</v>
          </cell>
          <cell r="C3515">
            <v>532</v>
          </cell>
          <cell r="D3515">
            <v>0</v>
          </cell>
        </row>
        <row r="3516">
          <cell r="A3516" t="str">
            <v>5329.0006.00</v>
          </cell>
          <cell r="B3516">
            <v>201415</v>
          </cell>
          <cell r="C3516">
            <v>532</v>
          </cell>
          <cell r="D3516">
            <v>0</v>
          </cell>
        </row>
        <row r="3517">
          <cell r="A3517" t="str">
            <v>53215.0006.00</v>
          </cell>
          <cell r="B3517">
            <v>201415</v>
          </cell>
          <cell r="C3517">
            <v>532</v>
          </cell>
          <cell r="D3517">
            <v>0</v>
          </cell>
        </row>
        <row r="3518">
          <cell r="A3518" t="str">
            <v>53216.0006.00</v>
          </cell>
          <cell r="B3518">
            <v>201415</v>
          </cell>
          <cell r="C3518">
            <v>532</v>
          </cell>
          <cell r="D3518">
            <v>0</v>
          </cell>
        </row>
        <row r="3519">
          <cell r="A3519" t="str">
            <v>53220.0006.00</v>
          </cell>
          <cell r="B3519">
            <v>201415</v>
          </cell>
          <cell r="C3519">
            <v>532</v>
          </cell>
          <cell r="D3519">
            <v>0</v>
          </cell>
        </row>
        <row r="3520">
          <cell r="A3520" t="str">
            <v>53252.0006.00</v>
          </cell>
          <cell r="B3520">
            <v>201415</v>
          </cell>
          <cell r="C3520">
            <v>532</v>
          </cell>
          <cell r="D3520">
            <v>0</v>
          </cell>
        </row>
        <row r="3521">
          <cell r="A3521" t="str">
            <v>53253.0006.00</v>
          </cell>
          <cell r="B3521">
            <v>201415</v>
          </cell>
          <cell r="C3521">
            <v>532</v>
          </cell>
          <cell r="D3521">
            <v>0</v>
          </cell>
        </row>
        <row r="3522">
          <cell r="A3522" t="str">
            <v>53254.0006.00</v>
          </cell>
          <cell r="B3522">
            <v>201415</v>
          </cell>
          <cell r="C3522">
            <v>532</v>
          </cell>
          <cell r="D3522">
            <v>0</v>
          </cell>
        </row>
        <row r="3523">
          <cell r="A3523" t="str">
            <v>53255.0006.00</v>
          </cell>
          <cell r="B3523">
            <v>201415</v>
          </cell>
          <cell r="C3523">
            <v>532</v>
          </cell>
          <cell r="D3523">
            <v>0</v>
          </cell>
        </row>
        <row r="3524">
          <cell r="A3524" t="str">
            <v>53256.0006.00</v>
          </cell>
          <cell r="B3524">
            <v>201415</v>
          </cell>
          <cell r="C3524">
            <v>532</v>
          </cell>
          <cell r="D3524">
            <v>0</v>
          </cell>
        </row>
        <row r="3525">
          <cell r="A3525" t="str">
            <v>53257.0006.00</v>
          </cell>
          <cell r="B3525">
            <v>201415</v>
          </cell>
          <cell r="C3525">
            <v>532</v>
          </cell>
          <cell r="D3525">
            <v>0</v>
          </cell>
        </row>
        <row r="3526">
          <cell r="A3526" t="str">
            <v>53258.0006.00</v>
          </cell>
          <cell r="B3526">
            <v>201415</v>
          </cell>
          <cell r="C3526">
            <v>532</v>
          </cell>
          <cell r="D3526">
            <v>0</v>
          </cell>
        </row>
        <row r="3527">
          <cell r="A3527" t="str">
            <v>53259.0006.00</v>
          </cell>
          <cell r="B3527">
            <v>201415</v>
          </cell>
          <cell r="C3527">
            <v>532</v>
          </cell>
          <cell r="D3527">
            <v>0</v>
          </cell>
        </row>
        <row r="3528">
          <cell r="A3528" t="str">
            <v>53260.0006.00</v>
          </cell>
          <cell r="B3528">
            <v>201415</v>
          </cell>
          <cell r="C3528">
            <v>532</v>
          </cell>
          <cell r="D3528">
            <v>0</v>
          </cell>
        </row>
        <row r="3529">
          <cell r="A3529" t="str">
            <v>53261.0006.00</v>
          </cell>
          <cell r="B3529">
            <v>201415</v>
          </cell>
          <cell r="C3529">
            <v>532</v>
          </cell>
          <cell r="D3529">
            <v>0</v>
          </cell>
        </row>
        <row r="3530">
          <cell r="A3530" t="str">
            <v>53262.0006.00</v>
          </cell>
          <cell r="B3530">
            <v>201415</v>
          </cell>
          <cell r="C3530">
            <v>532</v>
          </cell>
          <cell r="D3530">
            <v>0</v>
          </cell>
        </row>
        <row r="3531">
          <cell r="A3531" t="str">
            <v>53263.0006.00</v>
          </cell>
          <cell r="B3531">
            <v>201415</v>
          </cell>
          <cell r="C3531">
            <v>532</v>
          </cell>
          <cell r="D3531">
            <v>0</v>
          </cell>
        </row>
        <row r="3532">
          <cell r="A3532" t="str">
            <v>5322.0006.00</v>
          </cell>
          <cell r="B3532">
            <v>201415</v>
          </cell>
          <cell r="C3532">
            <v>532</v>
          </cell>
          <cell r="D3532">
            <v>131</v>
          </cell>
        </row>
        <row r="3533">
          <cell r="A3533" t="str">
            <v>5326.0006.00</v>
          </cell>
          <cell r="B3533">
            <v>201415</v>
          </cell>
          <cell r="C3533">
            <v>532</v>
          </cell>
          <cell r="D3533">
            <v>244</v>
          </cell>
        </row>
        <row r="3534">
          <cell r="A3534" t="str">
            <v>53218.0006.00</v>
          </cell>
          <cell r="B3534">
            <v>201415</v>
          </cell>
          <cell r="C3534">
            <v>532</v>
          </cell>
          <cell r="D3534">
            <v>341</v>
          </cell>
        </row>
        <row r="3535">
          <cell r="A3535" t="str">
            <v>53214.0006.00</v>
          </cell>
          <cell r="B3535">
            <v>201415</v>
          </cell>
          <cell r="C3535">
            <v>532</v>
          </cell>
          <cell r="D3535">
            <v>930</v>
          </cell>
        </row>
        <row r="3536">
          <cell r="A3536" t="str">
            <v>5325.0006.00</v>
          </cell>
          <cell r="B3536">
            <v>201415</v>
          </cell>
          <cell r="C3536">
            <v>532</v>
          </cell>
          <cell r="D3536">
            <v>3193</v>
          </cell>
        </row>
        <row r="3537">
          <cell r="A3537" t="str">
            <v>5324.0006.00</v>
          </cell>
          <cell r="B3537">
            <v>201415</v>
          </cell>
          <cell r="C3537">
            <v>532</v>
          </cell>
          <cell r="D3537">
            <v>8258</v>
          </cell>
        </row>
        <row r="3538">
          <cell r="A3538" t="str">
            <v>53211.0006.00</v>
          </cell>
          <cell r="B3538">
            <v>201415</v>
          </cell>
          <cell r="C3538">
            <v>532</v>
          </cell>
          <cell r="D3538">
            <v>10774.75</v>
          </cell>
        </row>
        <row r="3539">
          <cell r="A3539" t="str">
            <v>5323.0006.00</v>
          </cell>
          <cell r="B3539">
            <v>201415</v>
          </cell>
          <cell r="C3539">
            <v>532</v>
          </cell>
          <cell r="D3539">
            <v>11695</v>
          </cell>
        </row>
        <row r="3540">
          <cell r="A3540" t="str">
            <v>5328.0006.00</v>
          </cell>
          <cell r="B3540">
            <v>201415</v>
          </cell>
          <cell r="C3540">
            <v>532</v>
          </cell>
          <cell r="D3540">
            <v>11695</v>
          </cell>
        </row>
        <row r="3541">
          <cell r="A3541" t="str">
            <v>5321.0006.00</v>
          </cell>
          <cell r="B3541">
            <v>201415</v>
          </cell>
          <cell r="C3541">
            <v>532</v>
          </cell>
          <cell r="D3541">
            <v>11728</v>
          </cell>
        </row>
        <row r="3542">
          <cell r="A3542" t="str">
            <v>53213.0006.00</v>
          </cell>
          <cell r="B3542">
            <v>201415</v>
          </cell>
          <cell r="C3542">
            <v>532</v>
          </cell>
          <cell r="D3542">
            <v>13169.14</v>
          </cell>
        </row>
        <row r="3543">
          <cell r="A3543" t="str">
            <v>5327.0007.00</v>
          </cell>
          <cell r="B3543">
            <v>201415</v>
          </cell>
          <cell r="C3543">
            <v>532</v>
          </cell>
          <cell r="D3543">
            <v>0</v>
          </cell>
        </row>
        <row r="3544">
          <cell r="A3544" t="str">
            <v>5329.0007.00</v>
          </cell>
          <cell r="B3544">
            <v>201415</v>
          </cell>
          <cell r="C3544">
            <v>532</v>
          </cell>
          <cell r="D3544">
            <v>0</v>
          </cell>
        </row>
        <row r="3545">
          <cell r="A3545" t="str">
            <v>53215.0007.00</v>
          </cell>
          <cell r="B3545">
            <v>201415</v>
          </cell>
          <cell r="C3545">
            <v>532</v>
          </cell>
          <cell r="D3545">
            <v>0</v>
          </cell>
        </row>
        <row r="3546">
          <cell r="A3546" t="str">
            <v>53220.0007.00</v>
          </cell>
          <cell r="B3546">
            <v>201415</v>
          </cell>
          <cell r="C3546">
            <v>532</v>
          </cell>
          <cell r="D3546">
            <v>0</v>
          </cell>
        </row>
        <row r="3547">
          <cell r="A3547" t="str">
            <v>53252.0007.00</v>
          </cell>
          <cell r="B3547">
            <v>201415</v>
          </cell>
          <cell r="C3547">
            <v>532</v>
          </cell>
          <cell r="D3547">
            <v>0</v>
          </cell>
        </row>
        <row r="3548">
          <cell r="A3548" t="str">
            <v>53253.0007.00</v>
          </cell>
          <cell r="B3548">
            <v>201415</v>
          </cell>
          <cell r="C3548">
            <v>532</v>
          </cell>
          <cell r="D3548">
            <v>0</v>
          </cell>
        </row>
        <row r="3549">
          <cell r="A3549" t="str">
            <v>53254.0007.00</v>
          </cell>
          <cell r="B3549">
            <v>201415</v>
          </cell>
          <cell r="C3549">
            <v>532</v>
          </cell>
          <cell r="D3549">
            <v>0</v>
          </cell>
        </row>
        <row r="3550">
          <cell r="A3550" t="str">
            <v>53255.0007.00</v>
          </cell>
          <cell r="B3550">
            <v>201415</v>
          </cell>
          <cell r="C3550">
            <v>532</v>
          </cell>
          <cell r="D3550">
            <v>0</v>
          </cell>
        </row>
        <row r="3551">
          <cell r="A3551" t="str">
            <v>53256.0007.00</v>
          </cell>
          <cell r="B3551">
            <v>201415</v>
          </cell>
          <cell r="C3551">
            <v>532</v>
          </cell>
          <cell r="D3551">
            <v>0</v>
          </cell>
        </row>
        <row r="3552">
          <cell r="A3552" t="str">
            <v>53257.0007.00</v>
          </cell>
          <cell r="B3552">
            <v>201415</v>
          </cell>
          <cell r="C3552">
            <v>532</v>
          </cell>
          <cell r="D3552">
            <v>0</v>
          </cell>
        </row>
        <row r="3553">
          <cell r="A3553" t="str">
            <v>53258.0007.00</v>
          </cell>
          <cell r="B3553">
            <v>201415</v>
          </cell>
          <cell r="C3553">
            <v>532</v>
          </cell>
          <cell r="D3553">
            <v>0</v>
          </cell>
        </row>
        <row r="3554">
          <cell r="A3554" t="str">
            <v>53259.0007.00</v>
          </cell>
          <cell r="B3554">
            <v>201415</v>
          </cell>
          <cell r="C3554">
            <v>532</v>
          </cell>
          <cell r="D3554">
            <v>0</v>
          </cell>
        </row>
        <row r="3555">
          <cell r="A3555" t="str">
            <v>53260.0007.00</v>
          </cell>
          <cell r="B3555">
            <v>201415</v>
          </cell>
          <cell r="C3555">
            <v>532</v>
          </cell>
          <cell r="D3555">
            <v>0</v>
          </cell>
        </row>
        <row r="3556">
          <cell r="A3556" t="str">
            <v>53261.0007.00</v>
          </cell>
          <cell r="B3556">
            <v>201415</v>
          </cell>
          <cell r="C3556">
            <v>532</v>
          </cell>
          <cell r="D3556">
            <v>0</v>
          </cell>
        </row>
        <row r="3557">
          <cell r="A3557" t="str">
            <v>53262.0007.00</v>
          </cell>
          <cell r="B3557">
            <v>201415</v>
          </cell>
          <cell r="C3557">
            <v>532</v>
          </cell>
          <cell r="D3557">
            <v>0</v>
          </cell>
        </row>
        <row r="3558">
          <cell r="A3558" t="str">
            <v>53263.0007.00</v>
          </cell>
          <cell r="B3558">
            <v>201415</v>
          </cell>
          <cell r="C3558">
            <v>532</v>
          </cell>
          <cell r="D3558">
            <v>0</v>
          </cell>
        </row>
        <row r="3559">
          <cell r="A3559" t="str">
            <v>53216.0007.00</v>
          </cell>
          <cell r="B3559">
            <v>201415</v>
          </cell>
          <cell r="C3559">
            <v>532</v>
          </cell>
          <cell r="D3559">
            <v>1</v>
          </cell>
        </row>
        <row r="3560">
          <cell r="A3560" t="str">
            <v>5322.0007.00</v>
          </cell>
          <cell r="B3560">
            <v>201415</v>
          </cell>
          <cell r="C3560">
            <v>532</v>
          </cell>
          <cell r="D3560">
            <v>98</v>
          </cell>
        </row>
        <row r="3561">
          <cell r="A3561" t="str">
            <v>5326.0007.00</v>
          </cell>
          <cell r="B3561">
            <v>201415</v>
          </cell>
          <cell r="C3561">
            <v>532</v>
          </cell>
          <cell r="D3561">
            <v>126</v>
          </cell>
        </row>
        <row r="3562">
          <cell r="A3562" t="str">
            <v>53218.0007.00</v>
          </cell>
          <cell r="B3562">
            <v>201415</v>
          </cell>
          <cell r="C3562">
            <v>532</v>
          </cell>
          <cell r="D3562">
            <v>243</v>
          </cell>
        </row>
        <row r="3563">
          <cell r="A3563" t="str">
            <v>53214.0007.00</v>
          </cell>
          <cell r="B3563">
            <v>201415</v>
          </cell>
          <cell r="C3563">
            <v>532</v>
          </cell>
          <cell r="D3563">
            <v>358</v>
          </cell>
        </row>
        <row r="3564">
          <cell r="A3564" t="str">
            <v>5325.0007.00</v>
          </cell>
          <cell r="B3564">
            <v>201415</v>
          </cell>
          <cell r="C3564">
            <v>532</v>
          </cell>
          <cell r="D3564">
            <v>1702</v>
          </cell>
        </row>
        <row r="3565">
          <cell r="A3565" t="str">
            <v>5324.0007.00</v>
          </cell>
          <cell r="B3565">
            <v>201415</v>
          </cell>
          <cell r="C3565">
            <v>532</v>
          </cell>
          <cell r="D3565">
            <v>5682</v>
          </cell>
        </row>
        <row r="3566">
          <cell r="A3566" t="str">
            <v>53211.0007.00</v>
          </cell>
          <cell r="B3566">
            <v>201415</v>
          </cell>
          <cell r="C3566">
            <v>532</v>
          </cell>
          <cell r="D3566">
            <v>7021.5</v>
          </cell>
        </row>
        <row r="3567">
          <cell r="A3567" t="str">
            <v>5323.0007.00</v>
          </cell>
          <cell r="B3567">
            <v>201415</v>
          </cell>
          <cell r="C3567">
            <v>532</v>
          </cell>
          <cell r="D3567">
            <v>7510</v>
          </cell>
        </row>
        <row r="3568">
          <cell r="A3568" t="str">
            <v>5328.0007.00</v>
          </cell>
          <cell r="B3568">
            <v>201415</v>
          </cell>
          <cell r="C3568">
            <v>532</v>
          </cell>
          <cell r="D3568">
            <v>7510</v>
          </cell>
        </row>
        <row r="3569">
          <cell r="A3569" t="str">
            <v>5321.0007.00</v>
          </cell>
          <cell r="B3569">
            <v>201415</v>
          </cell>
          <cell r="C3569">
            <v>532</v>
          </cell>
          <cell r="D3569">
            <v>7555</v>
          </cell>
        </row>
        <row r="3570">
          <cell r="A3570" t="str">
            <v>53213.0007.00</v>
          </cell>
          <cell r="B3570">
            <v>201415</v>
          </cell>
          <cell r="C3570">
            <v>532</v>
          </cell>
          <cell r="D3570">
            <v>10142.17</v>
          </cell>
        </row>
        <row r="3571">
          <cell r="A3571" t="str">
            <v>5327.0008.00</v>
          </cell>
          <cell r="B3571">
            <v>201415</v>
          </cell>
          <cell r="C3571">
            <v>532</v>
          </cell>
          <cell r="D3571">
            <v>0</v>
          </cell>
        </row>
        <row r="3572">
          <cell r="A3572" t="str">
            <v>5329.0008.00</v>
          </cell>
          <cell r="B3572">
            <v>201415</v>
          </cell>
          <cell r="C3572">
            <v>532</v>
          </cell>
          <cell r="D3572">
            <v>0</v>
          </cell>
        </row>
        <row r="3573">
          <cell r="A3573" t="str">
            <v>53215.0008.00</v>
          </cell>
          <cell r="B3573">
            <v>201415</v>
          </cell>
          <cell r="C3573">
            <v>532</v>
          </cell>
          <cell r="D3573">
            <v>0</v>
          </cell>
        </row>
        <row r="3574">
          <cell r="A3574" t="str">
            <v>53216.0008.00</v>
          </cell>
          <cell r="B3574">
            <v>201415</v>
          </cell>
          <cell r="C3574">
            <v>532</v>
          </cell>
          <cell r="D3574">
            <v>0</v>
          </cell>
        </row>
        <row r="3575">
          <cell r="A3575" t="str">
            <v>53220.0008.00</v>
          </cell>
          <cell r="B3575">
            <v>201415</v>
          </cell>
          <cell r="C3575">
            <v>532</v>
          </cell>
          <cell r="D3575">
            <v>0</v>
          </cell>
        </row>
        <row r="3576">
          <cell r="A3576" t="str">
            <v>53252.0008.00</v>
          </cell>
          <cell r="B3576">
            <v>201415</v>
          </cell>
          <cell r="C3576">
            <v>532</v>
          </cell>
          <cell r="D3576">
            <v>0</v>
          </cell>
        </row>
        <row r="3577">
          <cell r="A3577" t="str">
            <v>53253.0008.00</v>
          </cell>
          <cell r="B3577">
            <v>201415</v>
          </cell>
          <cell r="C3577">
            <v>532</v>
          </cell>
          <cell r="D3577">
            <v>0</v>
          </cell>
        </row>
        <row r="3578">
          <cell r="A3578" t="str">
            <v>53254.0008.00</v>
          </cell>
          <cell r="B3578">
            <v>201415</v>
          </cell>
          <cell r="C3578">
            <v>532</v>
          </cell>
          <cell r="D3578">
            <v>0</v>
          </cell>
        </row>
        <row r="3579">
          <cell r="A3579" t="str">
            <v>53255.0008.00</v>
          </cell>
          <cell r="B3579">
            <v>201415</v>
          </cell>
          <cell r="C3579">
            <v>532</v>
          </cell>
          <cell r="D3579">
            <v>0</v>
          </cell>
        </row>
        <row r="3580">
          <cell r="A3580" t="str">
            <v>53256.0008.00</v>
          </cell>
          <cell r="B3580">
            <v>201415</v>
          </cell>
          <cell r="C3580">
            <v>532</v>
          </cell>
          <cell r="D3580">
            <v>0</v>
          </cell>
        </row>
        <row r="3581">
          <cell r="A3581" t="str">
            <v>53257.0008.00</v>
          </cell>
          <cell r="B3581">
            <v>201415</v>
          </cell>
          <cell r="C3581">
            <v>532</v>
          </cell>
          <cell r="D3581">
            <v>0</v>
          </cell>
        </row>
        <row r="3582">
          <cell r="A3582" t="str">
            <v>53258.0008.00</v>
          </cell>
          <cell r="B3582">
            <v>201415</v>
          </cell>
          <cell r="C3582">
            <v>532</v>
          </cell>
          <cell r="D3582">
            <v>0</v>
          </cell>
        </row>
        <row r="3583">
          <cell r="A3583" t="str">
            <v>53259.0008.00</v>
          </cell>
          <cell r="B3583">
            <v>201415</v>
          </cell>
          <cell r="C3583">
            <v>532</v>
          </cell>
          <cell r="D3583">
            <v>0</v>
          </cell>
        </row>
        <row r="3584">
          <cell r="A3584" t="str">
            <v>53260.0008.00</v>
          </cell>
          <cell r="B3584">
            <v>201415</v>
          </cell>
          <cell r="C3584">
            <v>532</v>
          </cell>
          <cell r="D3584">
            <v>0</v>
          </cell>
        </row>
        <row r="3585">
          <cell r="A3585" t="str">
            <v>53261.0008.00</v>
          </cell>
          <cell r="B3585">
            <v>201415</v>
          </cell>
          <cell r="C3585">
            <v>532</v>
          </cell>
          <cell r="D3585">
            <v>0</v>
          </cell>
        </row>
        <row r="3586">
          <cell r="A3586" t="str">
            <v>53262.0008.00</v>
          </cell>
          <cell r="B3586">
            <v>201415</v>
          </cell>
          <cell r="C3586">
            <v>532</v>
          </cell>
          <cell r="D3586">
            <v>0</v>
          </cell>
        </row>
        <row r="3587">
          <cell r="A3587" t="str">
            <v>53263.0008.00</v>
          </cell>
          <cell r="B3587">
            <v>201415</v>
          </cell>
          <cell r="C3587">
            <v>532</v>
          </cell>
          <cell r="D3587">
            <v>0</v>
          </cell>
        </row>
        <row r="3588">
          <cell r="A3588" t="str">
            <v>5322.0008.00</v>
          </cell>
          <cell r="B3588">
            <v>201415</v>
          </cell>
          <cell r="C3588">
            <v>532</v>
          </cell>
          <cell r="D3588">
            <v>53</v>
          </cell>
        </row>
        <row r="3589">
          <cell r="A3589" t="str">
            <v>5326.0008.00</v>
          </cell>
          <cell r="B3589">
            <v>201415</v>
          </cell>
          <cell r="C3589">
            <v>532</v>
          </cell>
          <cell r="D3589">
            <v>77</v>
          </cell>
        </row>
        <row r="3590">
          <cell r="A3590" t="str">
            <v>53214.0008.00</v>
          </cell>
          <cell r="B3590">
            <v>201415</v>
          </cell>
          <cell r="C3590">
            <v>532</v>
          </cell>
          <cell r="D3590">
            <v>103</v>
          </cell>
        </row>
        <row r="3591">
          <cell r="A3591" t="str">
            <v>53218.0008.00</v>
          </cell>
          <cell r="B3591">
            <v>201415</v>
          </cell>
          <cell r="C3591">
            <v>532</v>
          </cell>
          <cell r="D3591">
            <v>128</v>
          </cell>
        </row>
        <row r="3592">
          <cell r="A3592" t="str">
            <v>5325.0008.00</v>
          </cell>
          <cell r="B3592">
            <v>201415</v>
          </cell>
          <cell r="C3592">
            <v>532</v>
          </cell>
          <cell r="D3592">
            <v>654</v>
          </cell>
        </row>
        <row r="3593">
          <cell r="A3593" t="str">
            <v>5324.0008.00</v>
          </cell>
          <cell r="B3593">
            <v>201415</v>
          </cell>
          <cell r="C3593">
            <v>532</v>
          </cell>
          <cell r="D3593">
            <v>2897</v>
          </cell>
        </row>
        <row r="3594">
          <cell r="A3594" t="str">
            <v>53211.0008.00</v>
          </cell>
          <cell r="B3594">
            <v>201415</v>
          </cell>
          <cell r="C3594">
            <v>532</v>
          </cell>
          <cell r="D3594">
            <v>3426</v>
          </cell>
        </row>
        <row r="3595">
          <cell r="A3595" t="str">
            <v>5323.0008.00</v>
          </cell>
          <cell r="B3595">
            <v>201415</v>
          </cell>
          <cell r="C3595">
            <v>532</v>
          </cell>
          <cell r="D3595">
            <v>3628</v>
          </cell>
        </row>
        <row r="3596">
          <cell r="A3596" t="str">
            <v>5328.0008.00</v>
          </cell>
          <cell r="B3596">
            <v>201415</v>
          </cell>
          <cell r="C3596">
            <v>532</v>
          </cell>
          <cell r="D3596">
            <v>3628</v>
          </cell>
        </row>
        <row r="3597">
          <cell r="A3597" t="str">
            <v>5321.0008.00</v>
          </cell>
          <cell r="B3597">
            <v>201415</v>
          </cell>
          <cell r="C3597">
            <v>532</v>
          </cell>
          <cell r="D3597">
            <v>3660</v>
          </cell>
        </row>
        <row r="3598">
          <cell r="A3598" t="str">
            <v>53213.0008.00</v>
          </cell>
          <cell r="B3598">
            <v>201415</v>
          </cell>
          <cell r="C3598">
            <v>532</v>
          </cell>
          <cell r="D3598">
            <v>5710</v>
          </cell>
        </row>
        <row r="3599">
          <cell r="A3599" t="str">
            <v>5327.0009.00</v>
          </cell>
          <cell r="B3599">
            <v>201415</v>
          </cell>
          <cell r="C3599">
            <v>532</v>
          </cell>
          <cell r="D3599">
            <v>0</v>
          </cell>
        </row>
        <row r="3600">
          <cell r="A3600" t="str">
            <v>5329.0009.00</v>
          </cell>
          <cell r="B3600">
            <v>201415</v>
          </cell>
          <cell r="C3600">
            <v>532</v>
          </cell>
          <cell r="D3600">
            <v>0</v>
          </cell>
        </row>
        <row r="3601">
          <cell r="A3601" t="str">
            <v>53215.0009.00</v>
          </cell>
          <cell r="B3601">
            <v>201415</v>
          </cell>
          <cell r="C3601">
            <v>532</v>
          </cell>
          <cell r="D3601">
            <v>0</v>
          </cell>
        </row>
        <row r="3602">
          <cell r="A3602" t="str">
            <v>53216.0009.00</v>
          </cell>
          <cell r="B3602">
            <v>201415</v>
          </cell>
          <cell r="C3602">
            <v>532</v>
          </cell>
          <cell r="D3602">
            <v>0</v>
          </cell>
        </row>
        <row r="3603">
          <cell r="A3603" t="str">
            <v>53220.0009.00</v>
          </cell>
          <cell r="B3603">
            <v>201415</v>
          </cell>
          <cell r="C3603">
            <v>532</v>
          </cell>
          <cell r="D3603">
            <v>0</v>
          </cell>
        </row>
        <row r="3604">
          <cell r="A3604" t="str">
            <v>53252.0009.00</v>
          </cell>
          <cell r="B3604">
            <v>201415</v>
          </cell>
          <cell r="C3604">
            <v>532</v>
          </cell>
          <cell r="D3604">
            <v>0</v>
          </cell>
        </row>
        <row r="3605">
          <cell r="A3605" t="str">
            <v>53253.0009.00</v>
          </cell>
          <cell r="B3605">
            <v>201415</v>
          </cell>
          <cell r="C3605">
            <v>532</v>
          </cell>
          <cell r="D3605">
            <v>0</v>
          </cell>
        </row>
        <row r="3606">
          <cell r="A3606" t="str">
            <v>53254.0009.00</v>
          </cell>
          <cell r="B3606">
            <v>201415</v>
          </cell>
          <cell r="C3606">
            <v>532</v>
          </cell>
          <cell r="D3606">
            <v>0</v>
          </cell>
        </row>
        <row r="3607">
          <cell r="A3607" t="str">
            <v>53255.0009.00</v>
          </cell>
          <cell r="B3607">
            <v>201415</v>
          </cell>
          <cell r="C3607">
            <v>532</v>
          </cell>
          <cell r="D3607">
            <v>0</v>
          </cell>
        </row>
        <row r="3608">
          <cell r="A3608" t="str">
            <v>53256.0009.00</v>
          </cell>
          <cell r="B3608">
            <v>201415</v>
          </cell>
          <cell r="C3608">
            <v>532</v>
          </cell>
          <cell r="D3608">
            <v>0</v>
          </cell>
        </row>
        <row r="3609">
          <cell r="A3609" t="str">
            <v>53257.0009.00</v>
          </cell>
          <cell r="B3609">
            <v>201415</v>
          </cell>
          <cell r="C3609">
            <v>532</v>
          </cell>
          <cell r="D3609">
            <v>0</v>
          </cell>
        </row>
        <row r="3610">
          <cell r="A3610" t="str">
            <v>53258.0009.00</v>
          </cell>
          <cell r="B3610">
            <v>201415</v>
          </cell>
          <cell r="C3610">
            <v>532</v>
          </cell>
          <cell r="D3610">
            <v>0</v>
          </cell>
        </row>
        <row r="3611">
          <cell r="A3611" t="str">
            <v>53259.0009.00</v>
          </cell>
          <cell r="B3611">
            <v>201415</v>
          </cell>
          <cell r="C3611">
            <v>532</v>
          </cell>
          <cell r="D3611">
            <v>0</v>
          </cell>
        </row>
        <row r="3612">
          <cell r="A3612" t="str">
            <v>53260.0009.00</v>
          </cell>
          <cell r="B3612">
            <v>201415</v>
          </cell>
          <cell r="C3612">
            <v>532</v>
          </cell>
          <cell r="D3612">
            <v>0</v>
          </cell>
        </row>
        <row r="3613">
          <cell r="A3613" t="str">
            <v>53261.0009.00</v>
          </cell>
          <cell r="B3613">
            <v>201415</v>
          </cell>
          <cell r="C3613">
            <v>532</v>
          </cell>
          <cell r="D3613">
            <v>0</v>
          </cell>
        </row>
        <row r="3614">
          <cell r="A3614" t="str">
            <v>53262.0009.00</v>
          </cell>
          <cell r="B3614">
            <v>201415</v>
          </cell>
          <cell r="C3614">
            <v>532</v>
          </cell>
          <cell r="D3614">
            <v>0</v>
          </cell>
        </row>
        <row r="3615">
          <cell r="A3615" t="str">
            <v>53263.0009.00</v>
          </cell>
          <cell r="B3615">
            <v>201415</v>
          </cell>
          <cell r="C3615">
            <v>532</v>
          </cell>
          <cell r="D3615">
            <v>0</v>
          </cell>
        </row>
        <row r="3616">
          <cell r="A3616" t="str">
            <v>5322.0009.00</v>
          </cell>
          <cell r="B3616">
            <v>201415</v>
          </cell>
          <cell r="C3616">
            <v>532</v>
          </cell>
          <cell r="D3616">
            <v>21</v>
          </cell>
        </row>
        <row r="3617">
          <cell r="A3617" t="str">
            <v>53214.0009.00</v>
          </cell>
          <cell r="B3617">
            <v>201415</v>
          </cell>
          <cell r="C3617">
            <v>532</v>
          </cell>
          <cell r="D3617">
            <v>33</v>
          </cell>
        </row>
        <row r="3618">
          <cell r="A3618" t="str">
            <v>53218.0009.00</v>
          </cell>
          <cell r="B3618">
            <v>201415</v>
          </cell>
          <cell r="C3618">
            <v>532</v>
          </cell>
          <cell r="D3618">
            <v>39</v>
          </cell>
        </row>
        <row r="3619">
          <cell r="A3619" t="str">
            <v>5326.0009.00</v>
          </cell>
          <cell r="B3619">
            <v>201415</v>
          </cell>
          <cell r="C3619">
            <v>532</v>
          </cell>
          <cell r="D3619">
            <v>71</v>
          </cell>
        </row>
        <row r="3620">
          <cell r="A3620" t="str">
            <v>5325.0009.00</v>
          </cell>
          <cell r="B3620">
            <v>201415</v>
          </cell>
          <cell r="C3620">
            <v>532</v>
          </cell>
          <cell r="D3620">
            <v>151</v>
          </cell>
        </row>
        <row r="3621">
          <cell r="A3621" t="str">
            <v>5324.0009.00</v>
          </cell>
          <cell r="B3621">
            <v>201415</v>
          </cell>
          <cell r="C3621">
            <v>532</v>
          </cell>
          <cell r="D3621">
            <v>868</v>
          </cell>
        </row>
        <row r="3622">
          <cell r="A3622" t="str">
            <v>53211.0009.00</v>
          </cell>
          <cell r="B3622">
            <v>201415</v>
          </cell>
          <cell r="C3622">
            <v>532</v>
          </cell>
          <cell r="D3622">
            <v>1016.75</v>
          </cell>
        </row>
        <row r="3623">
          <cell r="A3623" t="str">
            <v>5321.0009.00</v>
          </cell>
          <cell r="B3623">
            <v>201415</v>
          </cell>
          <cell r="C3623">
            <v>532</v>
          </cell>
          <cell r="D3623">
            <v>1073</v>
          </cell>
        </row>
        <row r="3624">
          <cell r="A3624" t="str">
            <v>5323.0009.00</v>
          </cell>
          <cell r="B3624">
            <v>201415</v>
          </cell>
          <cell r="C3624">
            <v>532</v>
          </cell>
          <cell r="D3624">
            <v>1090</v>
          </cell>
        </row>
        <row r="3625">
          <cell r="A3625" t="str">
            <v>5328.0009.00</v>
          </cell>
          <cell r="B3625">
            <v>201415</v>
          </cell>
          <cell r="C3625">
            <v>532</v>
          </cell>
          <cell r="D3625">
            <v>1090</v>
          </cell>
        </row>
        <row r="3626">
          <cell r="A3626" t="str">
            <v>53213.0009.00</v>
          </cell>
          <cell r="B3626">
            <v>201415</v>
          </cell>
          <cell r="C3626">
            <v>532</v>
          </cell>
          <cell r="D3626">
            <v>2033.5</v>
          </cell>
        </row>
        <row r="3627">
          <cell r="A3627" t="str">
            <v>5327.00010.00</v>
          </cell>
          <cell r="B3627">
            <v>201415</v>
          </cell>
          <cell r="C3627">
            <v>532</v>
          </cell>
          <cell r="D3627">
            <v>0</v>
          </cell>
        </row>
        <row r="3628">
          <cell r="A3628" t="str">
            <v>5329.00010.00</v>
          </cell>
          <cell r="B3628">
            <v>201415</v>
          </cell>
          <cell r="C3628">
            <v>532</v>
          </cell>
          <cell r="D3628">
            <v>0</v>
          </cell>
        </row>
        <row r="3629">
          <cell r="A3629" t="str">
            <v>53215.00010.00</v>
          </cell>
          <cell r="B3629">
            <v>201415</v>
          </cell>
          <cell r="C3629">
            <v>532</v>
          </cell>
          <cell r="D3629">
            <v>0</v>
          </cell>
        </row>
        <row r="3630">
          <cell r="A3630" t="str">
            <v>53216.00010.00</v>
          </cell>
          <cell r="B3630">
            <v>201415</v>
          </cell>
          <cell r="C3630">
            <v>532</v>
          </cell>
          <cell r="D3630">
            <v>0</v>
          </cell>
        </row>
        <row r="3631">
          <cell r="A3631" t="str">
            <v>53220.00010.00</v>
          </cell>
          <cell r="B3631">
            <v>201415</v>
          </cell>
          <cell r="C3631">
            <v>532</v>
          </cell>
          <cell r="D3631">
            <v>0</v>
          </cell>
        </row>
        <row r="3632">
          <cell r="A3632" t="str">
            <v>53252.00010.00</v>
          </cell>
          <cell r="B3632">
            <v>201415</v>
          </cell>
          <cell r="C3632">
            <v>532</v>
          </cell>
          <cell r="D3632">
            <v>0</v>
          </cell>
        </row>
        <row r="3633">
          <cell r="A3633" t="str">
            <v>53253.00010.00</v>
          </cell>
          <cell r="B3633">
            <v>201415</v>
          </cell>
          <cell r="C3633">
            <v>532</v>
          </cell>
          <cell r="D3633">
            <v>0</v>
          </cell>
        </row>
        <row r="3634">
          <cell r="A3634" t="str">
            <v>53254.00010.00</v>
          </cell>
          <cell r="B3634">
            <v>201415</v>
          </cell>
          <cell r="C3634">
            <v>532</v>
          </cell>
          <cell r="D3634">
            <v>0</v>
          </cell>
        </row>
        <row r="3635">
          <cell r="A3635" t="str">
            <v>53255.00010.00</v>
          </cell>
          <cell r="B3635">
            <v>201415</v>
          </cell>
          <cell r="C3635">
            <v>532</v>
          </cell>
          <cell r="D3635">
            <v>0</v>
          </cell>
        </row>
        <row r="3636">
          <cell r="A3636" t="str">
            <v>53256.00010.00</v>
          </cell>
          <cell r="B3636">
            <v>201415</v>
          </cell>
          <cell r="C3636">
            <v>532</v>
          </cell>
          <cell r="D3636">
            <v>0</v>
          </cell>
        </row>
        <row r="3637">
          <cell r="A3637" t="str">
            <v>53257.00010.00</v>
          </cell>
          <cell r="B3637">
            <v>201415</v>
          </cell>
          <cell r="C3637">
            <v>532</v>
          </cell>
          <cell r="D3637">
            <v>0</v>
          </cell>
        </row>
        <row r="3638">
          <cell r="A3638" t="str">
            <v>53258.00010.00</v>
          </cell>
          <cell r="B3638">
            <v>201415</v>
          </cell>
          <cell r="C3638">
            <v>532</v>
          </cell>
          <cell r="D3638">
            <v>0</v>
          </cell>
        </row>
        <row r="3639">
          <cell r="A3639" t="str">
            <v>53259.00010.00</v>
          </cell>
          <cell r="B3639">
            <v>201415</v>
          </cell>
          <cell r="C3639">
            <v>532</v>
          </cell>
          <cell r="D3639">
            <v>0</v>
          </cell>
        </row>
        <row r="3640">
          <cell r="A3640" t="str">
            <v>53260.00010.00</v>
          </cell>
          <cell r="B3640">
            <v>201415</v>
          </cell>
          <cell r="C3640">
            <v>532</v>
          </cell>
          <cell r="D3640">
            <v>0</v>
          </cell>
        </row>
        <row r="3641">
          <cell r="A3641" t="str">
            <v>53261.00010.00</v>
          </cell>
          <cell r="B3641">
            <v>201415</v>
          </cell>
          <cell r="C3641">
            <v>532</v>
          </cell>
          <cell r="D3641">
            <v>0</v>
          </cell>
        </row>
        <row r="3642">
          <cell r="A3642" t="str">
            <v>53262.00010.00</v>
          </cell>
          <cell r="B3642">
            <v>201415</v>
          </cell>
          <cell r="C3642">
            <v>532</v>
          </cell>
          <cell r="D3642">
            <v>0</v>
          </cell>
        </row>
        <row r="3643">
          <cell r="A3643" t="str">
            <v>53263.00010.00</v>
          </cell>
          <cell r="B3643">
            <v>201415</v>
          </cell>
          <cell r="C3643">
            <v>532</v>
          </cell>
          <cell r="D3643">
            <v>0</v>
          </cell>
        </row>
        <row r="3644">
          <cell r="A3644" t="str">
            <v>53218.00010.00</v>
          </cell>
          <cell r="B3644">
            <v>201415</v>
          </cell>
          <cell r="C3644">
            <v>532</v>
          </cell>
          <cell r="D3644">
            <v>17</v>
          </cell>
        </row>
        <row r="3645">
          <cell r="A3645" t="str">
            <v>5326.00010.00</v>
          </cell>
          <cell r="B3645">
            <v>201415</v>
          </cell>
          <cell r="C3645">
            <v>532</v>
          </cell>
          <cell r="D3645">
            <v>22</v>
          </cell>
        </row>
        <row r="3646">
          <cell r="A3646" t="str">
            <v>53214.00010.00</v>
          </cell>
          <cell r="B3646">
            <v>201415</v>
          </cell>
          <cell r="C3646">
            <v>532</v>
          </cell>
          <cell r="D3646">
            <v>22</v>
          </cell>
        </row>
        <row r="3647">
          <cell r="A3647" t="str">
            <v>5322.00010.00</v>
          </cell>
          <cell r="B3647">
            <v>201415</v>
          </cell>
          <cell r="C3647">
            <v>532</v>
          </cell>
          <cell r="D3647">
            <v>38</v>
          </cell>
        </row>
        <row r="3648">
          <cell r="A3648" t="str">
            <v>5325.00010.00</v>
          </cell>
          <cell r="B3648">
            <v>201415</v>
          </cell>
          <cell r="C3648">
            <v>532</v>
          </cell>
          <cell r="D3648">
            <v>54</v>
          </cell>
        </row>
        <row r="3649">
          <cell r="A3649" t="str">
            <v>5324.00010.00</v>
          </cell>
          <cell r="B3649">
            <v>201415</v>
          </cell>
          <cell r="C3649">
            <v>532</v>
          </cell>
          <cell r="D3649">
            <v>369</v>
          </cell>
        </row>
        <row r="3650">
          <cell r="A3650" t="str">
            <v>53211.00010.00</v>
          </cell>
          <cell r="B3650">
            <v>201415</v>
          </cell>
          <cell r="C3650">
            <v>532</v>
          </cell>
          <cell r="D3650">
            <v>420.5</v>
          </cell>
        </row>
        <row r="3651">
          <cell r="A3651" t="str">
            <v>5323.00010.00</v>
          </cell>
          <cell r="B3651">
            <v>201415</v>
          </cell>
          <cell r="C3651">
            <v>532</v>
          </cell>
          <cell r="D3651">
            <v>445</v>
          </cell>
        </row>
        <row r="3652">
          <cell r="A3652" t="str">
            <v>5328.00010.00</v>
          </cell>
          <cell r="B3652">
            <v>201415</v>
          </cell>
          <cell r="C3652">
            <v>532</v>
          </cell>
          <cell r="D3652">
            <v>445</v>
          </cell>
        </row>
        <row r="3653">
          <cell r="A3653" t="str">
            <v>5321.00010.00</v>
          </cell>
          <cell r="B3653">
            <v>201415</v>
          </cell>
          <cell r="C3653">
            <v>532</v>
          </cell>
          <cell r="D3653">
            <v>483</v>
          </cell>
        </row>
        <row r="3654">
          <cell r="A3654" t="str">
            <v>53213.00010.00</v>
          </cell>
          <cell r="B3654">
            <v>201415</v>
          </cell>
          <cell r="C3654">
            <v>532</v>
          </cell>
          <cell r="D3654">
            <v>981.17</v>
          </cell>
        </row>
        <row r="3655">
          <cell r="A3655" t="str">
            <v>5327.00011.00</v>
          </cell>
          <cell r="B3655">
            <v>201415</v>
          </cell>
          <cell r="C3655">
            <v>532</v>
          </cell>
          <cell r="D3655">
            <v>0</v>
          </cell>
        </row>
        <row r="3656">
          <cell r="A3656" t="str">
            <v>5329.00011.00</v>
          </cell>
          <cell r="B3656">
            <v>201415</v>
          </cell>
          <cell r="C3656">
            <v>532</v>
          </cell>
          <cell r="D3656">
            <v>0</v>
          </cell>
        </row>
        <row r="3657">
          <cell r="A3657" t="str">
            <v>53215.00011.00</v>
          </cell>
          <cell r="B3657">
            <v>201415</v>
          </cell>
          <cell r="C3657">
            <v>532</v>
          </cell>
          <cell r="D3657">
            <v>0</v>
          </cell>
        </row>
        <row r="3658">
          <cell r="A3658" t="str">
            <v>53220.00011.00</v>
          </cell>
          <cell r="B3658">
            <v>201415</v>
          </cell>
          <cell r="C3658">
            <v>532</v>
          </cell>
          <cell r="D3658">
            <v>0</v>
          </cell>
        </row>
        <row r="3659">
          <cell r="A3659" t="str">
            <v>53225.00011.00</v>
          </cell>
          <cell r="B3659">
            <v>201415</v>
          </cell>
          <cell r="C3659">
            <v>532</v>
          </cell>
          <cell r="D3659">
            <v>0</v>
          </cell>
        </row>
        <row r="3660">
          <cell r="A3660" t="str">
            <v>53238.00011.00</v>
          </cell>
          <cell r="B3660">
            <v>201415</v>
          </cell>
          <cell r="C3660">
            <v>532</v>
          </cell>
          <cell r="D3660">
            <v>0</v>
          </cell>
        </row>
        <row r="3661">
          <cell r="A3661" t="str">
            <v>53242.00011.00</v>
          </cell>
          <cell r="B3661">
            <v>201415</v>
          </cell>
          <cell r="C3661">
            <v>532</v>
          </cell>
          <cell r="D3661">
            <v>0</v>
          </cell>
        </row>
        <row r="3662">
          <cell r="A3662" t="str">
            <v>53243.00011.00</v>
          </cell>
          <cell r="B3662">
            <v>201415</v>
          </cell>
          <cell r="C3662">
            <v>532</v>
          </cell>
          <cell r="D3662">
            <v>0</v>
          </cell>
        </row>
        <row r="3663">
          <cell r="A3663" t="str">
            <v>53250.00011.00</v>
          </cell>
          <cell r="B3663">
            <v>201415</v>
          </cell>
          <cell r="C3663">
            <v>532</v>
          </cell>
          <cell r="D3663">
            <v>0</v>
          </cell>
        </row>
        <row r="3664">
          <cell r="A3664" t="str">
            <v>53252.00011.00</v>
          </cell>
          <cell r="B3664">
            <v>201415</v>
          </cell>
          <cell r="C3664">
            <v>532</v>
          </cell>
          <cell r="D3664">
            <v>0</v>
          </cell>
        </row>
        <row r="3665">
          <cell r="A3665" t="str">
            <v>53253.00011.00</v>
          </cell>
          <cell r="B3665">
            <v>201415</v>
          </cell>
          <cell r="C3665">
            <v>532</v>
          </cell>
          <cell r="D3665">
            <v>0</v>
          </cell>
        </row>
        <row r="3666">
          <cell r="A3666" t="str">
            <v>53254.00011.00</v>
          </cell>
          <cell r="B3666">
            <v>201415</v>
          </cell>
          <cell r="C3666">
            <v>532</v>
          </cell>
          <cell r="D3666">
            <v>0</v>
          </cell>
        </row>
        <row r="3667">
          <cell r="A3667" t="str">
            <v>53255.00011.00</v>
          </cell>
          <cell r="B3667">
            <v>201415</v>
          </cell>
          <cell r="C3667">
            <v>532</v>
          </cell>
          <cell r="D3667">
            <v>0</v>
          </cell>
        </row>
        <row r="3668">
          <cell r="A3668" t="str">
            <v>53256.00011.00</v>
          </cell>
          <cell r="B3668">
            <v>201415</v>
          </cell>
          <cell r="C3668">
            <v>532</v>
          </cell>
          <cell r="D3668">
            <v>0</v>
          </cell>
        </row>
        <row r="3669">
          <cell r="A3669" t="str">
            <v>53257.00011.00</v>
          </cell>
          <cell r="B3669">
            <v>201415</v>
          </cell>
          <cell r="C3669">
            <v>532</v>
          </cell>
          <cell r="D3669">
            <v>0</v>
          </cell>
        </row>
        <row r="3670">
          <cell r="A3670" t="str">
            <v>53258.00011.00</v>
          </cell>
          <cell r="B3670">
            <v>201415</v>
          </cell>
          <cell r="C3670">
            <v>532</v>
          </cell>
          <cell r="D3670">
            <v>0</v>
          </cell>
        </row>
        <row r="3671">
          <cell r="A3671" t="str">
            <v>53259.00011.00</v>
          </cell>
          <cell r="B3671">
            <v>201415</v>
          </cell>
          <cell r="C3671">
            <v>532</v>
          </cell>
          <cell r="D3671">
            <v>0</v>
          </cell>
        </row>
        <row r="3672">
          <cell r="A3672" t="str">
            <v>53260.00011.00</v>
          </cell>
          <cell r="B3672">
            <v>201415</v>
          </cell>
          <cell r="C3672">
            <v>532</v>
          </cell>
          <cell r="D3672">
            <v>0</v>
          </cell>
        </row>
        <row r="3673">
          <cell r="A3673" t="str">
            <v>53261.00011.00</v>
          </cell>
          <cell r="B3673">
            <v>201415</v>
          </cell>
          <cell r="C3673">
            <v>532</v>
          </cell>
          <cell r="D3673">
            <v>0</v>
          </cell>
        </row>
        <row r="3674">
          <cell r="A3674" t="str">
            <v>53262.00011.00</v>
          </cell>
          <cell r="B3674">
            <v>201415</v>
          </cell>
          <cell r="C3674">
            <v>532</v>
          </cell>
          <cell r="D3674">
            <v>0</v>
          </cell>
        </row>
        <row r="3675">
          <cell r="A3675" t="str">
            <v>53263.00011.00</v>
          </cell>
          <cell r="B3675">
            <v>201415</v>
          </cell>
          <cell r="C3675">
            <v>532</v>
          </cell>
          <cell r="D3675">
            <v>0</v>
          </cell>
        </row>
        <row r="3676">
          <cell r="A3676" t="str">
            <v>53235.00011.00</v>
          </cell>
          <cell r="B3676">
            <v>201415</v>
          </cell>
          <cell r="C3676">
            <v>532</v>
          </cell>
          <cell r="D3676">
            <v>4</v>
          </cell>
        </row>
        <row r="3677">
          <cell r="A3677" t="str">
            <v>53237.00011.00</v>
          </cell>
          <cell r="B3677">
            <v>201415</v>
          </cell>
          <cell r="C3677">
            <v>532</v>
          </cell>
          <cell r="D3677">
            <v>5</v>
          </cell>
        </row>
        <row r="3678">
          <cell r="A3678" t="str">
            <v>53247.00011.00</v>
          </cell>
          <cell r="B3678">
            <v>201415</v>
          </cell>
          <cell r="C3678">
            <v>532</v>
          </cell>
          <cell r="D3678">
            <v>7</v>
          </cell>
        </row>
        <row r="3679">
          <cell r="A3679" t="str">
            <v>53251.00011.00</v>
          </cell>
          <cell r="B3679">
            <v>201415</v>
          </cell>
          <cell r="C3679">
            <v>532</v>
          </cell>
          <cell r="D3679">
            <v>8</v>
          </cell>
        </row>
        <row r="3680">
          <cell r="A3680" t="str">
            <v>53244.00011.00</v>
          </cell>
          <cell r="B3680">
            <v>201415</v>
          </cell>
          <cell r="C3680">
            <v>532</v>
          </cell>
          <cell r="D3680">
            <v>11</v>
          </cell>
        </row>
        <row r="3681">
          <cell r="A3681" t="str">
            <v>53234.00011.00</v>
          </cell>
          <cell r="B3681">
            <v>201415</v>
          </cell>
          <cell r="C3681">
            <v>532</v>
          </cell>
          <cell r="D3681">
            <v>13</v>
          </cell>
        </row>
        <row r="3682">
          <cell r="A3682" t="str">
            <v>53229.00011.00</v>
          </cell>
          <cell r="B3682">
            <v>201415</v>
          </cell>
          <cell r="C3682">
            <v>532</v>
          </cell>
          <cell r="D3682">
            <v>17</v>
          </cell>
        </row>
        <row r="3683">
          <cell r="A3683" t="str">
            <v>53246.00011.00</v>
          </cell>
          <cell r="B3683">
            <v>201415</v>
          </cell>
          <cell r="C3683">
            <v>532</v>
          </cell>
          <cell r="D3683">
            <v>30</v>
          </cell>
        </row>
        <row r="3684">
          <cell r="A3684" t="str">
            <v>53231.00011.00</v>
          </cell>
          <cell r="B3684">
            <v>201415</v>
          </cell>
          <cell r="C3684">
            <v>532</v>
          </cell>
          <cell r="D3684">
            <v>31</v>
          </cell>
        </row>
        <row r="3685">
          <cell r="A3685" t="str">
            <v>53236.00011.00</v>
          </cell>
          <cell r="B3685">
            <v>201415</v>
          </cell>
          <cell r="C3685">
            <v>532</v>
          </cell>
          <cell r="D3685">
            <v>37</v>
          </cell>
        </row>
        <row r="3686">
          <cell r="A3686" t="str">
            <v>53239.00011.00</v>
          </cell>
          <cell r="B3686">
            <v>201415</v>
          </cell>
          <cell r="C3686">
            <v>532</v>
          </cell>
          <cell r="D3686">
            <v>40</v>
          </cell>
        </row>
        <row r="3687">
          <cell r="A3687" t="str">
            <v>53245.00011.00</v>
          </cell>
          <cell r="B3687">
            <v>201415</v>
          </cell>
          <cell r="C3687">
            <v>532</v>
          </cell>
          <cell r="D3687">
            <v>45</v>
          </cell>
        </row>
        <row r="3688">
          <cell r="A3688" t="str">
            <v>53223.00011.00</v>
          </cell>
          <cell r="B3688">
            <v>201415</v>
          </cell>
          <cell r="C3688">
            <v>532</v>
          </cell>
          <cell r="D3688">
            <v>97.5</v>
          </cell>
        </row>
        <row r="3689">
          <cell r="A3689" t="str">
            <v>53228.00011.00</v>
          </cell>
          <cell r="B3689">
            <v>201415</v>
          </cell>
          <cell r="C3689">
            <v>532</v>
          </cell>
          <cell r="D3689">
            <v>177</v>
          </cell>
        </row>
        <row r="3690">
          <cell r="A3690" t="str">
            <v>53249.00011.00</v>
          </cell>
          <cell r="B3690">
            <v>201415</v>
          </cell>
          <cell r="C3690">
            <v>532</v>
          </cell>
          <cell r="D3690">
            <v>239</v>
          </cell>
        </row>
        <row r="3691">
          <cell r="A3691" t="str">
            <v>53232.00011.00</v>
          </cell>
          <cell r="B3691">
            <v>201415</v>
          </cell>
          <cell r="C3691">
            <v>532</v>
          </cell>
          <cell r="D3691">
            <v>244</v>
          </cell>
        </row>
        <row r="3692">
          <cell r="A3692" t="str">
            <v>53216.00011.00</v>
          </cell>
          <cell r="B3692">
            <v>201415</v>
          </cell>
          <cell r="C3692">
            <v>532</v>
          </cell>
          <cell r="D3692">
            <v>345</v>
          </cell>
        </row>
        <row r="3693">
          <cell r="A3693" t="str">
            <v>53233.00011.00</v>
          </cell>
          <cell r="B3693">
            <v>201415</v>
          </cell>
          <cell r="C3693">
            <v>532</v>
          </cell>
          <cell r="D3693">
            <v>382</v>
          </cell>
        </row>
        <row r="3694">
          <cell r="A3694" t="str">
            <v>53240.00011.00</v>
          </cell>
          <cell r="B3694">
            <v>201415</v>
          </cell>
          <cell r="C3694">
            <v>532</v>
          </cell>
          <cell r="D3694">
            <v>468</v>
          </cell>
        </row>
        <row r="3695">
          <cell r="A3695" t="str">
            <v>5322.00011.00</v>
          </cell>
          <cell r="B3695">
            <v>201415</v>
          </cell>
          <cell r="C3695">
            <v>532</v>
          </cell>
          <cell r="D3695">
            <v>830</v>
          </cell>
        </row>
        <row r="3696">
          <cell r="A3696" t="str">
            <v>53218.00011.00</v>
          </cell>
          <cell r="B3696">
            <v>201415</v>
          </cell>
          <cell r="C3696">
            <v>532</v>
          </cell>
          <cell r="D3696">
            <v>1781</v>
          </cell>
        </row>
        <row r="3697">
          <cell r="A3697" t="str">
            <v>53230.00011.00</v>
          </cell>
          <cell r="B3697">
            <v>201415</v>
          </cell>
          <cell r="C3697">
            <v>532</v>
          </cell>
          <cell r="D3697">
            <v>2030</v>
          </cell>
        </row>
        <row r="3698">
          <cell r="A3698" t="str">
            <v>5326.00011.00</v>
          </cell>
          <cell r="B3698">
            <v>201415</v>
          </cell>
          <cell r="C3698">
            <v>532</v>
          </cell>
          <cell r="D3698">
            <v>2432</v>
          </cell>
        </row>
        <row r="3699">
          <cell r="A3699" t="str">
            <v>53241.00011.00</v>
          </cell>
          <cell r="B3699">
            <v>201415</v>
          </cell>
          <cell r="C3699">
            <v>532</v>
          </cell>
          <cell r="D3699">
            <v>2465</v>
          </cell>
        </row>
        <row r="3700">
          <cell r="A3700" t="str">
            <v>53214.00011.00</v>
          </cell>
          <cell r="B3700">
            <v>201415</v>
          </cell>
          <cell r="C3700">
            <v>532</v>
          </cell>
          <cell r="D3700">
            <v>6253</v>
          </cell>
        </row>
        <row r="3701">
          <cell r="A3701" t="str">
            <v>53251.50011.00</v>
          </cell>
          <cell r="B3701">
            <v>201415</v>
          </cell>
          <cell r="C3701">
            <v>532</v>
          </cell>
          <cell r="D3701">
            <v>6253</v>
          </cell>
        </row>
        <row r="3702">
          <cell r="A3702" t="str">
            <v>5325.00011.00</v>
          </cell>
          <cell r="B3702">
            <v>201415</v>
          </cell>
          <cell r="C3702">
            <v>532</v>
          </cell>
          <cell r="D3702">
            <v>40413</v>
          </cell>
        </row>
        <row r="3703">
          <cell r="A3703" t="str">
            <v>5324.00011.00</v>
          </cell>
          <cell r="B3703">
            <v>201415</v>
          </cell>
          <cell r="C3703">
            <v>532</v>
          </cell>
          <cell r="D3703">
            <v>61593</v>
          </cell>
        </row>
        <row r="3704">
          <cell r="A3704" t="str">
            <v>53224.00011.00</v>
          </cell>
          <cell r="B3704">
            <v>201415</v>
          </cell>
          <cell r="C3704">
            <v>532</v>
          </cell>
          <cell r="D3704">
            <v>88366.8</v>
          </cell>
        </row>
        <row r="3705">
          <cell r="A3705" t="str">
            <v>53226.00011.00</v>
          </cell>
          <cell r="B3705">
            <v>201415</v>
          </cell>
          <cell r="C3705">
            <v>532</v>
          </cell>
          <cell r="D3705">
            <v>88366.8</v>
          </cell>
        </row>
        <row r="3706">
          <cell r="A3706" t="str">
            <v>53213.00011.00</v>
          </cell>
          <cell r="B3706">
            <v>201415</v>
          </cell>
          <cell r="C3706">
            <v>532</v>
          </cell>
          <cell r="D3706">
            <v>90632.62</v>
          </cell>
        </row>
        <row r="3707">
          <cell r="A3707" t="str">
            <v>53222.00011.00</v>
          </cell>
          <cell r="B3707">
            <v>201415</v>
          </cell>
          <cell r="C3707">
            <v>532</v>
          </cell>
          <cell r="D3707">
            <v>90632.62</v>
          </cell>
        </row>
        <row r="3708">
          <cell r="A3708" t="str">
            <v>53227.00011.00</v>
          </cell>
          <cell r="B3708">
            <v>201415</v>
          </cell>
          <cell r="C3708">
            <v>532</v>
          </cell>
          <cell r="D3708">
            <v>90632.62</v>
          </cell>
        </row>
        <row r="3709">
          <cell r="A3709" t="str">
            <v>5321.00011.00</v>
          </cell>
          <cell r="B3709">
            <v>201415</v>
          </cell>
          <cell r="C3709">
            <v>532</v>
          </cell>
          <cell r="D3709">
            <v>104438</v>
          </cell>
        </row>
        <row r="3710">
          <cell r="A3710" t="str">
            <v>5323.00011.00</v>
          </cell>
          <cell r="B3710">
            <v>201415</v>
          </cell>
          <cell r="C3710">
            <v>532</v>
          </cell>
          <cell r="D3710">
            <v>104438</v>
          </cell>
        </row>
        <row r="3711">
          <cell r="A3711" t="str">
            <v>5328.00011.00</v>
          </cell>
          <cell r="B3711">
            <v>201415</v>
          </cell>
          <cell r="C3711">
            <v>532</v>
          </cell>
          <cell r="D3711">
            <v>104438</v>
          </cell>
        </row>
        <row r="3712">
          <cell r="A3712" t="str">
            <v>53217.00012.00</v>
          </cell>
          <cell r="B3712">
            <v>201415</v>
          </cell>
          <cell r="C3712">
            <v>532</v>
          </cell>
          <cell r="D3712">
            <v>0</v>
          </cell>
        </row>
        <row r="3713">
          <cell r="A3713" t="str">
            <v>53219.00012.00</v>
          </cell>
          <cell r="B3713">
            <v>201415</v>
          </cell>
          <cell r="C3713">
            <v>532</v>
          </cell>
          <cell r="D3713">
            <v>0</v>
          </cell>
        </row>
        <row r="3714">
          <cell r="A3714" t="str">
            <v>53221.00012.00</v>
          </cell>
          <cell r="B3714">
            <v>201415</v>
          </cell>
          <cell r="C3714">
            <v>532</v>
          </cell>
          <cell r="D3714">
            <v>0</v>
          </cell>
        </row>
        <row r="3715">
          <cell r="A3715" t="str">
            <v>53252.00012.00</v>
          </cell>
          <cell r="B3715">
            <v>201415</v>
          </cell>
          <cell r="C3715">
            <v>532</v>
          </cell>
          <cell r="D3715">
            <v>0</v>
          </cell>
        </row>
        <row r="3716">
          <cell r="A3716" t="str">
            <v>53254.00012.00</v>
          </cell>
          <cell r="B3716">
            <v>201415</v>
          </cell>
          <cell r="C3716">
            <v>532</v>
          </cell>
          <cell r="D3716">
            <v>0</v>
          </cell>
        </row>
        <row r="3717">
          <cell r="A3717" t="str">
            <v>53256.00012.00</v>
          </cell>
          <cell r="B3717">
            <v>201415</v>
          </cell>
          <cell r="C3717">
            <v>532</v>
          </cell>
          <cell r="D3717">
            <v>0</v>
          </cell>
        </row>
        <row r="3718">
          <cell r="A3718" t="str">
            <v>53258.00012.00</v>
          </cell>
          <cell r="B3718">
            <v>201415</v>
          </cell>
          <cell r="C3718">
            <v>532</v>
          </cell>
          <cell r="D3718">
            <v>0</v>
          </cell>
        </row>
        <row r="3719">
          <cell r="A3719" t="str">
            <v>53260.00012.00</v>
          </cell>
          <cell r="B3719">
            <v>201415</v>
          </cell>
          <cell r="C3719">
            <v>532</v>
          </cell>
          <cell r="D3719">
            <v>0</v>
          </cell>
        </row>
        <row r="3720">
          <cell r="A3720" t="str">
            <v>5346.0001.00</v>
          </cell>
          <cell r="B3720">
            <v>201415</v>
          </cell>
          <cell r="C3720">
            <v>534</v>
          </cell>
          <cell r="D3720">
            <v>0</v>
          </cell>
        </row>
        <row r="3721">
          <cell r="A3721" t="str">
            <v>5347.0001.00</v>
          </cell>
          <cell r="B3721">
            <v>201415</v>
          </cell>
          <cell r="C3721">
            <v>534</v>
          </cell>
          <cell r="D3721">
            <v>0</v>
          </cell>
        </row>
        <row r="3722">
          <cell r="A3722" t="str">
            <v>5349.0001.00</v>
          </cell>
          <cell r="B3722">
            <v>201415</v>
          </cell>
          <cell r="C3722">
            <v>534</v>
          </cell>
          <cell r="D3722">
            <v>0</v>
          </cell>
        </row>
        <row r="3723">
          <cell r="A3723" t="str">
            <v>53452.0001.00</v>
          </cell>
          <cell r="B3723">
            <v>201415</v>
          </cell>
          <cell r="C3723">
            <v>534</v>
          </cell>
          <cell r="D3723">
            <v>0</v>
          </cell>
        </row>
        <row r="3724">
          <cell r="A3724" t="str">
            <v>53453.0001.00</v>
          </cell>
          <cell r="B3724">
            <v>201415</v>
          </cell>
          <cell r="C3724">
            <v>534</v>
          </cell>
          <cell r="D3724">
            <v>0</v>
          </cell>
        </row>
        <row r="3725">
          <cell r="A3725" t="str">
            <v>53454.0001.00</v>
          </cell>
          <cell r="B3725">
            <v>201415</v>
          </cell>
          <cell r="C3725">
            <v>534</v>
          </cell>
          <cell r="D3725">
            <v>0</v>
          </cell>
        </row>
        <row r="3726">
          <cell r="A3726" t="str">
            <v>53455.0001.00</v>
          </cell>
          <cell r="B3726">
            <v>201415</v>
          </cell>
          <cell r="C3726">
            <v>534</v>
          </cell>
          <cell r="D3726">
            <v>0</v>
          </cell>
        </row>
        <row r="3727">
          <cell r="A3727" t="str">
            <v>53456.0001.00</v>
          </cell>
          <cell r="B3727">
            <v>201415</v>
          </cell>
          <cell r="C3727">
            <v>534</v>
          </cell>
          <cell r="D3727">
            <v>0</v>
          </cell>
        </row>
        <row r="3728">
          <cell r="A3728" t="str">
            <v>53457.0001.00</v>
          </cell>
          <cell r="B3728">
            <v>201415</v>
          </cell>
          <cell r="C3728">
            <v>534</v>
          </cell>
          <cell r="D3728">
            <v>0</v>
          </cell>
        </row>
        <row r="3729">
          <cell r="A3729" t="str">
            <v>53458.0001.00</v>
          </cell>
          <cell r="B3729">
            <v>201415</v>
          </cell>
          <cell r="C3729">
            <v>534</v>
          </cell>
          <cell r="D3729">
            <v>0</v>
          </cell>
        </row>
        <row r="3730">
          <cell r="A3730" t="str">
            <v>53459.0001.00</v>
          </cell>
          <cell r="B3730">
            <v>201415</v>
          </cell>
          <cell r="C3730">
            <v>534</v>
          </cell>
          <cell r="D3730">
            <v>0</v>
          </cell>
        </row>
        <row r="3731">
          <cell r="A3731" t="str">
            <v>53460.0001.00</v>
          </cell>
          <cell r="B3731">
            <v>201415</v>
          </cell>
          <cell r="C3731">
            <v>534</v>
          </cell>
          <cell r="D3731">
            <v>0</v>
          </cell>
        </row>
        <row r="3732">
          <cell r="A3732" t="str">
            <v>53461.0001.00</v>
          </cell>
          <cell r="B3732">
            <v>201415</v>
          </cell>
          <cell r="C3732">
            <v>534</v>
          </cell>
          <cell r="D3732">
            <v>0</v>
          </cell>
        </row>
        <row r="3733">
          <cell r="A3733" t="str">
            <v>53462.0001.00</v>
          </cell>
          <cell r="B3733">
            <v>201415</v>
          </cell>
          <cell r="C3733">
            <v>534</v>
          </cell>
          <cell r="D3733">
            <v>0</v>
          </cell>
        </row>
        <row r="3734">
          <cell r="A3734" t="str">
            <v>53463.0001.00</v>
          </cell>
          <cell r="B3734">
            <v>201415</v>
          </cell>
          <cell r="C3734">
            <v>534</v>
          </cell>
          <cell r="D3734">
            <v>0</v>
          </cell>
        </row>
        <row r="3735">
          <cell r="A3735" t="str">
            <v>5345.0001.00</v>
          </cell>
          <cell r="B3735">
            <v>201415</v>
          </cell>
          <cell r="C3735">
            <v>534</v>
          </cell>
          <cell r="D3735">
            <v>15</v>
          </cell>
        </row>
        <row r="3736">
          <cell r="A3736" t="str">
            <v>53413.0001.00</v>
          </cell>
          <cell r="B3736">
            <v>201415</v>
          </cell>
          <cell r="C3736">
            <v>534</v>
          </cell>
          <cell r="D3736">
            <v>36.25</v>
          </cell>
        </row>
        <row r="3737">
          <cell r="A3737" t="str">
            <v>5344.0001.00</v>
          </cell>
          <cell r="B3737">
            <v>201415</v>
          </cell>
          <cell r="C3737">
            <v>534</v>
          </cell>
          <cell r="D3737">
            <v>54</v>
          </cell>
        </row>
        <row r="3738">
          <cell r="A3738" t="str">
            <v>53411.0001.00</v>
          </cell>
          <cell r="B3738">
            <v>201415</v>
          </cell>
          <cell r="C3738">
            <v>534</v>
          </cell>
          <cell r="D3738">
            <v>65.25</v>
          </cell>
        </row>
        <row r="3739">
          <cell r="A3739" t="str">
            <v>5343.0001.00</v>
          </cell>
          <cell r="B3739">
            <v>201415</v>
          </cell>
          <cell r="C3739">
            <v>534</v>
          </cell>
          <cell r="D3739">
            <v>69</v>
          </cell>
        </row>
        <row r="3740">
          <cell r="A3740" t="str">
            <v>5348.0001.00</v>
          </cell>
          <cell r="B3740">
            <v>201415</v>
          </cell>
          <cell r="C3740">
            <v>534</v>
          </cell>
          <cell r="D3740">
            <v>69</v>
          </cell>
        </row>
        <row r="3741">
          <cell r="A3741" t="str">
            <v>5347.0002.00</v>
          </cell>
          <cell r="B3741">
            <v>201415</v>
          </cell>
          <cell r="C3741">
            <v>534</v>
          </cell>
          <cell r="D3741">
            <v>0</v>
          </cell>
        </row>
        <row r="3742">
          <cell r="A3742" t="str">
            <v>5349.0002.00</v>
          </cell>
          <cell r="B3742">
            <v>201415</v>
          </cell>
          <cell r="C3742">
            <v>534</v>
          </cell>
          <cell r="D3742">
            <v>0</v>
          </cell>
        </row>
        <row r="3743">
          <cell r="A3743" t="str">
            <v>53415.0002.00</v>
          </cell>
          <cell r="B3743">
            <v>201415</v>
          </cell>
          <cell r="C3743">
            <v>534</v>
          </cell>
          <cell r="D3743">
            <v>0</v>
          </cell>
        </row>
        <row r="3744">
          <cell r="A3744" t="str">
            <v>53416.0002.00</v>
          </cell>
          <cell r="B3744">
            <v>201415</v>
          </cell>
          <cell r="C3744">
            <v>534</v>
          </cell>
          <cell r="D3744">
            <v>0</v>
          </cell>
        </row>
        <row r="3745">
          <cell r="A3745" t="str">
            <v>53418.0002.00</v>
          </cell>
          <cell r="B3745">
            <v>201415</v>
          </cell>
          <cell r="C3745">
            <v>534</v>
          </cell>
          <cell r="D3745">
            <v>0</v>
          </cell>
        </row>
        <row r="3746">
          <cell r="A3746" t="str">
            <v>53420.0002.00</v>
          </cell>
          <cell r="B3746">
            <v>201415</v>
          </cell>
          <cell r="C3746">
            <v>534</v>
          </cell>
          <cell r="D3746">
            <v>0</v>
          </cell>
        </row>
        <row r="3747">
          <cell r="A3747" t="str">
            <v>53452.0002.00</v>
          </cell>
          <cell r="B3747">
            <v>201415</v>
          </cell>
          <cell r="C3747">
            <v>534</v>
          </cell>
          <cell r="D3747">
            <v>0</v>
          </cell>
        </row>
        <row r="3748">
          <cell r="A3748" t="str">
            <v>53453.0002.00</v>
          </cell>
          <cell r="B3748">
            <v>201415</v>
          </cell>
          <cell r="C3748">
            <v>534</v>
          </cell>
          <cell r="D3748">
            <v>0</v>
          </cell>
        </row>
        <row r="3749">
          <cell r="A3749" t="str">
            <v>53454.0002.00</v>
          </cell>
          <cell r="B3749">
            <v>201415</v>
          </cell>
          <cell r="C3749">
            <v>534</v>
          </cell>
          <cell r="D3749">
            <v>0</v>
          </cell>
        </row>
        <row r="3750">
          <cell r="A3750" t="str">
            <v>53455.0002.00</v>
          </cell>
          <cell r="B3750">
            <v>201415</v>
          </cell>
          <cell r="C3750">
            <v>534</v>
          </cell>
          <cell r="D3750">
            <v>0</v>
          </cell>
        </row>
        <row r="3751">
          <cell r="A3751" t="str">
            <v>53456.0002.00</v>
          </cell>
          <cell r="B3751">
            <v>201415</v>
          </cell>
          <cell r="C3751">
            <v>534</v>
          </cell>
          <cell r="D3751">
            <v>0</v>
          </cell>
        </row>
        <row r="3752">
          <cell r="A3752" t="str">
            <v>53457.0002.00</v>
          </cell>
          <cell r="B3752">
            <v>201415</v>
          </cell>
          <cell r="C3752">
            <v>534</v>
          </cell>
          <cell r="D3752">
            <v>0</v>
          </cell>
        </row>
        <row r="3753">
          <cell r="A3753" t="str">
            <v>53458.0002.00</v>
          </cell>
          <cell r="B3753">
            <v>201415</v>
          </cell>
          <cell r="C3753">
            <v>534</v>
          </cell>
          <cell r="D3753">
            <v>0</v>
          </cell>
        </row>
        <row r="3754">
          <cell r="A3754" t="str">
            <v>53459.0002.00</v>
          </cell>
          <cell r="B3754">
            <v>201415</v>
          </cell>
          <cell r="C3754">
            <v>534</v>
          </cell>
          <cell r="D3754">
            <v>0</v>
          </cell>
        </row>
        <row r="3755">
          <cell r="A3755" t="str">
            <v>53460.0002.00</v>
          </cell>
          <cell r="B3755">
            <v>201415</v>
          </cell>
          <cell r="C3755">
            <v>534</v>
          </cell>
          <cell r="D3755">
            <v>0</v>
          </cell>
        </row>
        <row r="3756">
          <cell r="A3756" t="str">
            <v>53461.0002.00</v>
          </cell>
          <cell r="B3756">
            <v>201415</v>
          </cell>
          <cell r="C3756">
            <v>534</v>
          </cell>
          <cell r="D3756">
            <v>0</v>
          </cell>
        </row>
        <row r="3757">
          <cell r="A3757" t="str">
            <v>53462.0002.00</v>
          </cell>
          <cell r="B3757">
            <v>201415</v>
          </cell>
          <cell r="C3757">
            <v>534</v>
          </cell>
          <cell r="D3757">
            <v>0</v>
          </cell>
        </row>
        <row r="3758">
          <cell r="A3758" t="str">
            <v>53463.0002.00</v>
          </cell>
          <cell r="B3758">
            <v>201415</v>
          </cell>
          <cell r="C3758">
            <v>534</v>
          </cell>
          <cell r="D3758">
            <v>0</v>
          </cell>
        </row>
        <row r="3759">
          <cell r="A3759" t="str">
            <v>5342.0002.00</v>
          </cell>
          <cell r="B3759">
            <v>201415</v>
          </cell>
          <cell r="C3759">
            <v>534</v>
          </cell>
          <cell r="D3759">
            <v>69</v>
          </cell>
        </row>
        <row r="3760">
          <cell r="A3760" t="str">
            <v>5346.0002.00</v>
          </cell>
          <cell r="B3760">
            <v>201415</v>
          </cell>
          <cell r="C3760">
            <v>534</v>
          </cell>
          <cell r="D3760">
            <v>564</v>
          </cell>
        </row>
        <row r="3761">
          <cell r="A3761" t="str">
            <v>53414.0002.00</v>
          </cell>
          <cell r="B3761">
            <v>201415</v>
          </cell>
          <cell r="C3761">
            <v>534</v>
          </cell>
          <cell r="D3761">
            <v>749</v>
          </cell>
        </row>
        <row r="3762">
          <cell r="A3762" t="str">
            <v>5344.0002.00</v>
          </cell>
          <cell r="B3762">
            <v>201415</v>
          </cell>
          <cell r="C3762">
            <v>534</v>
          </cell>
          <cell r="D3762">
            <v>4920</v>
          </cell>
        </row>
        <row r="3763">
          <cell r="A3763" t="str">
            <v>53413.0002.00</v>
          </cell>
          <cell r="B3763">
            <v>201415</v>
          </cell>
          <cell r="C3763">
            <v>534</v>
          </cell>
          <cell r="D3763">
            <v>7227</v>
          </cell>
        </row>
        <row r="3764">
          <cell r="A3764" t="str">
            <v>5345.0002.00</v>
          </cell>
          <cell r="B3764">
            <v>201415</v>
          </cell>
          <cell r="C3764">
            <v>534</v>
          </cell>
          <cell r="D3764">
            <v>7518</v>
          </cell>
        </row>
        <row r="3765">
          <cell r="A3765" t="str">
            <v>53411.0002.00</v>
          </cell>
          <cell r="B3765">
            <v>201415</v>
          </cell>
          <cell r="C3765">
            <v>534</v>
          </cell>
          <cell r="D3765">
            <v>10840.5</v>
          </cell>
        </row>
        <row r="3766">
          <cell r="A3766" t="str">
            <v>5341.0002.00</v>
          </cell>
          <cell r="B3766">
            <v>201415</v>
          </cell>
          <cell r="C3766">
            <v>534</v>
          </cell>
          <cell r="D3766">
            <v>12683</v>
          </cell>
        </row>
        <row r="3767">
          <cell r="A3767" t="str">
            <v>5343.0002.00</v>
          </cell>
          <cell r="B3767">
            <v>201415</v>
          </cell>
          <cell r="C3767">
            <v>534</v>
          </cell>
          <cell r="D3767">
            <v>13002</v>
          </cell>
        </row>
        <row r="3768">
          <cell r="A3768" t="str">
            <v>5348.0002.00</v>
          </cell>
          <cell r="B3768">
            <v>201415</v>
          </cell>
          <cell r="C3768">
            <v>534</v>
          </cell>
          <cell r="D3768">
            <v>13002</v>
          </cell>
        </row>
        <row r="3769">
          <cell r="A3769" t="str">
            <v>5347.0003.00</v>
          </cell>
          <cell r="B3769">
            <v>201415</v>
          </cell>
          <cell r="C3769">
            <v>534</v>
          </cell>
          <cell r="D3769">
            <v>0</v>
          </cell>
        </row>
        <row r="3770">
          <cell r="A3770" t="str">
            <v>5349.0003.00</v>
          </cell>
          <cell r="B3770">
            <v>201415</v>
          </cell>
          <cell r="C3770">
            <v>534</v>
          </cell>
          <cell r="D3770">
            <v>0</v>
          </cell>
        </row>
        <row r="3771">
          <cell r="A3771" t="str">
            <v>53415.0003.00</v>
          </cell>
          <cell r="B3771">
            <v>201415</v>
          </cell>
          <cell r="C3771">
            <v>534</v>
          </cell>
          <cell r="D3771">
            <v>0</v>
          </cell>
        </row>
        <row r="3772">
          <cell r="A3772" t="str">
            <v>53416.0003.00</v>
          </cell>
          <cell r="B3772">
            <v>201415</v>
          </cell>
          <cell r="C3772">
            <v>534</v>
          </cell>
          <cell r="D3772">
            <v>0</v>
          </cell>
        </row>
        <row r="3773">
          <cell r="A3773" t="str">
            <v>53418.0003.00</v>
          </cell>
          <cell r="B3773">
            <v>201415</v>
          </cell>
          <cell r="C3773">
            <v>534</v>
          </cell>
          <cell r="D3773">
            <v>0</v>
          </cell>
        </row>
        <row r="3774">
          <cell r="A3774" t="str">
            <v>53420.0003.00</v>
          </cell>
          <cell r="B3774">
            <v>201415</v>
          </cell>
          <cell r="C3774">
            <v>534</v>
          </cell>
          <cell r="D3774">
            <v>0</v>
          </cell>
        </row>
        <row r="3775">
          <cell r="A3775" t="str">
            <v>53452.0003.00</v>
          </cell>
          <cell r="B3775">
            <v>201415</v>
          </cell>
          <cell r="C3775">
            <v>534</v>
          </cell>
          <cell r="D3775">
            <v>0</v>
          </cell>
        </row>
        <row r="3776">
          <cell r="A3776" t="str">
            <v>53453.0003.00</v>
          </cell>
          <cell r="B3776">
            <v>201415</v>
          </cell>
          <cell r="C3776">
            <v>534</v>
          </cell>
          <cell r="D3776">
            <v>0</v>
          </cell>
        </row>
        <row r="3777">
          <cell r="A3777" t="str">
            <v>53454.0003.00</v>
          </cell>
          <cell r="B3777">
            <v>201415</v>
          </cell>
          <cell r="C3777">
            <v>534</v>
          </cell>
          <cell r="D3777">
            <v>0</v>
          </cell>
        </row>
        <row r="3778">
          <cell r="A3778" t="str">
            <v>53455.0003.00</v>
          </cell>
          <cell r="B3778">
            <v>201415</v>
          </cell>
          <cell r="C3778">
            <v>534</v>
          </cell>
          <cell r="D3778">
            <v>0</v>
          </cell>
        </row>
        <row r="3779">
          <cell r="A3779" t="str">
            <v>53456.0003.00</v>
          </cell>
          <cell r="B3779">
            <v>201415</v>
          </cell>
          <cell r="C3779">
            <v>534</v>
          </cell>
          <cell r="D3779">
            <v>0</v>
          </cell>
        </row>
        <row r="3780">
          <cell r="A3780" t="str">
            <v>53457.0003.00</v>
          </cell>
          <cell r="B3780">
            <v>201415</v>
          </cell>
          <cell r="C3780">
            <v>534</v>
          </cell>
          <cell r="D3780">
            <v>0</v>
          </cell>
        </row>
        <row r="3781">
          <cell r="A3781" t="str">
            <v>53458.0003.00</v>
          </cell>
          <cell r="B3781">
            <v>201415</v>
          </cell>
          <cell r="C3781">
            <v>534</v>
          </cell>
          <cell r="D3781">
            <v>0</v>
          </cell>
        </row>
        <row r="3782">
          <cell r="A3782" t="str">
            <v>53459.0003.00</v>
          </cell>
          <cell r="B3782">
            <v>201415</v>
          </cell>
          <cell r="C3782">
            <v>534</v>
          </cell>
          <cell r="D3782">
            <v>0</v>
          </cell>
        </row>
        <row r="3783">
          <cell r="A3783" t="str">
            <v>53460.0003.00</v>
          </cell>
          <cell r="B3783">
            <v>201415</v>
          </cell>
          <cell r="C3783">
            <v>534</v>
          </cell>
          <cell r="D3783">
            <v>0</v>
          </cell>
        </row>
        <row r="3784">
          <cell r="A3784" t="str">
            <v>53461.0003.00</v>
          </cell>
          <cell r="B3784">
            <v>201415</v>
          </cell>
          <cell r="C3784">
            <v>534</v>
          </cell>
          <cell r="D3784">
            <v>0</v>
          </cell>
        </row>
        <row r="3785">
          <cell r="A3785" t="str">
            <v>53462.0003.00</v>
          </cell>
          <cell r="B3785">
            <v>201415</v>
          </cell>
          <cell r="C3785">
            <v>534</v>
          </cell>
          <cell r="D3785">
            <v>0</v>
          </cell>
        </row>
        <row r="3786">
          <cell r="A3786" t="str">
            <v>53463.0003.00</v>
          </cell>
          <cell r="B3786">
            <v>201415</v>
          </cell>
          <cell r="C3786">
            <v>534</v>
          </cell>
          <cell r="D3786">
            <v>0</v>
          </cell>
        </row>
        <row r="3787">
          <cell r="A3787" t="str">
            <v>5342.0003.00</v>
          </cell>
          <cell r="B3787">
            <v>201415</v>
          </cell>
          <cell r="C3787">
            <v>534</v>
          </cell>
          <cell r="D3787">
            <v>388</v>
          </cell>
        </row>
        <row r="3788">
          <cell r="A3788" t="str">
            <v>5346.0003.00</v>
          </cell>
          <cell r="B3788">
            <v>201415</v>
          </cell>
          <cell r="C3788">
            <v>534</v>
          </cell>
          <cell r="D3788">
            <v>583</v>
          </cell>
        </row>
        <row r="3789">
          <cell r="A3789" t="str">
            <v>53414.0003.00</v>
          </cell>
          <cell r="B3789">
            <v>201415</v>
          </cell>
          <cell r="C3789">
            <v>534</v>
          </cell>
          <cell r="D3789">
            <v>912</v>
          </cell>
        </row>
        <row r="3790">
          <cell r="A3790" t="str">
            <v>5345.0003.00</v>
          </cell>
          <cell r="B3790">
            <v>201415</v>
          </cell>
          <cell r="C3790">
            <v>534</v>
          </cell>
          <cell r="D3790">
            <v>10322</v>
          </cell>
        </row>
        <row r="3791">
          <cell r="A3791" t="str">
            <v>5344.0003.00</v>
          </cell>
          <cell r="B3791">
            <v>201415</v>
          </cell>
          <cell r="C3791">
            <v>534</v>
          </cell>
          <cell r="D3791">
            <v>15143</v>
          </cell>
        </row>
        <row r="3792">
          <cell r="A3792" t="str">
            <v>53413.0003.00</v>
          </cell>
          <cell r="B3792">
            <v>201415</v>
          </cell>
          <cell r="C3792">
            <v>534</v>
          </cell>
          <cell r="D3792">
            <v>18025.78</v>
          </cell>
        </row>
        <row r="3793">
          <cell r="A3793" t="str">
            <v>53411.0003.00</v>
          </cell>
          <cell r="B3793">
            <v>201415</v>
          </cell>
          <cell r="C3793">
            <v>534</v>
          </cell>
          <cell r="D3793">
            <v>23176</v>
          </cell>
        </row>
        <row r="3794">
          <cell r="A3794" t="str">
            <v>5343.0003.00</v>
          </cell>
          <cell r="B3794">
            <v>201415</v>
          </cell>
          <cell r="C3794">
            <v>534</v>
          </cell>
          <cell r="D3794">
            <v>26048</v>
          </cell>
        </row>
        <row r="3795">
          <cell r="A3795" t="str">
            <v>5348.0003.00</v>
          </cell>
          <cell r="B3795">
            <v>201415</v>
          </cell>
          <cell r="C3795">
            <v>534</v>
          </cell>
          <cell r="D3795">
            <v>26048</v>
          </cell>
        </row>
        <row r="3796">
          <cell r="A3796" t="str">
            <v>5341.0003.00</v>
          </cell>
          <cell r="B3796">
            <v>201415</v>
          </cell>
          <cell r="C3796">
            <v>534</v>
          </cell>
          <cell r="D3796">
            <v>26276</v>
          </cell>
        </row>
        <row r="3797">
          <cell r="A3797" t="str">
            <v>5347.0004.00</v>
          </cell>
          <cell r="B3797">
            <v>201415</v>
          </cell>
          <cell r="C3797">
            <v>534</v>
          </cell>
          <cell r="D3797">
            <v>0</v>
          </cell>
        </row>
        <row r="3798">
          <cell r="A3798" t="str">
            <v>5349.0004.00</v>
          </cell>
          <cell r="B3798">
            <v>201415</v>
          </cell>
          <cell r="C3798">
            <v>534</v>
          </cell>
          <cell r="D3798">
            <v>0</v>
          </cell>
        </row>
        <row r="3799">
          <cell r="A3799" t="str">
            <v>53415.0004.00</v>
          </cell>
          <cell r="B3799">
            <v>201415</v>
          </cell>
          <cell r="C3799">
            <v>534</v>
          </cell>
          <cell r="D3799">
            <v>0</v>
          </cell>
        </row>
        <row r="3800">
          <cell r="A3800" t="str">
            <v>53416.0004.00</v>
          </cell>
          <cell r="B3800">
            <v>201415</v>
          </cell>
          <cell r="C3800">
            <v>534</v>
          </cell>
          <cell r="D3800">
            <v>0</v>
          </cell>
        </row>
        <row r="3801">
          <cell r="A3801" t="str">
            <v>53418.0004.00</v>
          </cell>
          <cell r="B3801">
            <v>201415</v>
          </cell>
          <cell r="C3801">
            <v>534</v>
          </cell>
          <cell r="D3801">
            <v>0</v>
          </cell>
        </row>
        <row r="3802">
          <cell r="A3802" t="str">
            <v>53420.0004.00</v>
          </cell>
          <cell r="B3802">
            <v>201415</v>
          </cell>
          <cell r="C3802">
            <v>534</v>
          </cell>
          <cell r="D3802">
            <v>0</v>
          </cell>
        </row>
        <row r="3803">
          <cell r="A3803" t="str">
            <v>53452.0004.00</v>
          </cell>
          <cell r="B3803">
            <v>201415</v>
          </cell>
          <cell r="C3803">
            <v>534</v>
          </cell>
          <cell r="D3803">
            <v>0</v>
          </cell>
        </row>
        <row r="3804">
          <cell r="A3804" t="str">
            <v>53453.0004.00</v>
          </cell>
          <cell r="B3804">
            <v>201415</v>
          </cell>
          <cell r="C3804">
            <v>534</v>
          </cell>
          <cell r="D3804">
            <v>0</v>
          </cell>
        </row>
        <row r="3805">
          <cell r="A3805" t="str">
            <v>53454.0004.00</v>
          </cell>
          <cell r="B3805">
            <v>201415</v>
          </cell>
          <cell r="C3805">
            <v>534</v>
          </cell>
          <cell r="D3805">
            <v>0</v>
          </cell>
        </row>
        <row r="3806">
          <cell r="A3806" t="str">
            <v>53455.0004.00</v>
          </cell>
          <cell r="B3806">
            <v>201415</v>
          </cell>
          <cell r="C3806">
            <v>534</v>
          </cell>
          <cell r="D3806">
            <v>0</v>
          </cell>
        </row>
        <row r="3807">
          <cell r="A3807" t="str">
            <v>53456.0004.00</v>
          </cell>
          <cell r="B3807">
            <v>201415</v>
          </cell>
          <cell r="C3807">
            <v>534</v>
          </cell>
          <cell r="D3807">
            <v>0</v>
          </cell>
        </row>
        <row r="3808">
          <cell r="A3808" t="str">
            <v>53457.0004.00</v>
          </cell>
          <cell r="B3808">
            <v>201415</v>
          </cell>
          <cell r="C3808">
            <v>534</v>
          </cell>
          <cell r="D3808">
            <v>0</v>
          </cell>
        </row>
        <row r="3809">
          <cell r="A3809" t="str">
            <v>53458.0004.00</v>
          </cell>
          <cell r="B3809">
            <v>201415</v>
          </cell>
          <cell r="C3809">
            <v>534</v>
          </cell>
          <cell r="D3809">
            <v>0</v>
          </cell>
        </row>
        <row r="3810">
          <cell r="A3810" t="str">
            <v>53459.0004.00</v>
          </cell>
          <cell r="B3810">
            <v>201415</v>
          </cell>
          <cell r="C3810">
            <v>534</v>
          </cell>
          <cell r="D3810">
            <v>0</v>
          </cell>
        </row>
        <row r="3811">
          <cell r="A3811" t="str">
            <v>53460.0004.00</v>
          </cell>
          <cell r="B3811">
            <v>201415</v>
          </cell>
          <cell r="C3811">
            <v>534</v>
          </cell>
          <cell r="D3811">
            <v>0</v>
          </cell>
        </row>
        <row r="3812">
          <cell r="A3812" t="str">
            <v>53461.0004.00</v>
          </cell>
          <cell r="B3812">
            <v>201415</v>
          </cell>
          <cell r="C3812">
            <v>534</v>
          </cell>
          <cell r="D3812">
            <v>0</v>
          </cell>
        </row>
        <row r="3813">
          <cell r="A3813" t="str">
            <v>53462.0004.00</v>
          </cell>
          <cell r="B3813">
            <v>201415</v>
          </cell>
          <cell r="C3813">
            <v>534</v>
          </cell>
          <cell r="D3813">
            <v>0</v>
          </cell>
        </row>
        <row r="3814">
          <cell r="A3814" t="str">
            <v>53463.0004.00</v>
          </cell>
          <cell r="B3814">
            <v>201415</v>
          </cell>
          <cell r="C3814">
            <v>534</v>
          </cell>
          <cell r="D3814">
            <v>0</v>
          </cell>
        </row>
        <row r="3815">
          <cell r="A3815" t="str">
            <v>5342.0004.00</v>
          </cell>
          <cell r="B3815">
            <v>201415</v>
          </cell>
          <cell r="C3815">
            <v>534</v>
          </cell>
          <cell r="D3815">
            <v>160</v>
          </cell>
        </row>
        <row r="3816">
          <cell r="A3816" t="str">
            <v>5346.0004.00</v>
          </cell>
          <cell r="B3816">
            <v>201415</v>
          </cell>
          <cell r="C3816">
            <v>534</v>
          </cell>
          <cell r="D3816">
            <v>196</v>
          </cell>
        </row>
        <row r="3817">
          <cell r="A3817" t="str">
            <v>53414.0004.00</v>
          </cell>
          <cell r="B3817">
            <v>201415</v>
          </cell>
          <cell r="C3817">
            <v>534</v>
          </cell>
          <cell r="D3817">
            <v>315</v>
          </cell>
        </row>
        <row r="3818">
          <cell r="A3818" t="str">
            <v>5345.0004.00</v>
          </cell>
          <cell r="B3818">
            <v>201415</v>
          </cell>
          <cell r="C3818">
            <v>534</v>
          </cell>
          <cell r="D3818">
            <v>3408</v>
          </cell>
        </row>
        <row r="3819">
          <cell r="A3819" t="str">
            <v>5344.0004.00</v>
          </cell>
          <cell r="B3819">
            <v>201415</v>
          </cell>
          <cell r="C3819">
            <v>534</v>
          </cell>
          <cell r="D3819">
            <v>7314</v>
          </cell>
        </row>
        <row r="3820">
          <cell r="A3820" t="str">
            <v>53413.0004.00</v>
          </cell>
          <cell r="B3820">
            <v>201415</v>
          </cell>
          <cell r="C3820">
            <v>534</v>
          </cell>
          <cell r="D3820">
            <v>8860.44</v>
          </cell>
        </row>
        <row r="3821">
          <cell r="A3821" t="str">
            <v>53411.0004.00</v>
          </cell>
          <cell r="B3821">
            <v>201415</v>
          </cell>
          <cell r="C3821">
            <v>534</v>
          </cell>
          <cell r="D3821">
            <v>9968</v>
          </cell>
        </row>
        <row r="3822">
          <cell r="A3822" t="str">
            <v>5343.0004.00</v>
          </cell>
          <cell r="B3822">
            <v>201415</v>
          </cell>
          <cell r="C3822">
            <v>534</v>
          </cell>
          <cell r="D3822">
            <v>10918</v>
          </cell>
        </row>
        <row r="3823">
          <cell r="A3823" t="str">
            <v>5348.0004.00</v>
          </cell>
          <cell r="B3823">
            <v>201415</v>
          </cell>
          <cell r="C3823">
            <v>534</v>
          </cell>
          <cell r="D3823">
            <v>10918</v>
          </cell>
        </row>
        <row r="3824">
          <cell r="A3824" t="str">
            <v>5341.0004.00</v>
          </cell>
          <cell r="B3824">
            <v>201415</v>
          </cell>
          <cell r="C3824">
            <v>534</v>
          </cell>
          <cell r="D3824">
            <v>10957</v>
          </cell>
        </row>
        <row r="3825">
          <cell r="A3825" t="str">
            <v>5347.0005.00</v>
          </cell>
          <cell r="B3825">
            <v>201415</v>
          </cell>
          <cell r="C3825">
            <v>534</v>
          </cell>
          <cell r="D3825">
            <v>0</v>
          </cell>
        </row>
        <row r="3826">
          <cell r="A3826" t="str">
            <v>5349.0005.00</v>
          </cell>
          <cell r="B3826">
            <v>201415</v>
          </cell>
          <cell r="C3826">
            <v>534</v>
          </cell>
          <cell r="D3826">
            <v>0</v>
          </cell>
        </row>
        <row r="3827">
          <cell r="A3827" t="str">
            <v>53415.0005.00</v>
          </cell>
          <cell r="B3827">
            <v>201415</v>
          </cell>
          <cell r="C3827">
            <v>534</v>
          </cell>
          <cell r="D3827">
            <v>0</v>
          </cell>
        </row>
        <row r="3828">
          <cell r="A3828" t="str">
            <v>53416.0005.00</v>
          </cell>
          <cell r="B3828">
            <v>201415</v>
          </cell>
          <cell r="C3828">
            <v>534</v>
          </cell>
          <cell r="D3828">
            <v>0</v>
          </cell>
        </row>
        <row r="3829">
          <cell r="A3829" t="str">
            <v>53418.0005.00</v>
          </cell>
          <cell r="B3829">
            <v>201415</v>
          </cell>
          <cell r="C3829">
            <v>534</v>
          </cell>
          <cell r="D3829">
            <v>0</v>
          </cell>
        </row>
        <row r="3830">
          <cell r="A3830" t="str">
            <v>53420.0005.00</v>
          </cell>
          <cell r="B3830">
            <v>201415</v>
          </cell>
          <cell r="C3830">
            <v>534</v>
          </cell>
          <cell r="D3830">
            <v>0</v>
          </cell>
        </row>
        <row r="3831">
          <cell r="A3831" t="str">
            <v>53452.0005.00</v>
          </cell>
          <cell r="B3831">
            <v>201415</v>
          </cell>
          <cell r="C3831">
            <v>534</v>
          </cell>
          <cell r="D3831">
            <v>0</v>
          </cell>
        </row>
        <row r="3832">
          <cell r="A3832" t="str">
            <v>53453.0005.00</v>
          </cell>
          <cell r="B3832">
            <v>201415</v>
          </cell>
          <cell r="C3832">
            <v>534</v>
          </cell>
          <cell r="D3832">
            <v>0</v>
          </cell>
        </row>
        <row r="3833">
          <cell r="A3833" t="str">
            <v>53454.0005.00</v>
          </cell>
          <cell r="B3833">
            <v>201415</v>
          </cell>
          <cell r="C3833">
            <v>534</v>
          </cell>
          <cell r="D3833">
            <v>0</v>
          </cell>
        </row>
        <row r="3834">
          <cell r="A3834" t="str">
            <v>53455.0005.00</v>
          </cell>
          <cell r="B3834">
            <v>201415</v>
          </cell>
          <cell r="C3834">
            <v>534</v>
          </cell>
          <cell r="D3834">
            <v>0</v>
          </cell>
        </row>
        <row r="3835">
          <cell r="A3835" t="str">
            <v>53456.0005.00</v>
          </cell>
          <cell r="B3835">
            <v>201415</v>
          </cell>
          <cell r="C3835">
            <v>534</v>
          </cell>
          <cell r="D3835">
            <v>0</v>
          </cell>
        </row>
        <row r="3836">
          <cell r="A3836" t="str">
            <v>53457.0005.00</v>
          </cell>
          <cell r="B3836">
            <v>201415</v>
          </cell>
          <cell r="C3836">
            <v>534</v>
          </cell>
          <cell r="D3836">
            <v>0</v>
          </cell>
        </row>
        <row r="3837">
          <cell r="A3837" t="str">
            <v>53458.0005.00</v>
          </cell>
          <cell r="B3837">
            <v>201415</v>
          </cell>
          <cell r="C3837">
            <v>534</v>
          </cell>
          <cell r="D3837">
            <v>0</v>
          </cell>
        </row>
        <row r="3838">
          <cell r="A3838" t="str">
            <v>53459.0005.00</v>
          </cell>
          <cell r="B3838">
            <v>201415</v>
          </cell>
          <cell r="C3838">
            <v>534</v>
          </cell>
          <cell r="D3838">
            <v>0</v>
          </cell>
        </row>
        <row r="3839">
          <cell r="A3839" t="str">
            <v>53460.0005.00</v>
          </cell>
          <cell r="B3839">
            <v>201415</v>
          </cell>
          <cell r="C3839">
            <v>534</v>
          </cell>
          <cell r="D3839">
            <v>0</v>
          </cell>
        </row>
        <row r="3840">
          <cell r="A3840" t="str">
            <v>53461.0005.00</v>
          </cell>
          <cell r="B3840">
            <v>201415</v>
          </cell>
          <cell r="C3840">
            <v>534</v>
          </cell>
          <cell r="D3840">
            <v>0</v>
          </cell>
        </row>
        <row r="3841">
          <cell r="A3841" t="str">
            <v>53462.0005.00</v>
          </cell>
          <cell r="B3841">
            <v>201415</v>
          </cell>
          <cell r="C3841">
            <v>534</v>
          </cell>
          <cell r="D3841">
            <v>0</v>
          </cell>
        </row>
        <row r="3842">
          <cell r="A3842" t="str">
            <v>53463.0005.00</v>
          </cell>
          <cell r="B3842">
            <v>201415</v>
          </cell>
          <cell r="C3842">
            <v>534</v>
          </cell>
          <cell r="D3842">
            <v>0</v>
          </cell>
        </row>
        <row r="3843">
          <cell r="A3843" t="str">
            <v>5346.0005.00</v>
          </cell>
          <cell r="B3843">
            <v>201415</v>
          </cell>
          <cell r="C3843">
            <v>534</v>
          </cell>
          <cell r="D3843">
            <v>114</v>
          </cell>
        </row>
        <row r="3844">
          <cell r="A3844" t="str">
            <v>5342.0005.00</v>
          </cell>
          <cell r="B3844">
            <v>201415</v>
          </cell>
          <cell r="C3844">
            <v>534</v>
          </cell>
          <cell r="D3844">
            <v>121</v>
          </cell>
        </row>
        <row r="3845">
          <cell r="A3845" t="str">
            <v>53414.0005.00</v>
          </cell>
          <cell r="B3845">
            <v>201415</v>
          </cell>
          <cell r="C3845">
            <v>534</v>
          </cell>
          <cell r="D3845">
            <v>158</v>
          </cell>
        </row>
        <row r="3846">
          <cell r="A3846" t="str">
            <v>5345.0005.00</v>
          </cell>
          <cell r="B3846">
            <v>201415</v>
          </cell>
          <cell r="C3846">
            <v>534</v>
          </cell>
          <cell r="D3846">
            <v>1816</v>
          </cell>
        </row>
        <row r="3847">
          <cell r="A3847" t="str">
            <v>5344.0005.00</v>
          </cell>
          <cell r="B3847">
            <v>201415</v>
          </cell>
          <cell r="C3847">
            <v>534</v>
          </cell>
          <cell r="D3847">
            <v>4905</v>
          </cell>
        </row>
        <row r="3848">
          <cell r="A3848" t="str">
            <v>53411.0005.00</v>
          </cell>
          <cell r="B3848">
            <v>201415</v>
          </cell>
          <cell r="C3848">
            <v>534</v>
          </cell>
          <cell r="D3848">
            <v>6324</v>
          </cell>
        </row>
        <row r="3849">
          <cell r="A3849" t="str">
            <v>53413.0005.00</v>
          </cell>
          <cell r="B3849">
            <v>201415</v>
          </cell>
          <cell r="C3849">
            <v>534</v>
          </cell>
          <cell r="D3849">
            <v>6324</v>
          </cell>
        </row>
        <row r="3850">
          <cell r="A3850" t="str">
            <v>5343.0005.00</v>
          </cell>
          <cell r="B3850">
            <v>201415</v>
          </cell>
          <cell r="C3850">
            <v>534</v>
          </cell>
          <cell r="D3850">
            <v>6835</v>
          </cell>
        </row>
        <row r="3851">
          <cell r="A3851" t="str">
            <v>5348.0005.00</v>
          </cell>
          <cell r="B3851">
            <v>201415</v>
          </cell>
          <cell r="C3851">
            <v>534</v>
          </cell>
          <cell r="D3851">
            <v>6835</v>
          </cell>
        </row>
        <row r="3852">
          <cell r="A3852" t="str">
            <v>5341.0005.00</v>
          </cell>
          <cell r="B3852">
            <v>201415</v>
          </cell>
          <cell r="C3852">
            <v>534</v>
          </cell>
          <cell r="D3852">
            <v>6885</v>
          </cell>
        </row>
        <row r="3853">
          <cell r="A3853" t="str">
            <v>5347.0006.00</v>
          </cell>
          <cell r="B3853">
            <v>201415</v>
          </cell>
          <cell r="C3853">
            <v>534</v>
          </cell>
          <cell r="D3853">
            <v>0</v>
          </cell>
        </row>
        <row r="3854">
          <cell r="A3854" t="str">
            <v>5349.0006.00</v>
          </cell>
          <cell r="B3854">
            <v>201415</v>
          </cell>
          <cell r="C3854">
            <v>534</v>
          </cell>
          <cell r="D3854">
            <v>0</v>
          </cell>
        </row>
        <row r="3855">
          <cell r="A3855" t="str">
            <v>53415.0006.00</v>
          </cell>
          <cell r="B3855">
            <v>201415</v>
          </cell>
          <cell r="C3855">
            <v>534</v>
          </cell>
          <cell r="D3855">
            <v>0</v>
          </cell>
        </row>
        <row r="3856">
          <cell r="A3856" t="str">
            <v>53416.0006.00</v>
          </cell>
          <cell r="B3856">
            <v>201415</v>
          </cell>
          <cell r="C3856">
            <v>534</v>
          </cell>
          <cell r="D3856">
            <v>0</v>
          </cell>
        </row>
        <row r="3857">
          <cell r="A3857" t="str">
            <v>53418.0006.00</v>
          </cell>
          <cell r="B3857">
            <v>201415</v>
          </cell>
          <cell r="C3857">
            <v>534</v>
          </cell>
          <cell r="D3857">
            <v>0</v>
          </cell>
        </row>
        <row r="3858">
          <cell r="A3858" t="str">
            <v>53420.0006.00</v>
          </cell>
          <cell r="B3858">
            <v>201415</v>
          </cell>
          <cell r="C3858">
            <v>534</v>
          </cell>
          <cell r="D3858">
            <v>0</v>
          </cell>
        </row>
        <row r="3859">
          <cell r="A3859" t="str">
            <v>53452.0006.00</v>
          </cell>
          <cell r="B3859">
            <v>201415</v>
          </cell>
          <cell r="C3859">
            <v>534</v>
          </cell>
          <cell r="D3859">
            <v>0</v>
          </cell>
        </row>
        <row r="3860">
          <cell r="A3860" t="str">
            <v>53453.0006.00</v>
          </cell>
          <cell r="B3860">
            <v>201415</v>
          </cell>
          <cell r="C3860">
            <v>534</v>
          </cell>
          <cell r="D3860">
            <v>0</v>
          </cell>
        </row>
        <row r="3861">
          <cell r="A3861" t="str">
            <v>53454.0006.00</v>
          </cell>
          <cell r="B3861">
            <v>201415</v>
          </cell>
          <cell r="C3861">
            <v>534</v>
          </cell>
          <cell r="D3861">
            <v>0</v>
          </cell>
        </row>
        <row r="3862">
          <cell r="A3862" t="str">
            <v>53455.0006.00</v>
          </cell>
          <cell r="B3862">
            <v>201415</v>
          </cell>
          <cell r="C3862">
            <v>534</v>
          </cell>
          <cell r="D3862">
            <v>0</v>
          </cell>
        </row>
        <row r="3863">
          <cell r="A3863" t="str">
            <v>53456.0006.00</v>
          </cell>
          <cell r="B3863">
            <v>201415</v>
          </cell>
          <cell r="C3863">
            <v>534</v>
          </cell>
          <cell r="D3863">
            <v>0</v>
          </cell>
        </row>
        <row r="3864">
          <cell r="A3864" t="str">
            <v>53457.0006.00</v>
          </cell>
          <cell r="B3864">
            <v>201415</v>
          </cell>
          <cell r="C3864">
            <v>534</v>
          </cell>
          <cell r="D3864">
            <v>0</v>
          </cell>
        </row>
        <row r="3865">
          <cell r="A3865" t="str">
            <v>53458.0006.00</v>
          </cell>
          <cell r="B3865">
            <v>201415</v>
          </cell>
          <cell r="C3865">
            <v>534</v>
          </cell>
          <cell r="D3865">
            <v>0</v>
          </cell>
        </row>
        <row r="3866">
          <cell r="A3866" t="str">
            <v>53459.0006.00</v>
          </cell>
          <cell r="B3866">
            <v>201415</v>
          </cell>
          <cell r="C3866">
            <v>534</v>
          </cell>
          <cell r="D3866">
            <v>0</v>
          </cell>
        </row>
        <row r="3867">
          <cell r="A3867" t="str">
            <v>53460.0006.00</v>
          </cell>
          <cell r="B3867">
            <v>201415</v>
          </cell>
          <cell r="C3867">
            <v>534</v>
          </cell>
          <cell r="D3867">
            <v>0</v>
          </cell>
        </row>
        <row r="3868">
          <cell r="A3868" t="str">
            <v>53461.0006.00</v>
          </cell>
          <cell r="B3868">
            <v>201415</v>
          </cell>
          <cell r="C3868">
            <v>534</v>
          </cell>
          <cell r="D3868">
            <v>0</v>
          </cell>
        </row>
        <row r="3869">
          <cell r="A3869" t="str">
            <v>53462.0006.00</v>
          </cell>
          <cell r="B3869">
            <v>201415</v>
          </cell>
          <cell r="C3869">
            <v>534</v>
          </cell>
          <cell r="D3869">
            <v>0</v>
          </cell>
        </row>
        <row r="3870">
          <cell r="A3870" t="str">
            <v>53463.0006.00</v>
          </cell>
          <cell r="B3870">
            <v>201415</v>
          </cell>
          <cell r="C3870">
            <v>534</v>
          </cell>
          <cell r="D3870">
            <v>0</v>
          </cell>
        </row>
        <row r="3871">
          <cell r="A3871" t="str">
            <v>53414.0006.00</v>
          </cell>
          <cell r="B3871">
            <v>201415</v>
          </cell>
          <cell r="C3871">
            <v>534</v>
          </cell>
          <cell r="D3871">
            <v>70</v>
          </cell>
        </row>
        <row r="3872">
          <cell r="A3872" t="str">
            <v>5342.0006.00</v>
          </cell>
          <cell r="B3872">
            <v>201415</v>
          </cell>
          <cell r="C3872">
            <v>534</v>
          </cell>
          <cell r="D3872">
            <v>71</v>
          </cell>
        </row>
        <row r="3873">
          <cell r="A3873" t="str">
            <v>5346.0006.00</v>
          </cell>
          <cell r="B3873">
            <v>201415</v>
          </cell>
          <cell r="C3873">
            <v>534</v>
          </cell>
          <cell r="D3873">
            <v>89</v>
          </cell>
        </row>
        <row r="3874">
          <cell r="A3874" t="str">
            <v>5345.0006.00</v>
          </cell>
          <cell r="B3874">
            <v>201415</v>
          </cell>
          <cell r="C3874">
            <v>534</v>
          </cell>
          <cell r="D3874">
            <v>736</v>
          </cell>
        </row>
        <row r="3875">
          <cell r="A3875" t="str">
            <v>5344.0006.00</v>
          </cell>
          <cell r="B3875">
            <v>201415</v>
          </cell>
          <cell r="C3875">
            <v>534</v>
          </cell>
          <cell r="D3875">
            <v>3172</v>
          </cell>
        </row>
        <row r="3876">
          <cell r="A3876" t="str">
            <v>53411.0006.00</v>
          </cell>
          <cell r="B3876">
            <v>201415</v>
          </cell>
          <cell r="C3876">
            <v>534</v>
          </cell>
          <cell r="D3876">
            <v>3768.5</v>
          </cell>
        </row>
        <row r="3877">
          <cell r="A3877" t="str">
            <v>5343.0006.00</v>
          </cell>
          <cell r="B3877">
            <v>201415</v>
          </cell>
          <cell r="C3877">
            <v>534</v>
          </cell>
          <cell r="D3877">
            <v>3997</v>
          </cell>
        </row>
        <row r="3878">
          <cell r="A3878" t="str">
            <v>5348.0006.00</v>
          </cell>
          <cell r="B3878">
            <v>201415</v>
          </cell>
          <cell r="C3878">
            <v>534</v>
          </cell>
          <cell r="D3878">
            <v>3997</v>
          </cell>
        </row>
        <row r="3879">
          <cell r="A3879" t="str">
            <v>5341.0006.00</v>
          </cell>
          <cell r="B3879">
            <v>201415</v>
          </cell>
          <cell r="C3879">
            <v>534</v>
          </cell>
          <cell r="D3879">
            <v>4043</v>
          </cell>
        </row>
        <row r="3880">
          <cell r="A3880" t="str">
            <v>53413.0006.00</v>
          </cell>
          <cell r="B3880">
            <v>201415</v>
          </cell>
          <cell r="C3880">
            <v>534</v>
          </cell>
          <cell r="D3880">
            <v>4605.9399999999996</v>
          </cell>
        </row>
        <row r="3881">
          <cell r="A3881" t="str">
            <v>5347.0007.00</v>
          </cell>
          <cell r="B3881">
            <v>201415</v>
          </cell>
          <cell r="C3881">
            <v>534</v>
          </cell>
          <cell r="D3881">
            <v>0</v>
          </cell>
        </row>
        <row r="3882">
          <cell r="A3882" t="str">
            <v>5349.0007.00</v>
          </cell>
          <cell r="B3882">
            <v>201415</v>
          </cell>
          <cell r="C3882">
            <v>534</v>
          </cell>
          <cell r="D3882">
            <v>0</v>
          </cell>
        </row>
        <row r="3883">
          <cell r="A3883" t="str">
            <v>53415.0007.00</v>
          </cell>
          <cell r="B3883">
            <v>201415</v>
          </cell>
          <cell r="C3883">
            <v>534</v>
          </cell>
          <cell r="D3883">
            <v>0</v>
          </cell>
        </row>
        <row r="3884">
          <cell r="A3884" t="str">
            <v>53416.0007.00</v>
          </cell>
          <cell r="B3884">
            <v>201415</v>
          </cell>
          <cell r="C3884">
            <v>534</v>
          </cell>
          <cell r="D3884">
            <v>0</v>
          </cell>
        </row>
        <row r="3885">
          <cell r="A3885" t="str">
            <v>53418.0007.00</v>
          </cell>
          <cell r="B3885">
            <v>201415</v>
          </cell>
          <cell r="C3885">
            <v>534</v>
          </cell>
          <cell r="D3885">
            <v>0</v>
          </cell>
        </row>
        <row r="3886">
          <cell r="A3886" t="str">
            <v>53420.0007.00</v>
          </cell>
          <cell r="B3886">
            <v>201415</v>
          </cell>
          <cell r="C3886">
            <v>534</v>
          </cell>
          <cell r="D3886">
            <v>0</v>
          </cell>
        </row>
        <row r="3887">
          <cell r="A3887" t="str">
            <v>53452.0007.00</v>
          </cell>
          <cell r="B3887">
            <v>201415</v>
          </cell>
          <cell r="C3887">
            <v>534</v>
          </cell>
          <cell r="D3887">
            <v>0</v>
          </cell>
        </row>
        <row r="3888">
          <cell r="A3888" t="str">
            <v>53453.0007.00</v>
          </cell>
          <cell r="B3888">
            <v>201415</v>
          </cell>
          <cell r="C3888">
            <v>534</v>
          </cell>
          <cell r="D3888">
            <v>0</v>
          </cell>
        </row>
        <row r="3889">
          <cell r="A3889" t="str">
            <v>53454.0007.00</v>
          </cell>
          <cell r="B3889">
            <v>201415</v>
          </cell>
          <cell r="C3889">
            <v>534</v>
          </cell>
          <cell r="D3889">
            <v>0</v>
          </cell>
        </row>
        <row r="3890">
          <cell r="A3890" t="str">
            <v>53455.0007.00</v>
          </cell>
          <cell r="B3890">
            <v>201415</v>
          </cell>
          <cell r="C3890">
            <v>534</v>
          </cell>
          <cell r="D3890">
            <v>0</v>
          </cell>
        </row>
        <row r="3891">
          <cell r="A3891" t="str">
            <v>53456.0007.00</v>
          </cell>
          <cell r="B3891">
            <v>201415</v>
          </cell>
          <cell r="C3891">
            <v>534</v>
          </cell>
          <cell r="D3891">
            <v>0</v>
          </cell>
        </row>
        <row r="3892">
          <cell r="A3892" t="str">
            <v>53457.0007.00</v>
          </cell>
          <cell r="B3892">
            <v>201415</v>
          </cell>
          <cell r="C3892">
            <v>534</v>
          </cell>
          <cell r="D3892">
            <v>0</v>
          </cell>
        </row>
        <row r="3893">
          <cell r="A3893" t="str">
            <v>53458.0007.00</v>
          </cell>
          <cell r="B3893">
            <v>201415</v>
          </cell>
          <cell r="C3893">
            <v>534</v>
          </cell>
          <cell r="D3893">
            <v>0</v>
          </cell>
        </row>
        <row r="3894">
          <cell r="A3894" t="str">
            <v>53459.0007.00</v>
          </cell>
          <cell r="B3894">
            <v>201415</v>
          </cell>
          <cell r="C3894">
            <v>534</v>
          </cell>
          <cell r="D3894">
            <v>0</v>
          </cell>
        </row>
        <row r="3895">
          <cell r="A3895" t="str">
            <v>53460.0007.00</v>
          </cell>
          <cell r="B3895">
            <v>201415</v>
          </cell>
          <cell r="C3895">
            <v>534</v>
          </cell>
          <cell r="D3895">
            <v>0</v>
          </cell>
        </row>
        <row r="3896">
          <cell r="A3896" t="str">
            <v>53461.0007.00</v>
          </cell>
          <cell r="B3896">
            <v>201415</v>
          </cell>
          <cell r="C3896">
            <v>534</v>
          </cell>
          <cell r="D3896">
            <v>0</v>
          </cell>
        </row>
        <row r="3897">
          <cell r="A3897" t="str">
            <v>53462.0007.00</v>
          </cell>
          <cell r="B3897">
            <v>201415</v>
          </cell>
          <cell r="C3897">
            <v>534</v>
          </cell>
          <cell r="D3897">
            <v>0</v>
          </cell>
        </row>
        <row r="3898">
          <cell r="A3898" t="str">
            <v>53463.0007.00</v>
          </cell>
          <cell r="B3898">
            <v>201415</v>
          </cell>
          <cell r="C3898">
            <v>534</v>
          </cell>
          <cell r="D3898">
            <v>0</v>
          </cell>
        </row>
        <row r="3899">
          <cell r="A3899" t="str">
            <v>53414.0007.00</v>
          </cell>
          <cell r="B3899">
            <v>201415</v>
          </cell>
          <cell r="C3899">
            <v>534</v>
          </cell>
          <cell r="D3899">
            <v>20</v>
          </cell>
        </row>
        <row r="3900">
          <cell r="A3900" t="str">
            <v>5346.0007.00</v>
          </cell>
          <cell r="B3900">
            <v>201415</v>
          </cell>
          <cell r="C3900">
            <v>534</v>
          </cell>
          <cell r="D3900">
            <v>23</v>
          </cell>
        </row>
        <row r="3901">
          <cell r="A3901" t="str">
            <v>5342.0007.00</v>
          </cell>
          <cell r="B3901">
            <v>201415</v>
          </cell>
          <cell r="C3901">
            <v>534</v>
          </cell>
          <cell r="D3901">
            <v>25</v>
          </cell>
        </row>
        <row r="3902">
          <cell r="A3902" t="str">
            <v>5345.0007.00</v>
          </cell>
          <cell r="B3902">
            <v>201415</v>
          </cell>
          <cell r="C3902">
            <v>534</v>
          </cell>
          <cell r="D3902">
            <v>186</v>
          </cell>
        </row>
        <row r="3903">
          <cell r="A3903" t="str">
            <v>5344.0007.00</v>
          </cell>
          <cell r="B3903">
            <v>201415</v>
          </cell>
          <cell r="C3903">
            <v>534</v>
          </cell>
          <cell r="D3903">
            <v>1097</v>
          </cell>
        </row>
        <row r="3904">
          <cell r="A3904" t="str">
            <v>53411.0007.00</v>
          </cell>
          <cell r="B3904">
            <v>201415</v>
          </cell>
          <cell r="C3904">
            <v>534</v>
          </cell>
          <cell r="D3904">
            <v>1248</v>
          </cell>
        </row>
        <row r="3905">
          <cell r="A3905" t="str">
            <v>5343.0007.00</v>
          </cell>
          <cell r="B3905">
            <v>201415</v>
          </cell>
          <cell r="C3905">
            <v>534</v>
          </cell>
          <cell r="D3905">
            <v>1306</v>
          </cell>
        </row>
        <row r="3906">
          <cell r="A3906" t="str">
            <v>5348.0007.00</v>
          </cell>
          <cell r="B3906">
            <v>201415</v>
          </cell>
          <cell r="C3906">
            <v>534</v>
          </cell>
          <cell r="D3906">
            <v>1306</v>
          </cell>
        </row>
        <row r="3907">
          <cell r="A3907" t="str">
            <v>5341.0007.00</v>
          </cell>
          <cell r="B3907">
            <v>201415</v>
          </cell>
          <cell r="C3907">
            <v>534</v>
          </cell>
          <cell r="D3907">
            <v>1315</v>
          </cell>
        </row>
        <row r="3908">
          <cell r="A3908" t="str">
            <v>53413.0007.00</v>
          </cell>
          <cell r="B3908">
            <v>201415</v>
          </cell>
          <cell r="C3908">
            <v>534</v>
          </cell>
          <cell r="D3908">
            <v>1802.67</v>
          </cell>
        </row>
        <row r="3909">
          <cell r="A3909" t="str">
            <v>5347.0008.00</v>
          </cell>
          <cell r="B3909">
            <v>201415</v>
          </cell>
          <cell r="C3909">
            <v>534</v>
          </cell>
          <cell r="D3909">
            <v>0</v>
          </cell>
        </row>
        <row r="3910">
          <cell r="A3910" t="str">
            <v>5349.0008.00</v>
          </cell>
          <cell r="B3910">
            <v>201415</v>
          </cell>
          <cell r="C3910">
            <v>534</v>
          </cell>
          <cell r="D3910">
            <v>0</v>
          </cell>
        </row>
        <row r="3911">
          <cell r="A3911" t="str">
            <v>53415.0008.00</v>
          </cell>
          <cell r="B3911">
            <v>201415</v>
          </cell>
          <cell r="C3911">
            <v>534</v>
          </cell>
          <cell r="D3911">
            <v>0</v>
          </cell>
        </row>
        <row r="3912">
          <cell r="A3912" t="str">
            <v>53416.0008.00</v>
          </cell>
          <cell r="B3912">
            <v>201415</v>
          </cell>
          <cell r="C3912">
            <v>534</v>
          </cell>
          <cell r="D3912">
            <v>0</v>
          </cell>
        </row>
        <row r="3913">
          <cell r="A3913" t="str">
            <v>53418.0008.00</v>
          </cell>
          <cell r="B3913">
            <v>201415</v>
          </cell>
          <cell r="C3913">
            <v>534</v>
          </cell>
          <cell r="D3913">
            <v>0</v>
          </cell>
        </row>
        <row r="3914">
          <cell r="A3914" t="str">
            <v>53420.0008.00</v>
          </cell>
          <cell r="B3914">
            <v>201415</v>
          </cell>
          <cell r="C3914">
            <v>534</v>
          </cell>
          <cell r="D3914">
            <v>0</v>
          </cell>
        </row>
        <row r="3915">
          <cell r="A3915" t="str">
            <v>53452.0008.00</v>
          </cell>
          <cell r="B3915">
            <v>201415</v>
          </cell>
          <cell r="C3915">
            <v>534</v>
          </cell>
          <cell r="D3915">
            <v>0</v>
          </cell>
        </row>
        <row r="3916">
          <cell r="A3916" t="str">
            <v>53453.0008.00</v>
          </cell>
          <cell r="B3916">
            <v>201415</v>
          </cell>
          <cell r="C3916">
            <v>534</v>
          </cell>
          <cell r="D3916">
            <v>0</v>
          </cell>
        </row>
        <row r="3917">
          <cell r="A3917" t="str">
            <v>53454.0008.00</v>
          </cell>
          <cell r="B3917">
            <v>201415</v>
          </cell>
          <cell r="C3917">
            <v>534</v>
          </cell>
          <cell r="D3917">
            <v>0</v>
          </cell>
        </row>
        <row r="3918">
          <cell r="A3918" t="str">
            <v>53455.0008.00</v>
          </cell>
          <cell r="B3918">
            <v>201415</v>
          </cell>
          <cell r="C3918">
            <v>534</v>
          </cell>
          <cell r="D3918">
            <v>0</v>
          </cell>
        </row>
        <row r="3919">
          <cell r="A3919" t="str">
            <v>53456.0008.00</v>
          </cell>
          <cell r="B3919">
            <v>201415</v>
          </cell>
          <cell r="C3919">
            <v>534</v>
          </cell>
          <cell r="D3919">
            <v>0</v>
          </cell>
        </row>
        <row r="3920">
          <cell r="A3920" t="str">
            <v>53457.0008.00</v>
          </cell>
          <cell r="B3920">
            <v>201415</v>
          </cell>
          <cell r="C3920">
            <v>534</v>
          </cell>
          <cell r="D3920">
            <v>0</v>
          </cell>
        </row>
        <row r="3921">
          <cell r="A3921" t="str">
            <v>53458.0008.00</v>
          </cell>
          <cell r="B3921">
            <v>201415</v>
          </cell>
          <cell r="C3921">
            <v>534</v>
          </cell>
          <cell r="D3921">
            <v>0</v>
          </cell>
        </row>
        <row r="3922">
          <cell r="A3922" t="str">
            <v>53459.0008.00</v>
          </cell>
          <cell r="B3922">
            <v>201415</v>
          </cell>
          <cell r="C3922">
            <v>534</v>
          </cell>
          <cell r="D3922">
            <v>0</v>
          </cell>
        </row>
        <row r="3923">
          <cell r="A3923" t="str">
            <v>53460.0008.00</v>
          </cell>
          <cell r="B3923">
            <v>201415</v>
          </cell>
          <cell r="C3923">
            <v>534</v>
          </cell>
          <cell r="D3923">
            <v>0</v>
          </cell>
        </row>
        <row r="3924">
          <cell r="A3924" t="str">
            <v>53461.0008.00</v>
          </cell>
          <cell r="B3924">
            <v>201415</v>
          </cell>
          <cell r="C3924">
            <v>534</v>
          </cell>
          <cell r="D3924">
            <v>0</v>
          </cell>
        </row>
        <row r="3925">
          <cell r="A3925" t="str">
            <v>53462.0008.00</v>
          </cell>
          <cell r="B3925">
            <v>201415</v>
          </cell>
          <cell r="C3925">
            <v>534</v>
          </cell>
          <cell r="D3925">
            <v>0</v>
          </cell>
        </row>
        <row r="3926">
          <cell r="A3926" t="str">
            <v>53463.0008.00</v>
          </cell>
          <cell r="B3926">
            <v>201415</v>
          </cell>
          <cell r="C3926">
            <v>534</v>
          </cell>
          <cell r="D3926">
            <v>0</v>
          </cell>
        </row>
        <row r="3927">
          <cell r="A3927" t="str">
            <v>53414.0008.00</v>
          </cell>
          <cell r="B3927">
            <v>201415</v>
          </cell>
          <cell r="C3927">
            <v>534</v>
          </cell>
          <cell r="D3927">
            <v>11</v>
          </cell>
        </row>
        <row r="3928">
          <cell r="A3928" t="str">
            <v>5342.0008.00</v>
          </cell>
          <cell r="B3928">
            <v>201415</v>
          </cell>
          <cell r="C3928">
            <v>534</v>
          </cell>
          <cell r="D3928">
            <v>16</v>
          </cell>
        </row>
        <row r="3929">
          <cell r="A3929" t="str">
            <v>5346.0008.00</v>
          </cell>
          <cell r="B3929">
            <v>201415</v>
          </cell>
          <cell r="C3929">
            <v>534</v>
          </cell>
          <cell r="D3929">
            <v>35</v>
          </cell>
        </row>
        <row r="3930">
          <cell r="A3930" t="str">
            <v>5345.0008.00</v>
          </cell>
          <cell r="B3930">
            <v>201415</v>
          </cell>
          <cell r="C3930">
            <v>534</v>
          </cell>
          <cell r="D3930">
            <v>69</v>
          </cell>
        </row>
        <row r="3931">
          <cell r="A3931" t="str">
            <v>5344.0008.00</v>
          </cell>
          <cell r="B3931">
            <v>201415</v>
          </cell>
          <cell r="C3931">
            <v>534</v>
          </cell>
          <cell r="D3931">
            <v>391</v>
          </cell>
        </row>
        <row r="3932">
          <cell r="A3932" t="str">
            <v>53411.0008.00</v>
          </cell>
          <cell r="B3932">
            <v>201415</v>
          </cell>
          <cell r="C3932">
            <v>534</v>
          </cell>
          <cell r="D3932">
            <v>460.25</v>
          </cell>
        </row>
        <row r="3933">
          <cell r="A3933" t="str">
            <v>5341.0008.00</v>
          </cell>
          <cell r="B3933">
            <v>201415</v>
          </cell>
          <cell r="C3933">
            <v>534</v>
          </cell>
          <cell r="D3933">
            <v>488</v>
          </cell>
        </row>
        <row r="3934">
          <cell r="A3934" t="str">
            <v>5343.0008.00</v>
          </cell>
          <cell r="B3934">
            <v>201415</v>
          </cell>
          <cell r="C3934">
            <v>534</v>
          </cell>
          <cell r="D3934">
            <v>495</v>
          </cell>
        </row>
        <row r="3935">
          <cell r="A3935" t="str">
            <v>5348.0008.00</v>
          </cell>
          <cell r="B3935">
            <v>201415</v>
          </cell>
          <cell r="C3935">
            <v>534</v>
          </cell>
          <cell r="D3935">
            <v>495</v>
          </cell>
        </row>
        <row r="3936">
          <cell r="A3936" t="str">
            <v>53413.0008.00</v>
          </cell>
          <cell r="B3936">
            <v>201415</v>
          </cell>
          <cell r="C3936">
            <v>534</v>
          </cell>
          <cell r="D3936">
            <v>767.08</v>
          </cell>
        </row>
        <row r="3937">
          <cell r="A3937" t="str">
            <v>5347.0009.00</v>
          </cell>
          <cell r="B3937">
            <v>201415</v>
          </cell>
          <cell r="C3937">
            <v>534</v>
          </cell>
          <cell r="D3937">
            <v>0</v>
          </cell>
        </row>
        <row r="3938">
          <cell r="A3938" t="str">
            <v>5349.0009.00</v>
          </cell>
          <cell r="B3938">
            <v>201415</v>
          </cell>
          <cell r="C3938">
            <v>534</v>
          </cell>
          <cell r="D3938">
            <v>0</v>
          </cell>
        </row>
        <row r="3939">
          <cell r="A3939" t="str">
            <v>53415.0009.00</v>
          </cell>
          <cell r="B3939">
            <v>201415</v>
          </cell>
          <cell r="C3939">
            <v>534</v>
          </cell>
          <cell r="D3939">
            <v>0</v>
          </cell>
        </row>
        <row r="3940">
          <cell r="A3940" t="str">
            <v>53416.0009.00</v>
          </cell>
          <cell r="B3940">
            <v>201415</v>
          </cell>
          <cell r="C3940">
            <v>534</v>
          </cell>
          <cell r="D3940">
            <v>0</v>
          </cell>
        </row>
        <row r="3941">
          <cell r="A3941" t="str">
            <v>53418.0009.00</v>
          </cell>
          <cell r="B3941">
            <v>201415</v>
          </cell>
          <cell r="C3941">
            <v>534</v>
          </cell>
          <cell r="D3941">
            <v>0</v>
          </cell>
        </row>
        <row r="3942">
          <cell r="A3942" t="str">
            <v>53420.0009.00</v>
          </cell>
          <cell r="B3942">
            <v>201415</v>
          </cell>
          <cell r="C3942">
            <v>534</v>
          </cell>
          <cell r="D3942">
            <v>0</v>
          </cell>
        </row>
        <row r="3943">
          <cell r="A3943" t="str">
            <v>53452.0009.00</v>
          </cell>
          <cell r="B3943">
            <v>201415</v>
          </cell>
          <cell r="C3943">
            <v>534</v>
          </cell>
          <cell r="D3943">
            <v>0</v>
          </cell>
        </row>
        <row r="3944">
          <cell r="A3944" t="str">
            <v>53453.0009.00</v>
          </cell>
          <cell r="B3944">
            <v>201415</v>
          </cell>
          <cell r="C3944">
            <v>534</v>
          </cell>
          <cell r="D3944">
            <v>0</v>
          </cell>
        </row>
        <row r="3945">
          <cell r="A3945" t="str">
            <v>53454.0009.00</v>
          </cell>
          <cell r="B3945">
            <v>201415</v>
          </cell>
          <cell r="C3945">
            <v>534</v>
          </cell>
          <cell r="D3945">
            <v>0</v>
          </cell>
        </row>
        <row r="3946">
          <cell r="A3946" t="str">
            <v>53455.0009.00</v>
          </cell>
          <cell r="B3946">
            <v>201415</v>
          </cell>
          <cell r="C3946">
            <v>534</v>
          </cell>
          <cell r="D3946">
            <v>0</v>
          </cell>
        </row>
        <row r="3947">
          <cell r="A3947" t="str">
            <v>53456.0009.00</v>
          </cell>
          <cell r="B3947">
            <v>201415</v>
          </cell>
          <cell r="C3947">
            <v>534</v>
          </cell>
          <cell r="D3947">
            <v>0</v>
          </cell>
        </row>
        <row r="3948">
          <cell r="A3948" t="str">
            <v>53457.0009.00</v>
          </cell>
          <cell r="B3948">
            <v>201415</v>
          </cell>
          <cell r="C3948">
            <v>534</v>
          </cell>
          <cell r="D3948">
            <v>0</v>
          </cell>
        </row>
        <row r="3949">
          <cell r="A3949" t="str">
            <v>53458.0009.00</v>
          </cell>
          <cell r="B3949">
            <v>201415</v>
          </cell>
          <cell r="C3949">
            <v>534</v>
          </cell>
          <cell r="D3949">
            <v>0</v>
          </cell>
        </row>
        <row r="3950">
          <cell r="A3950" t="str">
            <v>53459.0009.00</v>
          </cell>
          <cell r="B3950">
            <v>201415</v>
          </cell>
          <cell r="C3950">
            <v>534</v>
          </cell>
          <cell r="D3950">
            <v>0</v>
          </cell>
        </row>
        <row r="3951">
          <cell r="A3951" t="str">
            <v>53460.0009.00</v>
          </cell>
          <cell r="B3951">
            <v>201415</v>
          </cell>
          <cell r="C3951">
            <v>534</v>
          </cell>
          <cell r="D3951">
            <v>0</v>
          </cell>
        </row>
        <row r="3952">
          <cell r="A3952" t="str">
            <v>53461.0009.00</v>
          </cell>
          <cell r="B3952">
            <v>201415</v>
          </cell>
          <cell r="C3952">
            <v>534</v>
          </cell>
          <cell r="D3952">
            <v>0</v>
          </cell>
        </row>
        <row r="3953">
          <cell r="A3953" t="str">
            <v>53462.0009.00</v>
          </cell>
          <cell r="B3953">
            <v>201415</v>
          </cell>
          <cell r="C3953">
            <v>534</v>
          </cell>
          <cell r="D3953">
            <v>0</v>
          </cell>
        </row>
        <row r="3954">
          <cell r="A3954" t="str">
            <v>53463.0009.00</v>
          </cell>
          <cell r="B3954">
            <v>201415</v>
          </cell>
          <cell r="C3954">
            <v>534</v>
          </cell>
          <cell r="D3954">
            <v>0</v>
          </cell>
        </row>
        <row r="3955">
          <cell r="A3955" t="str">
            <v>53414.0009.00</v>
          </cell>
          <cell r="B3955">
            <v>201415</v>
          </cell>
          <cell r="C3955">
            <v>534</v>
          </cell>
          <cell r="D3955">
            <v>1</v>
          </cell>
        </row>
        <row r="3956">
          <cell r="A3956" t="str">
            <v>5345.0009.00</v>
          </cell>
          <cell r="B3956">
            <v>201415</v>
          </cell>
          <cell r="C3956">
            <v>534</v>
          </cell>
          <cell r="D3956">
            <v>10</v>
          </cell>
        </row>
        <row r="3957">
          <cell r="A3957" t="str">
            <v>5346.0009.00</v>
          </cell>
          <cell r="B3957">
            <v>201415</v>
          </cell>
          <cell r="C3957">
            <v>534</v>
          </cell>
          <cell r="D3957">
            <v>16</v>
          </cell>
        </row>
        <row r="3958">
          <cell r="A3958" t="str">
            <v>5342.0009.00</v>
          </cell>
          <cell r="B3958">
            <v>201415</v>
          </cell>
          <cell r="C3958">
            <v>534</v>
          </cell>
          <cell r="D3958">
            <v>23</v>
          </cell>
        </row>
        <row r="3959">
          <cell r="A3959" t="str">
            <v>5344.0009.00</v>
          </cell>
          <cell r="B3959">
            <v>201415</v>
          </cell>
          <cell r="C3959">
            <v>534</v>
          </cell>
          <cell r="D3959">
            <v>59</v>
          </cell>
        </row>
        <row r="3960">
          <cell r="A3960" t="str">
            <v>53411.0009.00</v>
          </cell>
          <cell r="B3960">
            <v>201415</v>
          </cell>
          <cell r="C3960">
            <v>534</v>
          </cell>
          <cell r="D3960">
            <v>74.5</v>
          </cell>
        </row>
        <row r="3961">
          <cell r="A3961" t="str">
            <v>5343.0009.00</v>
          </cell>
          <cell r="B3961">
            <v>201415</v>
          </cell>
          <cell r="C3961">
            <v>534</v>
          </cell>
          <cell r="D3961">
            <v>85</v>
          </cell>
        </row>
        <row r="3962">
          <cell r="A3962" t="str">
            <v>5348.0009.00</v>
          </cell>
          <cell r="B3962">
            <v>201415</v>
          </cell>
          <cell r="C3962">
            <v>534</v>
          </cell>
          <cell r="D3962">
            <v>85</v>
          </cell>
        </row>
        <row r="3963">
          <cell r="A3963" t="str">
            <v>5341.0009.00</v>
          </cell>
          <cell r="B3963">
            <v>201415</v>
          </cell>
          <cell r="C3963">
            <v>534</v>
          </cell>
          <cell r="D3963">
            <v>101</v>
          </cell>
        </row>
        <row r="3964">
          <cell r="A3964" t="str">
            <v>53413.0009.00</v>
          </cell>
          <cell r="B3964">
            <v>201415</v>
          </cell>
          <cell r="C3964">
            <v>534</v>
          </cell>
          <cell r="D3964">
            <v>149</v>
          </cell>
        </row>
        <row r="3965">
          <cell r="A3965" t="str">
            <v>5347.00010.00</v>
          </cell>
          <cell r="B3965">
            <v>201415</v>
          </cell>
          <cell r="C3965">
            <v>534</v>
          </cell>
          <cell r="D3965">
            <v>0</v>
          </cell>
        </row>
        <row r="3966">
          <cell r="A3966" t="str">
            <v>5349.00010.00</v>
          </cell>
          <cell r="B3966">
            <v>201415</v>
          </cell>
          <cell r="C3966">
            <v>534</v>
          </cell>
          <cell r="D3966">
            <v>0</v>
          </cell>
        </row>
        <row r="3967">
          <cell r="A3967" t="str">
            <v>53415.00010.00</v>
          </cell>
          <cell r="B3967">
            <v>201415</v>
          </cell>
          <cell r="C3967">
            <v>534</v>
          </cell>
          <cell r="D3967">
            <v>0</v>
          </cell>
        </row>
        <row r="3968">
          <cell r="A3968" t="str">
            <v>53416.00010.00</v>
          </cell>
          <cell r="B3968">
            <v>201415</v>
          </cell>
          <cell r="C3968">
            <v>534</v>
          </cell>
          <cell r="D3968">
            <v>0</v>
          </cell>
        </row>
        <row r="3969">
          <cell r="A3969" t="str">
            <v>53418.00010.00</v>
          </cell>
          <cell r="B3969">
            <v>201415</v>
          </cell>
          <cell r="C3969">
            <v>534</v>
          </cell>
          <cell r="D3969">
            <v>0</v>
          </cell>
        </row>
        <row r="3970">
          <cell r="A3970" t="str">
            <v>53420.00010.00</v>
          </cell>
          <cell r="B3970">
            <v>201415</v>
          </cell>
          <cell r="C3970">
            <v>534</v>
          </cell>
          <cell r="D3970">
            <v>0</v>
          </cell>
        </row>
        <row r="3971">
          <cell r="A3971" t="str">
            <v>53452.00010.00</v>
          </cell>
          <cell r="B3971">
            <v>201415</v>
          </cell>
          <cell r="C3971">
            <v>534</v>
          </cell>
          <cell r="D3971">
            <v>0</v>
          </cell>
        </row>
        <row r="3972">
          <cell r="A3972" t="str">
            <v>53453.00010.00</v>
          </cell>
          <cell r="B3972">
            <v>201415</v>
          </cell>
          <cell r="C3972">
            <v>534</v>
          </cell>
          <cell r="D3972">
            <v>0</v>
          </cell>
        </row>
        <row r="3973">
          <cell r="A3973" t="str">
            <v>53454.00010.00</v>
          </cell>
          <cell r="B3973">
            <v>201415</v>
          </cell>
          <cell r="C3973">
            <v>534</v>
          </cell>
          <cell r="D3973">
            <v>0</v>
          </cell>
        </row>
        <row r="3974">
          <cell r="A3974" t="str">
            <v>53455.00010.00</v>
          </cell>
          <cell r="B3974">
            <v>201415</v>
          </cell>
          <cell r="C3974">
            <v>534</v>
          </cell>
          <cell r="D3974">
            <v>0</v>
          </cell>
        </row>
        <row r="3975">
          <cell r="A3975" t="str">
            <v>53456.00010.00</v>
          </cell>
          <cell r="B3975">
            <v>201415</v>
          </cell>
          <cell r="C3975">
            <v>534</v>
          </cell>
          <cell r="D3975">
            <v>0</v>
          </cell>
        </row>
        <row r="3976">
          <cell r="A3976" t="str">
            <v>53457.00010.00</v>
          </cell>
          <cell r="B3976">
            <v>201415</v>
          </cell>
          <cell r="C3976">
            <v>534</v>
          </cell>
          <cell r="D3976">
            <v>0</v>
          </cell>
        </row>
        <row r="3977">
          <cell r="A3977" t="str">
            <v>53458.00010.00</v>
          </cell>
          <cell r="B3977">
            <v>201415</v>
          </cell>
          <cell r="C3977">
            <v>534</v>
          </cell>
          <cell r="D3977">
            <v>0</v>
          </cell>
        </row>
        <row r="3978">
          <cell r="A3978" t="str">
            <v>53459.00010.00</v>
          </cell>
          <cell r="B3978">
            <v>201415</v>
          </cell>
          <cell r="C3978">
            <v>534</v>
          </cell>
          <cell r="D3978">
            <v>0</v>
          </cell>
        </row>
        <row r="3979">
          <cell r="A3979" t="str">
            <v>53460.00010.00</v>
          </cell>
          <cell r="B3979">
            <v>201415</v>
          </cell>
          <cell r="C3979">
            <v>534</v>
          </cell>
          <cell r="D3979">
            <v>0</v>
          </cell>
        </row>
        <row r="3980">
          <cell r="A3980" t="str">
            <v>53461.00010.00</v>
          </cell>
          <cell r="B3980">
            <v>201415</v>
          </cell>
          <cell r="C3980">
            <v>534</v>
          </cell>
          <cell r="D3980">
            <v>0</v>
          </cell>
        </row>
        <row r="3981">
          <cell r="A3981" t="str">
            <v>53462.00010.00</v>
          </cell>
          <cell r="B3981">
            <v>201415</v>
          </cell>
          <cell r="C3981">
            <v>534</v>
          </cell>
          <cell r="D3981">
            <v>0</v>
          </cell>
        </row>
        <row r="3982">
          <cell r="A3982" t="str">
            <v>53463.00010.00</v>
          </cell>
          <cell r="B3982">
            <v>201415</v>
          </cell>
          <cell r="C3982">
            <v>534</v>
          </cell>
          <cell r="D3982">
            <v>0</v>
          </cell>
        </row>
        <row r="3983">
          <cell r="A3983" t="str">
            <v>53414.00010.00</v>
          </cell>
          <cell r="B3983">
            <v>201415</v>
          </cell>
          <cell r="C3983">
            <v>534</v>
          </cell>
          <cell r="D3983">
            <v>1</v>
          </cell>
        </row>
        <row r="3984">
          <cell r="A3984" t="str">
            <v>5346.00010.00</v>
          </cell>
          <cell r="B3984">
            <v>201415</v>
          </cell>
          <cell r="C3984">
            <v>534</v>
          </cell>
          <cell r="D3984">
            <v>2</v>
          </cell>
        </row>
        <row r="3985">
          <cell r="A3985" t="str">
            <v>5345.00010.00</v>
          </cell>
          <cell r="B3985">
            <v>201415</v>
          </cell>
          <cell r="C3985">
            <v>534</v>
          </cell>
          <cell r="D3985">
            <v>5</v>
          </cell>
        </row>
        <row r="3986">
          <cell r="A3986" t="str">
            <v>5342.00010.00</v>
          </cell>
          <cell r="B3986">
            <v>201415</v>
          </cell>
          <cell r="C3986">
            <v>534</v>
          </cell>
          <cell r="D3986">
            <v>7</v>
          </cell>
        </row>
        <row r="3987">
          <cell r="A3987" t="str">
            <v>5344.00010.00</v>
          </cell>
          <cell r="B3987">
            <v>201415</v>
          </cell>
          <cell r="C3987">
            <v>534</v>
          </cell>
          <cell r="D3987">
            <v>7</v>
          </cell>
        </row>
        <row r="3988">
          <cell r="A3988" t="str">
            <v>53411.00010.00</v>
          </cell>
          <cell r="B3988">
            <v>201415</v>
          </cell>
          <cell r="C3988">
            <v>534</v>
          </cell>
          <cell r="D3988">
            <v>11.75</v>
          </cell>
        </row>
        <row r="3989">
          <cell r="A3989" t="str">
            <v>5343.00010.00</v>
          </cell>
          <cell r="B3989">
            <v>201415</v>
          </cell>
          <cell r="C3989">
            <v>534</v>
          </cell>
          <cell r="D3989">
            <v>14</v>
          </cell>
        </row>
        <row r="3990">
          <cell r="A3990" t="str">
            <v>5348.00010.00</v>
          </cell>
          <cell r="B3990">
            <v>201415</v>
          </cell>
          <cell r="C3990">
            <v>534</v>
          </cell>
          <cell r="D3990">
            <v>14</v>
          </cell>
        </row>
        <row r="3991">
          <cell r="A3991" t="str">
            <v>5341.00010.00</v>
          </cell>
          <cell r="B3991">
            <v>201415</v>
          </cell>
          <cell r="C3991">
            <v>534</v>
          </cell>
          <cell r="D3991">
            <v>21</v>
          </cell>
        </row>
        <row r="3992">
          <cell r="A3992" t="str">
            <v>53413.00010.00</v>
          </cell>
          <cell r="B3992">
            <v>201415</v>
          </cell>
          <cell r="C3992">
            <v>534</v>
          </cell>
          <cell r="D3992">
            <v>27.42</v>
          </cell>
        </row>
        <row r="3993">
          <cell r="A3993" t="str">
            <v>5347.00011.00</v>
          </cell>
          <cell r="B3993">
            <v>201415</v>
          </cell>
          <cell r="C3993">
            <v>534</v>
          </cell>
          <cell r="D3993">
            <v>0</v>
          </cell>
        </row>
        <row r="3994">
          <cell r="A3994" t="str">
            <v>5349.00011.00</v>
          </cell>
          <cell r="B3994">
            <v>201415</v>
          </cell>
          <cell r="C3994">
            <v>534</v>
          </cell>
          <cell r="D3994">
            <v>0</v>
          </cell>
        </row>
        <row r="3995">
          <cell r="A3995" t="str">
            <v>53415.00011.00</v>
          </cell>
          <cell r="B3995">
            <v>201415</v>
          </cell>
          <cell r="C3995">
            <v>534</v>
          </cell>
          <cell r="D3995">
            <v>0</v>
          </cell>
        </row>
        <row r="3996">
          <cell r="A3996" t="str">
            <v>53416.00011.00</v>
          </cell>
          <cell r="B3996">
            <v>201415</v>
          </cell>
          <cell r="C3996">
            <v>534</v>
          </cell>
          <cell r="D3996">
            <v>0</v>
          </cell>
        </row>
        <row r="3997">
          <cell r="A3997" t="str">
            <v>53418.00011.00</v>
          </cell>
          <cell r="B3997">
            <v>201415</v>
          </cell>
          <cell r="C3997">
            <v>534</v>
          </cell>
          <cell r="D3997">
            <v>0</v>
          </cell>
        </row>
        <row r="3998">
          <cell r="A3998" t="str">
            <v>53420.00011.00</v>
          </cell>
          <cell r="B3998">
            <v>201415</v>
          </cell>
          <cell r="C3998">
            <v>534</v>
          </cell>
          <cell r="D3998">
            <v>0</v>
          </cell>
        </row>
        <row r="3999">
          <cell r="A3999" t="str">
            <v>53425.00011.00</v>
          </cell>
          <cell r="B3999">
            <v>201415</v>
          </cell>
          <cell r="C3999">
            <v>534</v>
          </cell>
          <cell r="D3999">
            <v>0</v>
          </cell>
        </row>
        <row r="4000">
          <cell r="A4000" t="str">
            <v>53429.00011.00</v>
          </cell>
          <cell r="B4000">
            <v>201415</v>
          </cell>
          <cell r="C4000">
            <v>534</v>
          </cell>
          <cell r="D4000">
            <v>0</v>
          </cell>
        </row>
        <row r="4001">
          <cell r="A4001" t="str">
            <v>53440.00011.00</v>
          </cell>
          <cell r="B4001">
            <v>201415</v>
          </cell>
          <cell r="C4001">
            <v>534</v>
          </cell>
          <cell r="D4001">
            <v>0</v>
          </cell>
        </row>
        <row r="4002">
          <cell r="A4002" t="str">
            <v>53442.00011.00</v>
          </cell>
          <cell r="B4002">
            <v>201415</v>
          </cell>
          <cell r="C4002">
            <v>534</v>
          </cell>
          <cell r="D4002">
            <v>0</v>
          </cell>
        </row>
        <row r="4003">
          <cell r="A4003" t="str">
            <v>53443.00011.00</v>
          </cell>
          <cell r="B4003">
            <v>201415</v>
          </cell>
          <cell r="C4003">
            <v>534</v>
          </cell>
          <cell r="D4003">
            <v>0</v>
          </cell>
        </row>
        <row r="4004">
          <cell r="A4004" t="str">
            <v>53450.00011.00</v>
          </cell>
          <cell r="B4004">
            <v>201415</v>
          </cell>
          <cell r="C4004">
            <v>534</v>
          </cell>
          <cell r="D4004">
            <v>0</v>
          </cell>
        </row>
        <row r="4005">
          <cell r="A4005" t="str">
            <v>53452.00011.00</v>
          </cell>
          <cell r="B4005">
            <v>201415</v>
          </cell>
          <cell r="C4005">
            <v>534</v>
          </cell>
          <cell r="D4005">
            <v>0</v>
          </cell>
        </row>
        <row r="4006">
          <cell r="A4006" t="str">
            <v>53453.00011.00</v>
          </cell>
          <cell r="B4006">
            <v>201415</v>
          </cell>
          <cell r="C4006">
            <v>534</v>
          </cell>
          <cell r="D4006">
            <v>0</v>
          </cell>
        </row>
        <row r="4007">
          <cell r="A4007" t="str">
            <v>53454.00011.00</v>
          </cell>
          <cell r="B4007">
            <v>201415</v>
          </cell>
          <cell r="C4007">
            <v>534</v>
          </cell>
          <cell r="D4007">
            <v>0</v>
          </cell>
        </row>
        <row r="4008">
          <cell r="A4008" t="str">
            <v>53455.00011.00</v>
          </cell>
          <cell r="B4008">
            <v>201415</v>
          </cell>
          <cell r="C4008">
            <v>534</v>
          </cell>
          <cell r="D4008">
            <v>0</v>
          </cell>
        </row>
        <row r="4009">
          <cell r="A4009" t="str">
            <v>53456.00011.00</v>
          </cell>
          <cell r="B4009">
            <v>201415</v>
          </cell>
          <cell r="C4009">
            <v>534</v>
          </cell>
          <cell r="D4009">
            <v>0</v>
          </cell>
        </row>
        <row r="4010">
          <cell r="A4010" t="str">
            <v>53457.00011.00</v>
          </cell>
          <cell r="B4010">
            <v>201415</v>
          </cell>
          <cell r="C4010">
            <v>534</v>
          </cell>
          <cell r="D4010">
            <v>0</v>
          </cell>
        </row>
        <row r="4011">
          <cell r="A4011" t="str">
            <v>53458.00011.00</v>
          </cell>
          <cell r="B4011">
            <v>201415</v>
          </cell>
          <cell r="C4011">
            <v>534</v>
          </cell>
          <cell r="D4011">
            <v>0</v>
          </cell>
        </row>
        <row r="4012">
          <cell r="A4012" t="str">
            <v>53459.00011.00</v>
          </cell>
          <cell r="B4012">
            <v>201415</v>
          </cell>
          <cell r="C4012">
            <v>534</v>
          </cell>
          <cell r="D4012">
            <v>0</v>
          </cell>
        </row>
        <row r="4013">
          <cell r="A4013" t="str">
            <v>53460.00011.00</v>
          </cell>
          <cell r="B4013">
            <v>201415</v>
          </cell>
          <cell r="C4013">
            <v>534</v>
          </cell>
          <cell r="D4013">
            <v>0</v>
          </cell>
        </row>
        <row r="4014">
          <cell r="A4014" t="str">
            <v>53461.00011.00</v>
          </cell>
          <cell r="B4014">
            <v>201415</v>
          </cell>
          <cell r="C4014">
            <v>534</v>
          </cell>
          <cell r="D4014">
            <v>0</v>
          </cell>
        </row>
        <row r="4015">
          <cell r="A4015" t="str">
            <v>53462.00011.00</v>
          </cell>
          <cell r="B4015">
            <v>201415</v>
          </cell>
          <cell r="C4015">
            <v>534</v>
          </cell>
          <cell r="D4015">
            <v>0</v>
          </cell>
        </row>
        <row r="4016">
          <cell r="A4016" t="str">
            <v>53463.00011.00</v>
          </cell>
          <cell r="B4016">
            <v>201415</v>
          </cell>
          <cell r="C4016">
            <v>534</v>
          </cell>
          <cell r="D4016">
            <v>0</v>
          </cell>
        </row>
        <row r="4017">
          <cell r="A4017" t="str">
            <v>53437.00011.00</v>
          </cell>
          <cell r="B4017">
            <v>201415</v>
          </cell>
          <cell r="C4017">
            <v>534</v>
          </cell>
          <cell r="D4017">
            <v>1</v>
          </cell>
        </row>
        <row r="4018">
          <cell r="A4018" t="str">
            <v>53438.00011.00</v>
          </cell>
          <cell r="B4018">
            <v>201415</v>
          </cell>
          <cell r="C4018">
            <v>534</v>
          </cell>
          <cell r="D4018">
            <v>2</v>
          </cell>
        </row>
        <row r="4019">
          <cell r="A4019" t="str">
            <v>53435.00011.00</v>
          </cell>
          <cell r="B4019">
            <v>201415</v>
          </cell>
          <cell r="C4019">
            <v>534</v>
          </cell>
          <cell r="D4019">
            <v>3</v>
          </cell>
        </row>
        <row r="4020">
          <cell r="A4020" t="str">
            <v>53445.00011.00</v>
          </cell>
          <cell r="B4020">
            <v>201415</v>
          </cell>
          <cell r="C4020">
            <v>534</v>
          </cell>
          <cell r="D4020">
            <v>3</v>
          </cell>
        </row>
        <row r="4021">
          <cell r="A4021" t="str">
            <v>53447.00011.00</v>
          </cell>
          <cell r="B4021">
            <v>201415</v>
          </cell>
          <cell r="C4021">
            <v>534</v>
          </cell>
          <cell r="D4021">
            <v>5</v>
          </cell>
        </row>
        <row r="4022">
          <cell r="A4022" t="str">
            <v>53444.00011.00</v>
          </cell>
          <cell r="B4022">
            <v>201415</v>
          </cell>
          <cell r="C4022">
            <v>534</v>
          </cell>
          <cell r="D4022">
            <v>6</v>
          </cell>
        </row>
        <row r="4023">
          <cell r="A4023" t="str">
            <v>53431.00011.00</v>
          </cell>
          <cell r="B4023">
            <v>201415</v>
          </cell>
          <cell r="C4023">
            <v>534</v>
          </cell>
          <cell r="D4023">
            <v>7</v>
          </cell>
        </row>
        <row r="4024">
          <cell r="A4024" t="str">
            <v>53436.00011.00</v>
          </cell>
          <cell r="B4024">
            <v>201415</v>
          </cell>
          <cell r="C4024">
            <v>534</v>
          </cell>
          <cell r="D4024">
            <v>7</v>
          </cell>
        </row>
        <row r="4025">
          <cell r="A4025" t="str">
            <v>53451.00011.00</v>
          </cell>
          <cell r="B4025">
            <v>201415</v>
          </cell>
          <cell r="C4025">
            <v>534</v>
          </cell>
          <cell r="D4025">
            <v>15</v>
          </cell>
        </row>
        <row r="4026">
          <cell r="A4026" t="str">
            <v>53446.00011.00</v>
          </cell>
          <cell r="B4026">
            <v>201415</v>
          </cell>
          <cell r="C4026">
            <v>534</v>
          </cell>
          <cell r="D4026">
            <v>16</v>
          </cell>
        </row>
        <row r="4027">
          <cell r="A4027" t="str">
            <v>53434.00011.00</v>
          </cell>
          <cell r="B4027">
            <v>201415</v>
          </cell>
          <cell r="C4027">
            <v>534</v>
          </cell>
          <cell r="D4027">
            <v>22</v>
          </cell>
        </row>
        <row r="4028">
          <cell r="A4028" t="str">
            <v>53439.00011.00</v>
          </cell>
          <cell r="B4028">
            <v>201415</v>
          </cell>
          <cell r="C4028">
            <v>534</v>
          </cell>
          <cell r="D4028">
            <v>31</v>
          </cell>
        </row>
        <row r="4029">
          <cell r="A4029" t="str">
            <v>53423.00011.00</v>
          </cell>
          <cell r="B4029">
            <v>201415</v>
          </cell>
          <cell r="C4029">
            <v>534</v>
          </cell>
          <cell r="D4029">
            <v>96</v>
          </cell>
        </row>
        <row r="4030">
          <cell r="A4030" t="str">
            <v>53441.00011.00</v>
          </cell>
          <cell r="B4030">
            <v>201415</v>
          </cell>
          <cell r="C4030">
            <v>534</v>
          </cell>
          <cell r="D4030">
            <v>96</v>
          </cell>
        </row>
        <row r="4031">
          <cell r="A4031" t="str">
            <v>53432.00011.00</v>
          </cell>
          <cell r="B4031">
            <v>201415</v>
          </cell>
          <cell r="C4031">
            <v>534</v>
          </cell>
          <cell r="D4031">
            <v>125</v>
          </cell>
        </row>
        <row r="4032">
          <cell r="A4032" t="str">
            <v>53428.00011.00</v>
          </cell>
          <cell r="B4032">
            <v>201415</v>
          </cell>
          <cell r="C4032">
            <v>534</v>
          </cell>
          <cell r="D4032">
            <v>167</v>
          </cell>
        </row>
        <row r="4033">
          <cell r="A4033" t="str">
            <v>53449.00011.00</v>
          </cell>
          <cell r="B4033">
            <v>201415</v>
          </cell>
          <cell r="C4033">
            <v>534</v>
          </cell>
          <cell r="D4033">
            <v>189</v>
          </cell>
        </row>
        <row r="4034">
          <cell r="A4034" t="str">
            <v>53433.00011.00</v>
          </cell>
          <cell r="B4034">
            <v>201415</v>
          </cell>
          <cell r="C4034">
            <v>534</v>
          </cell>
          <cell r="D4034">
            <v>225</v>
          </cell>
        </row>
        <row r="4035">
          <cell r="A4035" t="str">
            <v>5342.00011.00</v>
          </cell>
          <cell r="B4035">
            <v>201415</v>
          </cell>
          <cell r="C4035">
            <v>534</v>
          </cell>
          <cell r="D4035">
            <v>880</v>
          </cell>
        </row>
        <row r="4036">
          <cell r="A4036" t="str">
            <v>53430.00011.00</v>
          </cell>
          <cell r="B4036">
            <v>201415</v>
          </cell>
          <cell r="C4036">
            <v>534</v>
          </cell>
          <cell r="D4036">
            <v>1317</v>
          </cell>
        </row>
        <row r="4037">
          <cell r="A4037" t="str">
            <v>5346.00011.00</v>
          </cell>
          <cell r="B4037">
            <v>201415</v>
          </cell>
          <cell r="C4037">
            <v>534</v>
          </cell>
          <cell r="D4037">
            <v>1622</v>
          </cell>
        </row>
        <row r="4038">
          <cell r="A4038" t="str">
            <v>53414.00011.00</v>
          </cell>
          <cell r="B4038">
            <v>201415</v>
          </cell>
          <cell r="C4038">
            <v>534</v>
          </cell>
          <cell r="D4038">
            <v>2237</v>
          </cell>
        </row>
        <row r="4039">
          <cell r="A4039" t="str">
            <v>53451.50011.00</v>
          </cell>
          <cell r="B4039">
            <v>201415</v>
          </cell>
          <cell r="C4039">
            <v>534</v>
          </cell>
          <cell r="D4039">
            <v>2237</v>
          </cell>
        </row>
        <row r="4040">
          <cell r="A4040" t="str">
            <v>5345.00011.00</v>
          </cell>
          <cell r="B4040">
            <v>201415</v>
          </cell>
          <cell r="C4040">
            <v>534</v>
          </cell>
          <cell r="D4040">
            <v>24085</v>
          </cell>
        </row>
        <row r="4041">
          <cell r="A4041" t="str">
            <v>5344.00011.00</v>
          </cell>
          <cell r="B4041">
            <v>201415</v>
          </cell>
          <cell r="C4041">
            <v>534</v>
          </cell>
          <cell r="D4041">
            <v>37062</v>
          </cell>
        </row>
        <row r="4042">
          <cell r="A4042" t="str">
            <v>53424.00011.00</v>
          </cell>
          <cell r="B4042">
            <v>201415</v>
          </cell>
          <cell r="C4042">
            <v>534</v>
          </cell>
          <cell r="D4042">
            <v>45912.56</v>
          </cell>
        </row>
        <row r="4043">
          <cell r="A4043" t="str">
            <v>53426.00011.00</v>
          </cell>
          <cell r="B4043">
            <v>201415</v>
          </cell>
          <cell r="C4043">
            <v>534</v>
          </cell>
          <cell r="D4043">
            <v>45912.56</v>
          </cell>
        </row>
        <row r="4044">
          <cell r="A4044" t="str">
            <v>53413.00011.00</v>
          </cell>
          <cell r="B4044">
            <v>201415</v>
          </cell>
          <cell r="C4044">
            <v>534</v>
          </cell>
          <cell r="D4044">
            <v>47825.58</v>
          </cell>
        </row>
        <row r="4045">
          <cell r="A4045" t="str">
            <v>53422.00011.00</v>
          </cell>
          <cell r="B4045">
            <v>201415</v>
          </cell>
          <cell r="C4045">
            <v>534</v>
          </cell>
          <cell r="D4045">
            <v>47825.58</v>
          </cell>
        </row>
        <row r="4046">
          <cell r="A4046" t="str">
            <v>53427.00011.00</v>
          </cell>
          <cell r="B4046">
            <v>201415</v>
          </cell>
          <cell r="C4046">
            <v>534</v>
          </cell>
          <cell r="D4046">
            <v>47825.58</v>
          </cell>
        </row>
        <row r="4047">
          <cell r="A4047" t="str">
            <v>5341.00011.00</v>
          </cell>
          <cell r="B4047">
            <v>201415</v>
          </cell>
          <cell r="C4047">
            <v>534</v>
          </cell>
          <cell r="D4047">
            <v>62769</v>
          </cell>
        </row>
        <row r="4048">
          <cell r="A4048" t="str">
            <v>5343.00011.00</v>
          </cell>
          <cell r="B4048">
            <v>201415</v>
          </cell>
          <cell r="C4048">
            <v>534</v>
          </cell>
          <cell r="D4048">
            <v>62769</v>
          </cell>
        </row>
        <row r="4049">
          <cell r="A4049" t="str">
            <v>5348.00011.00</v>
          </cell>
          <cell r="B4049">
            <v>201415</v>
          </cell>
          <cell r="C4049">
            <v>534</v>
          </cell>
          <cell r="D4049">
            <v>62769</v>
          </cell>
        </row>
        <row r="4050">
          <cell r="A4050" t="str">
            <v>53417.00012.00</v>
          </cell>
          <cell r="B4050">
            <v>201415</v>
          </cell>
          <cell r="C4050">
            <v>534</v>
          </cell>
          <cell r="D4050">
            <v>0</v>
          </cell>
        </row>
        <row r="4051">
          <cell r="A4051" t="str">
            <v>53419.00012.00</v>
          </cell>
          <cell r="B4051">
            <v>201415</v>
          </cell>
          <cell r="C4051">
            <v>534</v>
          </cell>
          <cell r="D4051">
            <v>0</v>
          </cell>
        </row>
        <row r="4052">
          <cell r="A4052" t="str">
            <v>53421.00012.00</v>
          </cell>
          <cell r="B4052">
            <v>201415</v>
          </cell>
          <cell r="C4052">
            <v>534</v>
          </cell>
          <cell r="D4052">
            <v>0</v>
          </cell>
        </row>
        <row r="4053">
          <cell r="A4053" t="str">
            <v>53452.00012.00</v>
          </cell>
          <cell r="B4053">
            <v>201415</v>
          </cell>
          <cell r="C4053">
            <v>534</v>
          </cell>
          <cell r="D4053">
            <v>0</v>
          </cell>
        </row>
        <row r="4054">
          <cell r="A4054" t="str">
            <v>53454.00012.00</v>
          </cell>
          <cell r="B4054">
            <v>201415</v>
          </cell>
          <cell r="C4054">
            <v>534</v>
          </cell>
          <cell r="D4054">
            <v>0</v>
          </cell>
        </row>
        <row r="4055">
          <cell r="A4055" t="str">
            <v>53456.00012.00</v>
          </cell>
          <cell r="B4055">
            <v>201415</v>
          </cell>
          <cell r="C4055">
            <v>534</v>
          </cell>
          <cell r="D4055">
            <v>0</v>
          </cell>
        </row>
        <row r="4056">
          <cell r="A4056" t="str">
            <v>53458.00012.00</v>
          </cell>
          <cell r="B4056">
            <v>201415</v>
          </cell>
          <cell r="C4056">
            <v>534</v>
          </cell>
          <cell r="D4056">
            <v>0</v>
          </cell>
        </row>
        <row r="4057">
          <cell r="A4057" t="str">
            <v>53460.00012.00</v>
          </cell>
          <cell r="B4057">
            <v>201415</v>
          </cell>
          <cell r="C4057">
            <v>534</v>
          </cell>
          <cell r="D4057">
            <v>0</v>
          </cell>
        </row>
        <row r="4058">
          <cell r="A4058" t="str">
            <v>5366.0001.00</v>
          </cell>
          <cell r="B4058">
            <v>201415</v>
          </cell>
          <cell r="C4058">
            <v>536</v>
          </cell>
          <cell r="D4058">
            <v>0</v>
          </cell>
        </row>
        <row r="4059">
          <cell r="A4059" t="str">
            <v>5367.0001.00</v>
          </cell>
          <cell r="B4059">
            <v>201415</v>
          </cell>
          <cell r="C4059">
            <v>536</v>
          </cell>
          <cell r="D4059">
            <v>0</v>
          </cell>
        </row>
        <row r="4060">
          <cell r="A4060" t="str">
            <v>5369.0001.00</v>
          </cell>
          <cell r="B4060">
            <v>201415</v>
          </cell>
          <cell r="C4060">
            <v>536</v>
          </cell>
          <cell r="D4060">
            <v>0</v>
          </cell>
        </row>
        <row r="4061">
          <cell r="A4061" t="str">
            <v>53652.0001.00</v>
          </cell>
          <cell r="B4061">
            <v>201415</v>
          </cell>
          <cell r="C4061">
            <v>536</v>
          </cell>
          <cell r="D4061">
            <v>0</v>
          </cell>
        </row>
        <row r="4062">
          <cell r="A4062" t="str">
            <v>53653.0001.00</v>
          </cell>
          <cell r="B4062">
            <v>201415</v>
          </cell>
          <cell r="C4062">
            <v>536</v>
          </cell>
          <cell r="D4062">
            <v>0</v>
          </cell>
        </row>
        <row r="4063">
          <cell r="A4063" t="str">
            <v>53654.0001.00</v>
          </cell>
          <cell r="B4063">
            <v>201415</v>
          </cell>
          <cell r="C4063">
            <v>536</v>
          </cell>
          <cell r="D4063">
            <v>0</v>
          </cell>
        </row>
        <row r="4064">
          <cell r="A4064" t="str">
            <v>53655.0001.00</v>
          </cell>
          <cell r="B4064">
            <v>201415</v>
          </cell>
          <cell r="C4064">
            <v>536</v>
          </cell>
          <cell r="D4064">
            <v>0</v>
          </cell>
        </row>
        <row r="4065">
          <cell r="A4065" t="str">
            <v>53656.0001.00</v>
          </cell>
          <cell r="B4065">
            <v>201415</v>
          </cell>
          <cell r="C4065">
            <v>536</v>
          </cell>
          <cell r="D4065">
            <v>0</v>
          </cell>
        </row>
        <row r="4066">
          <cell r="A4066" t="str">
            <v>53657.0001.00</v>
          </cell>
          <cell r="B4066">
            <v>201415</v>
          </cell>
          <cell r="C4066">
            <v>536</v>
          </cell>
          <cell r="D4066">
            <v>0</v>
          </cell>
        </row>
        <row r="4067">
          <cell r="A4067" t="str">
            <v>53658.0001.00</v>
          </cell>
          <cell r="B4067">
            <v>201415</v>
          </cell>
          <cell r="C4067">
            <v>536</v>
          </cell>
          <cell r="D4067">
            <v>0</v>
          </cell>
        </row>
        <row r="4068">
          <cell r="A4068" t="str">
            <v>53659.0001.00</v>
          </cell>
          <cell r="B4068">
            <v>201415</v>
          </cell>
          <cell r="C4068">
            <v>536</v>
          </cell>
          <cell r="D4068">
            <v>0</v>
          </cell>
        </row>
        <row r="4069">
          <cell r="A4069" t="str">
            <v>53660.0001.00</v>
          </cell>
          <cell r="B4069">
            <v>201415</v>
          </cell>
          <cell r="C4069">
            <v>536</v>
          </cell>
          <cell r="D4069">
            <v>0</v>
          </cell>
        </row>
        <row r="4070">
          <cell r="A4070" t="str">
            <v>53661.0001.00</v>
          </cell>
          <cell r="B4070">
            <v>201415</v>
          </cell>
          <cell r="C4070">
            <v>536</v>
          </cell>
          <cell r="D4070">
            <v>0</v>
          </cell>
        </row>
        <row r="4071">
          <cell r="A4071" t="str">
            <v>53662.0001.00</v>
          </cell>
          <cell r="B4071">
            <v>201415</v>
          </cell>
          <cell r="C4071">
            <v>536</v>
          </cell>
          <cell r="D4071">
            <v>0</v>
          </cell>
        </row>
        <row r="4072">
          <cell r="A4072" t="str">
            <v>53663.0001.00</v>
          </cell>
          <cell r="B4072">
            <v>201415</v>
          </cell>
          <cell r="C4072">
            <v>536</v>
          </cell>
          <cell r="D4072">
            <v>0</v>
          </cell>
        </row>
        <row r="4073">
          <cell r="A4073" t="str">
            <v>5365.0001.00</v>
          </cell>
          <cell r="B4073">
            <v>201415</v>
          </cell>
          <cell r="C4073">
            <v>536</v>
          </cell>
          <cell r="D4073">
            <v>7</v>
          </cell>
        </row>
        <row r="4074">
          <cell r="A4074" t="str">
            <v>53613.0001.00</v>
          </cell>
          <cell r="B4074">
            <v>201415</v>
          </cell>
          <cell r="C4074">
            <v>536</v>
          </cell>
          <cell r="D4074">
            <v>14.58</v>
          </cell>
        </row>
        <row r="4075">
          <cell r="A4075" t="str">
            <v>5364.0001.00</v>
          </cell>
          <cell r="B4075">
            <v>201415</v>
          </cell>
          <cell r="C4075">
            <v>536</v>
          </cell>
          <cell r="D4075">
            <v>21</v>
          </cell>
        </row>
        <row r="4076">
          <cell r="A4076" t="str">
            <v>53611.0001.00</v>
          </cell>
          <cell r="B4076">
            <v>201415</v>
          </cell>
          <cell r="C4076">
            <v>536</v>
          </cell>
          <cell r="D4076">
            <v>26.25</v>
          </cell>
        </row>
        <row r="4077">
          <cell r="A4077" t="str">
            <v>5363.0001.00</v>
          </cell>
          <cell r="B4077">
            <v>201415</v>
          </cell>
          <cell r="C4077">
            <v>536</v>
          </cell>
          <cell r="D4077">
            <v>28</v>
          </cell>
        </row>
        <row r="4078">
          <cell r="A4078" t="str">
            <v>5368.0001.00</v>
          </cell>
          <cell r="B4078">
            <v>201415</v>
          </cell>
          <cell r="C4078">
            <v>536</v>
          </cell>
          <cell r="D4078">
            <v>28</v>
          </cell>
        </row>
        <row r="4079">
          <cell r="A4079" t="str">
            <v>5367.0002.00</v>
          </cell>
          <cell r="B4079">
            <v>201415</v>
          </cell>
          <cell r="C4079">
            <v>536</v>
          </cell>
          <cell r="D4079">
            <v>0</v>
          </cell>
        </row>
        <row r="4080">
          <cell r="A4080" t="str">
            <v>5369.0002.00</v>
          </cell>
          <cell r="B4080">
            <v>201415</v>
          </cell>
          <cell r="C4080">
            <v>536</v>
          </cell>
          <cell r="D4080">
            <v>0</v>
          </cell>
        </row>
        <row r="4081">
          <cell r="A4081" t="str">
            <v>53615.0002.00</v>
          </cell>
          <cell r="B4081">
            <v>201415</v>
          </cell>
          <cell r="C4081">
            <v>536</v>
          </cell>
          <cell r="D4081">
            <v>0</v>
          </cell>
        </row>
        <row r="4082">
          <cell r="A4082" t="str">
            <v>53616.0002.00</v>
          </cell>
          <cell r="B4082">
            <v>201415</v>
          </cell>
          <cell r="C4082">
            <v>536</v>
          </cell>
          <cell r="D4082">
            <v>0</v>
          </cell>
        </row>
        <row r="4083">
          <cell r="A4083" t="str">
            <v>53618.0002.00</v>
          </cell>
          <cell r="B4083">
            <v>201415</v>
          </cell>
          <cell r="C4083">
            <v>536</v>
          </cell>
          <cell r="D4083">
            <v>0</v>
          </cell>
        </row>
        <row r="4084">
          <cell r="A4084" t="str">
            <v>53620.0002.00</v>
          </cell>
          <cell r="B4084">
            <v>201415</v>
          </cell>
          <cell r="C4084">
            <v>536</v>
          </cell>
          <cell r="D4084">
            <v>0</v>
          </cell>
        </row>
        <row r="4085">
          <cell r="A4085" t="str">
            <v>53652.0002.00</v>
          </cell>
          <cell r="B4085">
            <v>201415</v>
          </cell>
          <cell r="C4085">
            <v>536</v>
          </cell>
          <cell r="D4085">
            <v>0</v>
          </cell>
        </row>
        <row r="4086">
          <cell r="A4086" t="str">
            <v>53653.0002.00</v>
          </cell>
          <cell r="B4086">
            <v>201415</v>
          </cell>
          <cell r="C4086">
            <v>536</v>
          </cell>
          <cell r="D4086">
            <v>0</v>
          </cell>
        </row>
        <row r="4087">
          <cell r="A4087" t="str">
            <v>53654.0002.00</v>
          </cell>
          <cell r="B4087">
            <v>201415</v>
          </cell>
          <cell r="C4087">
            <v>536</v>
          </cell>
          <cell r="D4087">
            <v>0</v>
          </cell>
        </row>
        <row r="4088">
          <cell r="A4088" t="str">
            <v>53655.0002.00</v>
          </cell>
          <cell r="B4088">
            <v>201415</v>
          </cell>
          <cell r="C4088">
            <v>536</v>
          </cell>
          <cell r="D4088">
            <v>0</v>
          </cell>
        </row>
        <row r="4089">
          <cell r="A4089" t="str">
            <v>53656.0002.00</v>
          </cell>
          <cell r="B4089">
            <v>201415</v>
          </cell>
          <cell r="C4089">
            <v>536</v>
          </cell>
          <cell r="D4089">
            <v>0</v>
          </cell>
        </row>
        <row r="4090">
          <cell r="A4090" t="str">
            <v>53657.0002.00</v>
          </cell>
          <cell r="B4090">
            <v>201415</v>
          </cell>
          <cell r="C4090">
            <v>536</v>
          </cell>
          <cell r="D4090">
            <v>0</v>
          </cell>
        </row>
        <row r="4091">
          <cell r="A4091" t="str">
            <v>53658.0002.00</v>
          </cell>
          <cell r="B4091">
            <v>201415</v>
          </cell>
          <cell r="C4091">
            <v>536</v>
          </cell>
          <cell r="D4091">
            <v>0</v>
          </cell>
        </row>
        <row r="4092">
          <cell r="A4092" t="str">
            <v>53659.0002.00</v>
          </cell>
          <cell r="B4092">
            <v>201415</v>
          </cell>
          <cell r="C4092">
            <v>536</v>
          </cell>
          <cell r="D4092">
            <v>0</v>
          </cell>
        </row>
        <row r="4093">
          <cell r="A4093" t="str">
            <v>53660.0002.00</v>
          </cell>
          <cell r="B4093">
            <v>201415</v>
          </cell>
          <cell r="C4093">
            <v>536</v>
          </cell>
          <cell r="D4093">
            <v>0</v>
          </cell>
        </row>
        <row r="4094">
          <cell r="A4094" t="str">
            <v>53661.0002.00</v>
          </cell>
          <cell r="B4094">
            <v>201415</v>
          </cell>
          <cell r="C4094">
            <v>536</v>
          </cell>
          <cell r="D4094">
            <v>0</v>
          </cell>
        </row>
        <row r="4095">
          <cell r="A4095" t="str">
            <v>53662.0002.00</v>
          </cell>
          <cell r="B4095">
            <v>201415</v>
          </cell>
          <cell r="C4095">
            <v>536</v>
          </cell>
          <cell r="D4095">
            <v>0</v>
          </cell>
        </row>
        <row r="4096">
          <cell r="A4096" t="str">
            <v>53663.0002.00</v>
          </cell>
          <cell r="B4096">
            <v>201415</v>
          </cell>
          <cell r="C4096">
            <v>536</v>
          </cell>
          <cell r="D4096">
            <v>0</v>
          </cell>
        </row>
        <row r="4097">
          <cell r="A4097" t="str">
            <v>5362.0002.00</v>
          </cell>
          <cell r="B4097">
            <v>201415</v>
          </cell>
          <cell r="C4097">
            <v>536</v>
          </cell>
          <cell r="D4097">
            <v>28</v>
          </cell>
        </row>
        <row r="4098">
          <cell r="A4098" t="str">
            <v>5366.0002.00</v>
          </cell>
          <cell r="B4098">
            <v>201415</v>
          </cell>
          <cell r="C4098">
            <v>536</v>
          </cell>
          <cell r="D4098">
            <v>257</v>
          </cell>
        </row>
        <row r="4099">
          <cell r="A4099" t="str">
            <v>53614.0002.00</v>
          </cell>
          <cell r="B4099">
            <v>201415</v>
          </cell>
          <cell r="C4099">
            <v>536</v>
          </cell>
          <cell r="D4099">
            <v>299</v>
          </cell>
        </row>
        <row r="4100">
          <cell r="A4100" t="str">
            <v>5364.0002.00</v>
          </cell>
          <cell r="B4100">
            <v>201415</v>
          </cell>
          <cell r="C4100">
            <v>536</v>
          </cell>
          <cell r="D4100">
            <v>4831</v>
          </cell>
        </row>
        <row r="4101">
          <cell r="A4101" t="str">
            <v>5365.0002.00</v>
          </cell>
          <cell r="B4101">
            <v>201415</v>
          </cell>
          <cell r="C4101">
            <v>536</v>
          </cell>
          <cell r="D4101">
            <v>4960</v>
          </cell>
        </row>
        <row r="4102">
          <cell r="A4102" t="str">
            <v>53613.0002.00</v>
          </cell>
          <cell r="B4102">
            <v>201415</v>
          </cell>
          <cell r="C4102">
            <v>536</v>
          </cell>
          <cell r="D4102">
            <v>5786.33</v>
          </cell>
        </row>
        <row r="4103">
          <cell r="A4103" t="str">
            <v>53611.0002.00</v>
          </cell>
          <cell r="B4103">
            <v>201415</v>
          </cell>
          <cell r="C4103">
            <v>536</v>
          </cell>
          <cell r="D4103">
            <v>8679.5</v>
          </cell>
        </row>
        <row r="4104">
          <cell r="A4104" t="str">
            <v>5361.0002.00</v>
          </cell>
          <cell r="B4104">
            <v>201415</v>
          </cell>
          <cell r="C4104">
            <v>536</v>
          </cell>
          <cell r="D4104">
            <v>9990</v>
          </cell>
        </row>
        <row r="4105">
          <cell r="A4105" t="str">
            <v>5363.0002.00</v>
          </cell>
          <cell r="B4105">
            <v>201415</v>
          </cell>
          <cell r="C4105">
            <v>536</v>
          </cell>
          <cell r="D4105">
            <v>10048</v>
          </cell>
        </row>
        <row r="4106">
          <cell r="A4106" t="str">
            <v>5368.0002.00</v>
          </cell>
          <cell r="B4106">
            <v>201415</v>
          </cell>
          <cell r="C4106">
            <v>536</v>
          </cell>
          <cell r="D4106">
            <v>10048</v>
          </cell>
        </row>
        <row r="4107">
          <cell r="A4107" t="str">
            <v>5367.0003.00</v>
          </cell>
          <cell r="B4107">
            <v>201415</v>
          </cell>
          <cell r="C4107">
            <v>536</v>
          </cell>
          <cell r="D4107">
            <v>0</v>
          </cell>
        </row>
        <row r="4108">
          <cell r="A4108" t="str">
            <v>5369.0003.00</v>
          </cell>
          <cell r="B4108">
            <v>201415</v>
          </cell>
          <cell r="C4108">
            <v>536</v>
          </cell>
          <cell r="D4108">
            <v>0</v>
          </cell>
        </row>
        <row r="4109">
          <cell r="A4109" t="str">
            <v>53615.0003.00</v>
          </cell>
          <cell r="B4109">
            <v>201415</v>
          </cell>
          <cell r="C4109">
            <v>536</v>
          </cell>
          <cell r="D4109">
            <v>0</v>
          </cell>
        </row>
        <row r="4110">
          <cell r="A4110" t="str">
            <v>53618.0003.00</v>
          </cell>
          <cell r="B4110">
            <v>201415</v>
          </cell>
          <cell r="C4110">
            <v>536</v>
          </cell>
          <cell r="D4110">
            <v>0</v>
          </cell>
        </row>
        <row r="4111">
          <cell r="A4111" t="str">
            <v>53620.0003.00</v>
          </cell>
          <cell r="B4111">
            <v>201415</v>
          </cell>
          <cell r="C4111">
            <v>536</v>
          </cell>
          <cell r="D4111">
            <v>0</v>
          </cell>
        </row>
        <row r="4112">
          <cell r="A4112" t="str">
            <v>53652.0003.00</v>
          </cell>
          <cell r="B4112">
            <v>201415</v>
          </cell>
          <cell r="C4112">
            <v>536</v>
          </cell>
          <cell r="D4112">
            <v>0</v>
          </cell>
        </row>
        <row r="4113">
          <cell r="A4113" t="str">
            <v>53653.0003.00</v>
          </cell>
          <cell r="B4113">
            <v>201415</v>
          </cell>
          <cell r="C4113">
            <v>536</v>
          </cell>
          <cell r="D4113">
            <v>0</v>
          </cell>
        </row>
        <row r="4114">
          <cell r="A4114" t="str">
            <v>53654.0003.00</v>
          </cell>
          <cell r="B4114">
            <v>201415</v>
          </cell>
          <cell r="C4114">
            <v>536</v>
          </cell>
          <cell r="D4114">
            <v>0</v>
          </cell>
        </row>
        <row r="4115">
          <cell r="A4115" t="str">
            <v>53655.0003.00</v>
          </cell>
          <cell r="B4115">
            <v>201415</v>
          </cell>
          <cell r="C4115">
            <v>536</v>
          </cell>
          <cell r="D4115">
            <v>0</v>
          </cell>
        </row>
        <row r="4116">
          <cell r="A4116" t="str">
            <v>53656.0003.00</v>
          </cell>
          <cell r="B4116">
            <v>201415</v>
          </cell>
          <cell r="C4116">
            <v>536</v>
          </cell>
          <cell r="D4116">
            <v>0</v>
          </cell>
        </row>
        <row r="4117">
          <cell r="A4117" t="str">
            <v>53657.0003.00</v>
          </cell>
          <cell r="B4117">
            <v>201415</v>
          </cell>
          <cell r="C4117">
            <v>536</v>
          </cell>
          <cell r="D4117">
            <v>0</v>
          </cell>
        </row>
        <row r="4118">
          <cell r="A4118" t="str">
            <v>53658.0003.00</v>
          </cell>
          <cell r="B4118">
            <v>201415</v>
          </cell>
          <cell r="C4118">
            <v>536</v>
          </cell>
          <cell r="D4118">
            <v>0</v>
          </cell>
        </row>
        <row r="4119">
          <cell r="A4119" t="str">
            <v>53659.0003.00</v>
          </cell>
          <cell r="B4119">
            <v>201415</v>
          </cell>
          <cell r="C4119">
            <v>536</v>
          </cell>
          <cell r="D4119">
            <v>0</v>
          </cell>
        </row>
        <row r="4120">
          <cell r="A4120" t="str">
            <v>53660.0003.00</v>
          </cell>
          <cell r="B4120">
            <v>201415</v>
          </cell>
          <cell r="C4120">
            <v>536</v>
          </cell>
          <cell r="D4120">
            <v>0</v>
          </cell>
        </row>
        <row r="4121">
          <cell r="A4121" t="str">
            <v>53661.0003.00</v>
          </cell>
          <cell r="B4121">
            <v>201415</v>
          </cell>
          <cell r="C4121">
            <v>536</v>
          </cell>
          <cell r="D4121">
            <v>0</v>
          </cell>
        </row>
        <row r="4122">
          <cell r="A4122" t="str">
            <v>53662.0003.00</v>
          </cell>
          <cell r="B4122">
            <v>201415</v>
          </cell>
          <cell r="C4122">
            <v>536</v>
          </cell>
          <cell r="D4122">
            <v>0</v>
          </cell>
        </row>
        <row r="4123">
          <cell r="A4123" t="str">
            <v>53663.0003.00</v>
          </cell>
          <cell r="B4123">
            <v>201415</v>
          </cell>
          <cell r="C4123">
            <v>536</v>
          </cell>
          <cell r="D4123">
            <v>0</v>
          </cell>
        </row>
        <row r="4124">
          <cell r="A4124" t="str">
            <v>53616.0003.00</v>
          </cell>
          <cell r="B4124">
            <v>201415</v>
          </cell>
          <cell r="C4124">
            <v>536</v>
          </cell>
          <cell r="D4124">
            <v>7</v>
          </cell>
        </row>
        <row r="4125">
          <cell r="A4125" t="str">
            <v>5362.0003.00</v>
          </cell>
          <cell r="B4125">
            <v>201415</v>
          </cell>
          <cell r="C4125">
            <v>536</v>
          </cell>
          <cell r="D4125">
            <v>86</v>
          </cell>
        </row>
        <row r="4126">
          <cell r="A4126" t="str">
            <v>5366.0003.00</v>
          </cell>
          <cell r="B4126">
            <v>201415</v>
          </cell>
          <cell r="C4126">
            <v>536</v>
          </cell>
          <cell r="D4126">
            <v>272</v>
          </cell>
        </row>
        <row r="4127">
          <cell r="A4127" t="str">
            <v>53614.0003.00</v>
          </cell>
          <cell r="B4127">
            <v>201415</v>
          </cell>
          <cell r="C4127">
            <v>536</v>
          </cell>
          <cell r="D4127">
            <v>302</v>
          </cell>
        </row>
        <row r="4128">
          <cell r="A4128" t="str">
            <v>5365.0003.00</v>
          </cell>
          <cell r="B4128">
            <v>201415</v>
          </cell>
          <cell r="C4128">
            <v>536</v>
          </cell>
          <cell r="D4128">
            <v>5606</v>
          </cell>
        </row>
        <row r="4129">
          <cell r="A4129" t="str">
            <v>5364.0003.00</v>
          </cell>
          <cell r="B4129">
            <v>201415</v>
          </cell>
          <cell r="C4129">
            <v>536</v>
          </cell>
          <cell r="D4129">
            <v>8879</v>
          </cell>
        </row>
        <row r="4130">
          <cell r="A4130" t="str">
            <v>53613.0003.00</v>
          </cell>
          <cell r="B4130">
            <v>201415</v>
          </cell>
          <cell r="C4130">
            <v>536</v>
          </cell>
          <cell r="D4130">
            <v>10281.83</v>
          </cell>
        </row>
        <row r="4131">
          <cell r="A4131" t="str">
            <v>53611.0003.00</v>
          </cell>
          <cell r="B4131">
            <v>201415</v>
          </cell>
          <cell r="C4131">
            <v>536</v>
          </cell>
          <cell r="D4131">
            <v>13219.5</v>
          </cell>
        </row>
        <row r="4132">
          <cell r="A4132" t="str">
            <v>5361.0003.00</v>
          </cell>
          <cell r="B4132">
            <v>201415</v>
          </cell>
          <cell r="C4132">
            <v>536</v>
          </cell>
          <cell r="D4132">
            <v>14748</v>
          </cell>
        </row>
        <row r="4133">
          <cell r="A4133" t="str">
            <v>5363.0003.00</v>
          </cell>
          <cell r="B4133">
            <v>201415</v>
          </cell>
          <cell r="C4133">
            <v>536</v>
          </cell>
          <cell r="D4133">
            <v>14757</v>
          </cell>
        </row>
        <row r="4134">
          <cell r="A4134" t="str">
            <v>5368.0003.00</v>
          </cell>
          <cell r="B4134">
            <v>201415</v>
          </cell>
          <cell r="C4134">
            <v>536</v>
          </cell>
          <cell r="D4134">
            <v>14757</v>
          </cell>
        </row>
        <row r="4135">
          <cell r="A4135" t="str">
            <v>5367.0004.00</v>
          </cell>
          <cell r="B4135">
            <v>201415</v>
          </cell>
          <cell r="C4135">
            <v>536</v>
          </cell>
          <cell r="D4135">
            <v>0</v>
          </cell>
        </row>
        <row r="4136">
          <cell r="A4136" t="str">
            <v>5369.0004.00</v>
          </cell>
          <cell r="B4136">
            <v>201415</v>
          </cell>
          <cell r="C4136">
            <v>536</v>
          </cell>
          <cell r="D4136">
            <v>0</v>
          </cell>
        </row>
        <row r="4137">
          <cell r="A4137" t="str">
            <v>53615.0004.00</v>
          </cell>
          <cell r="B4137">
            <v>201415</v>
          </cell>
          <cell r="C4137">
            <v>536</v>
          </cell>
          <cell r="D4137">
            <v>0</v>
          </cell>
        </row>
        <row r="4138">
          <cell r="A4138" t="str">
            <v>53618.0004.00</v>
          </cell>
          <cell r="B4138">
            <v>201415</v>
          </cell>
          <cell r="C4138">
            <v>536</v>
          </cell>
          <cell r="D4138">
            <v>0</v>
          </cell>
        </row>
        <row r="4139">
          <cell r="A4139" t="str">
            <v>53620.0004.00</v>
          </cell>
          <cell r="B4139">
            <v>201415</v>
          </cell>
          <cell r="C4139">
            <v>536</v>
          </cell>
          <cell r="D4139">
            <v>0</v>
          </cell>
        </row>
        <row r="4140">
          <cell r="A4140" t="str">
            <v>53652.0004.00</v>
          </cell>
          <cell r="B4140">
            <v>201415</v>
          </cell>
          <cell r="C4140">
            <v>536</v>
          </cell>
          <cell r="D4140">
            <v>0</v>
          </cell>
        </row>
        <row r="4141">
          <cell r="A4141" t="str">
            <v>53653.0004.00</v>
          </cell>
          <cell r="B4141">
            <v>201415</v>
          </cell>
          <cell r="C4141">
            <v>536</v>
          </cell>
          <cell r="D4141">
            <v>0</v>
          </cell>
        </row>
        <row r="4142">
          <cell r="A4142" t="str">
            <v>53654.0004.00</v>
          </cell>
          <cell r="B4142">
            <v>201415</v>
          </cell>
          <cell r="C4142">
            <v>536</v>
          </cell>
          <cell r="D4142">
            <v>0</v>
          </cell>
        </row>
        <row r="4143">
          <cell r="A4143" t="str">
            <v>53655.0004.00</v>
          </cell>
          <cell r="B4143">
            <v>201415</v>
          </cell>
          <cell r="C4143">
            <v>536</v>
          </cell>
          <cell r="D4143">
            <v>0</v>
          </cell>
        </row>
        <row r="4144">
          <cell r="A4144" t="str">
            <v>53656.0004.00</v>
          </cell>
          <cell r="B4144">
            <v>201415</v>
          </cell>
          <cell r="C4144">
            <v>536</v>
          </cell>
          <cell r="D4144">
            <v>0</v>
          </cell>
        </row>
        <row r="4145">
          <cell r="A4145" t="str">
            <v>53657.0004.00</v>
          </cell>
          <cell r="B4145">
            <v>201415</v>
          </cell>
          <cell r="C4145">
            <v>536</v>
          </cell>
          <cell r="D4145">
            <v>0</v>
          </cell>
        </row>
        <row r="4146">
          <cell r="A4146" t="str">
            <v>53658.0004.00</v>
          </cell>
          <cell r="B4146">
            <v>201415</v>
          </cell>
          <cell r="C4146">
            <v>536</v>
          </cell>
          <cell r="D4146">
            <v>0</v>
          </cell>
        </row>
        <row r="4147">
          <cell r="A4147" t="str">
            <v>53659.0004.00</v>
          </cell>
          <cell r="B4147">
            <v>201415</v>
          </cell>
          <cell r="C4147">
            <v>536</v>
          </cell>
          <cell r="D4147">
            <v>0</v>
          </cell>
        </row>
        <row r="4148">
          <cell r="A4148" t="str">
            <v>53660.0004.00</v>
          </cell>
          <cell r="B4148">
            <v>201415</v>
          </cell>
          <cell r="C4148">
            <v>536</v>
          </cell>
          <cell r="D4148">
            <v>0</v>
          </cell>
        </row>
        <row r="4149">
          <cell r="A4149" t="str">
            <v>53661.0004.00</v>
          </cell>
          <cell r="B4149">
            <v>201415</v>
          </cell>
          <cell r="C4149">
            <v>536</v>
          </cell>
          <cell r="D4149">
            <v>0</v>
          </cell>
        </row>
        <row r="4150">
          <cell r="A4150" t="str">
            <v>53662.0004.00</v>
          </cell>
          <cell r="B4150">
            <v>201415</v>
          </cell>
          <cell r="C4150">
            <v>536</v>
          </cell>
          <cell r="D4150">
            <v>0</v>
          </cell>
        </row>
        <row r="4151">
          <cell r="A4151" t="str">
            <v>53663.0004.00</v>
          </cell>
          <cell r="B4151">
            <v>201415</v>
          </cell>
          <cell r="C4151">
            <v>536</v>
          </cell>
          <cell r="D4151">
            <v>0</v>
          </cell>
        </row>
        <row r="4152">
          <cell r="A4152" t="str">
            <v>53616.0004.00</v>
          </cell>
          <cell r="B4152">
            <v>201415</v>
          </cell>
          <cell r="C4152">
            <v>536</v>
          </cell>
          <cell r="D4152">
            <v>6</v>
          </cell>
        </row>
        <row r="4153">
          <cell r="A4153" t="str">
            <v>5362.0004.00</v>
          </cell>
          <cell r="B4153">
            <v>201415</v>
          </cell>
          <cell r="C4153">
            <v>536</v>
          </cell>
          <cell r="D4153">
            <v>95</v>
          </cell>
        </row>
        <row r="4154">
          <cell r="A4154" t="str">
            <v>5366.0004.00</v>
          </cell>
          <cell r="B4154">
            <v>201415</v>
          </cell>
          <cell r="C4154">
            <v>536</v>
          </cell>
          <cell r="D4154">
            <v>217</v>
          </cell>
        </row>
        <row r="4155">
          <cell r="A4155" t="str">
            <v>53614.0004.00</v>
          </cell>
          <cell r="B4155">
            <v>201415</v>
          </cell>
          <cell r="C4155">
            <v>536</v>
          </cell>
          <cell r="D4155">
            <v>217</v>
          </cell>
        </row>
        <row r="4156">
          <cell r="A4156" t="str">
            <v>5365.0004.00</v>
          </cell>
          <cell r="B4156">
            <v>201415</v>
          </cell>
          <cell r="C4156">
            <v>536</v>
          </cell>
          <cell r="D4156">
            <v>4842</v>
          </cell>
        </row>
        <row r="4157">
          <cell r="A4157" t="str">
            <v>5364.0004.00</v>
          </cell>
          <cell r="B4157">
            <v>201415</v>
          </cell>
          <cell r="C4157">
            <v>536</v>
          </cell>
          <cell r="D4157">
            <v>8730</v>
          </cell>
        </row>
        <row r="4158">
          <cell r="A4158" t="str">
            <v>53613.0004.00</v>
          </cell>
          <cell r="B4158">
            <v>201415</v>
          </cell>
          <cell r="C4158">
            <v>536</v>
          </cell>
          <cell r="D4158">
            <v>11084.44</v>
          </cell>
        </row>
        <row r="4159">
          <cell r="A4159" t="str">
            <v>53611.0004.00</v>
          </cell>
          <cell r="B4159">
            <v>201415</v>
          </cell>
          <cell r="C4159">
            <v>536</v>
          </cell>
          <cell r="D4159">
            <v>12470</v>
          </cell>
        </row>
        <row r="4160">
          <cell r="A4160" t="str">
            <v>5361.0004.00</v>
          </cell>
          <cell r="B4160">
            <v>201415</v>
          </cell>
          <cell r="C4160">
            <v>536</v>
          </cell>
          <cell r="D4160">
            <v>13789</v>
          </cell>
        </row>
        <row r="4161">
          <cell r="A4161" t="str">
            <v>5363.0004.00</v>
          </cell>
          <cell r="B4161">
            <v>201415</v>
          </cell>
          <cell r="C4161">
            <v>536</v>
          </cell>
          <cell r="D4161">
            <v>13789</v>
          </cell>
        </row>
        <row r="4162">
          <cell r="A4162" t="str">
            <v>5368.0004.00</v>
          </cell>
          <cell r="B4162">
            <v>201415</v>
          </cell>
          <cell r="C4162">
            <v>536</v>
          </cell>
          <cell r="D4162">
            <v>13789</v>
          </cell>
        </row>
        <row r="4163">
          <cell r="A4163" t="str">
            <v>5367.0005.00</v>
          </cell>
          <cell r="B4163">
            <v>201415</v>
          </cell>
          <cell r="C4163">
            <v>536</v>
          </cell>
          <cell r="D4163">
            <v>0</v>
          </cell>
        </row>
        <row r="4164">
          <cell r="A4164" t="str">
            <v>5369.0005.00</v>
          </cell>
          <cell r="B4164">
            <v>201415</v>
          </cell>
          <cell r="C4164">
            <v>536</v>
          </cell>
          <cell r="D4164">
            <v>0</v>
          </cell>
        </row>
        <row r="4165">
          <cell r="A4165" t="str">
            <v>53615.0005.00</v>
          </cell>
          <cell r="B4165">
            <v>201415</v>
          </cell>
          <cell r="C4165">
            <v>536</v>
          </cell>
          <cell r="D4165">
            <v>0</v>
          </cell>
        </row>
        <row r="4166">
          <cell r="A4166" t="str">
            <v>53618.0005.00</v>
          </cell>
          <cell r="B4166">
            <v>201415</v>
          </cell>
          <cell r="C4166">
            <v>536</v>
          </cell>
          <cell r="D4166">
            <v>0</v>
          </cell>
        </row>
        <row r="4167">
          <cell r="A4167" t="str">
            <v>53620.0005.00</v>
          </cell>
          <cell r="B4167">
            <v>201415</v>
          </cell>
          <cell r="C4167">
            <v>536</v>
          </cell>
          <cell r="D4167">
            <v>0</v>
          </cell>
        </row>
        <row r="4168">
          <cell r="A4168" t="str">
            <v>53652.0005.00</v>
          </cell>
          <cell r="B4168">
            <v>201415</v>
          </cell>
          <cell r="C4168">
            <v>536</v>
          </cell>
          <cell r="D4168">
            <v>0</v>
          </cell>
        </row>
        <row r="4169">
          <cell r="A4169" t="str">
            <v>53653.0005.00</v>
          </cell>
          <cell r="B4169">
            <v>201415</v>
          </cell>
          <cell r="C4169">
            <v>536</v>
          </cell>
          <cell r="D4169">
            <v>0</v>
          </cell>
        </row>
        <row r="4170">
          <cell r="A4170" t="str">
            <v>53654.0005.00</v>
          </cell>
          <cell r="B4170">
            <v>201415</v>
          </cell>
          <cell r="C4170">
            <v>536</v>
          </cell>
          <cell r="D4170">
            <v>0</v>
          </cell>
        </row>
        <row r="4171">
          <cell r="A4171" t="str">
            <v>53655.0005.00</v>
          </cell>
          <cell r="B4171">
            <v>201415</v>
          </cell>
          <cell r="C4171">
            <v>536</v>
          </cell>
          <cell r="D4171">
            <v>0</v>
          </cell>
        </row>
        <row r="4172">
          <cell r="A4172" t="str">
            <v>53656.0005.00</v>
          </cell>
          <cell r="B4172">
            <v>201415</v>
          </cell>
          <cell r="C4172">
            <v>536</v>
          </cell>
          <cell r="D4172">
            <v>0</v>
          </cell>
        </row>
        <row r="4173">
          <cell r="A4173" t="str">
            <v>53657.0005.00</v>
          </cell>
          <cell r="B4173">
            <v>201415</v>
          </cell>
          <cell r="C4173">
            <v>536</v>
          </cell>
          <cell r="D4173">
            <v>0</v>
          </cell>
        </row>
        <row r="4174">
          <cell r="A4174" t="str">
            <v>53658.0005.00</v>
          </cell>
          <cell r="B4174">
            <v>201415</v>
          </cell>
          <cell r="C4174">
            <v>536</v>
          </cell>
          <cell r="D4174">
            <v>0</v>
          </cell>
        </row>
        <row r="4175">
          <cell r="A4175" t="str">
            <v>53659.0005.00</v>
          </cell>
          <cell r="B4175">
            <v>201415</v>
          </cell>
          <cell r="C4175">
            <v>536</v>
          </cell>
          <cell r="D4175">
            <v>0</v>
          </cell>
        </row>
        <row r="4176">
          <cell r="A4176" t="str">
            <v>53660.0005.00</v>
          </cell>
          <cell r="B4176">
            <v>201415</v>
          </cell>
          <cell r="C4176">
            <v>536</v>
          </cell>
          <cell r="D4176">
            <v>0</v>
          </cell>
        </row>
        <row r="4177">
          <cell r="A4177" t="str">
            <v>53661.0005.00</v>
          </cell>
          <cell r="B4177">
            <v>201415</v>
          </cell>
          <cell r="C4177">
            <v>536</v>
          </cell>
          <cell r="D4177">
            <v>0</v>
          </cell>
        </row>
        <row r="4178">
          <cell r="A4178" t="str">
            <v>53662.0005.00</v>
          </cell>
          <cell r="B4178">
            <v>201415</v>
          </cell>
          <cell r="C4178">
            <v>536</v>
          </cell>
          <cell r="D4178">
            <v>0</v>
          </cell>
        </row>
        <row r="4179">
          <cell r="A4179" t="str">
            <v>53663.0005.00</v>
          </cell>
          <cell r="B4179">
            <v>201415</v>
          </cell>
          <cell r="C4179">
            <v>536</v>
          </cell>
          <cell r="D4179">
            <v>0</v>
          </cell>
        </row>
        <row r="4180">
          <cell r="A4180" t="str">
            <v>53616.0005.00</v>
          </cell>
          <cell r="B4180">
            <v>201415</v>
          </cell>
          <cell r="C4180">
            <v>536</v>
          </cell>
          <cell r="D4180">
            <v>7</v>
          </cell>
        </row>
        <row r="4181">
          <cell r="A4181" t="str">
            <v>5362.0005.00</v>
          </cell>
          <cell r="B4181">
            <v>201415</v>
          </cell>
          <cell r="C4181">
            <v>536</v>
          </cell>
          <cell r="D4181">
            <v>95</v>
          </cell>
        </row>
        <row r="4182">
          <cell r="A4182" t="str">
            <v>53614.0005.00</v>
          </cell>
          <cell r="B4182">
            <v>201415</v>
          </cell>
          <cell r="C4182">
            <v>536</v>
          </cell>
          <cell r="D4182">
            <v>136</v>
          </cell>
        </row>
        <row r="4183">
          <cell r="A4183" t="str">
            <v>5366.0005.00</v>
          </cell>
          <cell r="B4183">
            <v>201415</v>
          </cell>
          <cell r="C4183">
            <v>536</v>
          </cell>
          <cell r="D4183">
            <v>148</v>
          </cell>
        </row>
        <row r="4184">
          <cell r="A4184" t="str">
            <v>5365.0005.00</v>
          </cell>
          <cell r="B4184">
            <v>201415</v>
          </cell>
          <cell r="C4184">
            <v>536</v>
          </cell>
          <cell r="D4184">
            <v>2859</v>
          </cell>
        </row>
        <row r="4185">
          <cell r="A4185" t="str">
            <v>5364.0005.00</v>
          </cell>
          <cell r="B4185">
            <v>201415</v>
          </cell>
          <cell r="C4185">
            <v>536</v>
          </cell>
          <cell r="D4185">
            <v>6617</v>
          </cell>
        </row>
        <row r="4186">
          <cell r="A4186" t="str">
            <v>53611.0005.00</v>
          </cell>
          <cell r="B4186">
            <v>201415</v>
          </cell>
          <cell r="C4186">
            <v>536</v>
          </cell>
          <cell r="D4186">
            <v>8835.25</v>
          </cell>
        </row>
        <row r="4187">
          <cell r="A4187" t="str">
            <v>53613.0005.00</v>
          </cell>
          <cell r="B4187">
            <v>201415</v>
          </cell>
          <cell r="C4187">
            <v>536</v>
          </cell>
          <cell r="D4187">
            <v>8835.25</v>
          </cell>
        </row>
        <row r="4188">
          <cell r="A4188" t="str">
            <v>5363.0005.00</v>
          </cell>
          <cell r="B4188">
            <v>201415</v>
          </cell>
          <cell r="C4188">
            <v>536</v>
          </cell>
          <cell r="D4188">
            <v>9624</v>
          </cell>
        </row>
        <row r="4189">
          <cell r="A4189" t="str">
            <v>5368.0005.00</v>
          </cell>
          <cell r="B4189">
            <v>201415</v>
          </cell>
          <cell r="C4189">
            <v>536</v>
          </cell>
          <cell r="D4189">
            <v>9624</v>
          </cell>
        </row>
        <row r="4190">
          <cell r="A4190" t="str">
            <v>5361.0005.00</v>
          </cell>
          <cell r="B4190">
            <v>201415</v>
          </cell>
          <cell r="C4190">
            <v>536</v>
          </cell>
          <cell r="D4190">
            <v>9656</v>
          </cell>
        </row>
        <row r="4191">
          <cell r="A4191" t="str">
            <v>5367.0006.00</v>
          </cell>
          <cell r="B4191">
            <v>201415</v>
          </cell>
          <cell r="C4191">
            <v>536</v>
          </cell>
          <cell r="D4191">
            <v>0</v>
          </cell>
        </row>
        <row r="4192">
          <cell r="A4192" t="str">
            <v>5369.0006.00</v>
          </cell>
          <cell r="B4192">
            <v>201415</v>
          </cell>
          <cell r="C4192">
            <v>536</v>
          </cell>
          <cell r="D4192">
            <v>0</v>
          </cell>
        </row>
        <row r="4193">
          <cell r="A4193" t="str">
            <v>53615.0006.00</v>
          </cell>
          <cell r="B4193">
            <v>201415</v>
          </cell>
          <cell r="C4193">
            <v>536</v>
          </cell>
          <cell r="D4193">
            <v>0</v>
          </cell>
        </row>
        <row r="4194">
          <cell r="A4194" t="str">
            <v>53618.0006.00</v>
          </cell>
          <cell r="B4194">
            <v>201415</v>
          </cell>
          <cell r="C4194">
            <v>536</v>
          </cell>
          <cell r="D4194">
            <v>0</v>
          </cell>
        </row>
        <row r="4195">
          <cell r="A4195" t="str">
            <v>53620.0006.00</v>
          </cell>
          <cell r="B4195">
            <v>201415</v>
          </cell>
          <cell r="C4195">
            <v>536</v>
          </cell>
          <cell r="D4195">
            <v>0</v>
          </cell>
        </row>
        <row r="4196">
          <cell r="A4196" t="str">
            <v>53652.0006.00</v>
          </cell>
          <cell r="B4196">
            <v>201415</v>
          </cell>
          <cell r="C4196">
            <v>536</v>
          </cell>
          <cell r="D4196">
            <v>0</v>
          </cell>
        </row>
        <row r="4197">
          <cell r="A4197" t="str">
            <v>53653.0006.00</v>
          </cell>
          <cell r="B4197">
            <v>201415</v>
          </cell>
          <cell r="C4197">
            <v>536</v>
          </cell>
          <cell r="D4197">
            <v>0</v>
          </cell>
        </row>
        <row r="4198">
          <cell r="A4198" t="str">
            <v>53654.0006.00</v>
          </cell>
          <cell r="B4198">
            <v>201415</v>
          </cell>
          <cell r="C4198">
            <v>536</v>
          </cell>
          <cell r="D4198">
            <v>0</v>
          </cell>
        </row>
        <row r="4199">
          <cell r="A4199" t="str">
            <v>53655.0006.00</v>
          </cell>
          <cell r="B4199">
            <v>201415</v>
          </cell>
          <cell r="C4199">
            <v>536</v>
          </cell>
          <cell r="D4199">
            <v>0</v>
          </cell>
        </row>
        <row r="4200">
          <cell r="A4200" t="str">
            <v>53656.0006.00</v>
          </cell>
          <cell r="B4200">
            <v>201415</v>
          </cell>
          <cell r="C4200">
            <v>536</v>
          </cell>
          <cell r="D4200">
            <v>0</v>
          </cell>
        </row>
        <row r="4201">
          <cell r="A4201" t="str">
            <v>53657.0006.00</v>
          </cell>
          <cell r="B4201">
            <v>201415</v>
          </cell>
          <cell r="C4201">
            <v>536</v>
          </cell>
          <cell r="D4201">
            <v>0</v>
          </cell>
        </row>
        <row r="4202">
          <cell r="A4202" t="str">
            <v>53658.0006.00</v>
          </cell>
          <cell r="B4202">
            <v>201415</v>
          </cell>
          <cell r="C4202">
            <v>536</v>
          </cell>
          <cell r="D4202">
            <v>0</v>
          </cell>
        </row>
        <row r="4203">
          <cell r="A4203" t="str">
            <v>53659.0006.00</v>
          </cell>
          <cell r="B4203">
            <v>201415</v>
          </cell>
          <cell r="C4203">
            <v>536</v>
          </cell>
          <cell r="D4203">
            <v>0</v>
          </cell>
        </row>
        <row r="4204">
          <cell r="A4204" t="str">
            <v>53660.0006.00</v>
          </cell>
          <cell r="B4204">
            <v>201415</v>
          </cell>
          <cell r="C4204">
            <v>536</v>
          </cell>
          <cell r="D4204">
            <v>0</v>
          </cell>
        </row>
        <row r="4205">
          <cell r="A4205" t="str">
            <v>53661.0006.00</v>
          </cell>
          <cell r="B4205">
            <v>201415</v>
          </cell>
          <cell r="C4205">
            <v>536</v>
          </cell>
          <cell r="D4205">
            <v>0</v>
          </cell>
        </row>
        <row r="4206">
          <cell r="A4206" t="str">
            <v>53662.0006.00</v>
          </cell>
          <cell r="B4206">
            <v>201415</v>
          </cell>
          <cell r="C4206">
            <v>536</v>
          </cell>
          <cell r="D4206">
            <v>0</v>
          </cell>
        </row>
        <row r="4207">
          <cell r="A4207" t="str">
            <v>53663.0006.00</v>
          </cell>
          <cell r="B4207">
            <v>201415</v>
          </cell>
          <cell r="C4207">
            <v>536</v>
          </cell>
          <cell r="D4207">
            <v>0</v>
          </cell>
        </row>
        <row r="4208">
          <cell r="A4208" t="str">
            <v>53616.0006.00</v>
          </cell>
          <cell r="B4208">
            <v>201415</v>
          </cell>
          <cell r="C4208">
            <v>536</v>
          </cell>
          <cell r="D4208">
            <v>11</v>
          </cell>
        </row>
        <row r="4209">
          <cell r="A4209" t="str">
            <v>5362.0006.00</v>
          </cell>
          <cell r="B4209">
            <v>201415</v>
          </cell>
          <cell r="C4209">
            <v>536</v>
          </cell>
          <cell r="D4209">
            <v>63</v>
          </cell>
        </row>
        <row r="4210">
          <cell r="A4210" t="str">
            <v>5366.0006.00</v>
          </cell>
          <cell r="B4210">
            <v>201415</v>
          </cell>
          <cell r="C4210">
            <v>536</v>
          </cell>
          <cell r="D4210">
            <v>70</v>
          </cell>
        </row>
        <row r="4211">
          <cell r="A4211" t="str">
            <v>53614.0006.00</v>
          </cell>
          <cell r="B4211">
            <v>201415</v>
          </cell>
          <cell r="C4211">
            <v>536</v>
          </cell>
          <cell r="D4211">
            <v>75</v>
          </cell>
        </row>
        <row r="4212">
          <cell r="A4212" t="str">
            <v>5365.0006.00</v>
          </cell>
          <cell r="B4212">
            <v>201415</v>
          </cell>
          <cell r="C4212">
            <v>536</v>
          </cell>
          <cell r="D4212">
            <v>1522</v>
          </cell>
        </row>
        <row r="4213">
          <cell r="A4213" t="str">
            <v>5364.0006.00</v>
          </cell>
          <cell r="B4213">
            <v>201415</v>
          </cell>
          <cell r="C4213">
            <v>536</v>
          </cell>
          <cell r="D4213">
            <v>5325</v>
          </cell>
        </row>
        <row r="4214">
          <cell r="A4214" t="str">
            <v>53611.0006.00</v>
          </cell>
          <cell r="B4214">
            <v>201415</v>
          </cell>
          <cell r="C4214">
            <v>536</v>
          </cell>
          <cell r="D4214">
            <v>6501.5</v>
          </cell>
        </row>
        <row r="4215">
          <cell r="A4215" t="str">
            <v>5363.0006.00</v>
          </cell>
          <cell r="B4215">
            <v>201415</v>
          </cell>
          <cell r="C4215">
            <v>536</v>
          </cell>
          <cell r="D4215">
            <v>6917</v>
          </cell>
        </row>
        <row r="4216">
          <cell r="A4216" t="str">
            <v>5368.0006.00</v>
          </cell>
          <cell r="B4216">
            <v>201415</v>
          </cell>
          <cell r="C4216">
            <v>536</v>
          </cell>
          <cell r="D4216">
            <v>6917</v>
          </cell>
        </row>
        <row r="4217">
          <cell r="A4217" t="str">
            <v>5361.0006.00</v>
          </cell>
          <cell r="B4217">
            <v>201415</v>
          </cell>
          <cell r="C4217">
            <v>536</v>
          </cell>
          <cell r="D4217">
            <v>6932</v>
          </cell>
        </row>
        <row r="4218">
          <cell r="A4218" t="str">
            <v>53613.0006.00</v>
          </cell>
          <cell r="B4218">
            <v>201415</v>
          </cell>
          <cell r="C4218">
            <v>536</v>
          </cell>
          <cell r="D4218">
            <v>7946.28</v>
          </cell>
        </row>
        <row r="4219">
          <cell r="A4219" t="str">
            <v>5367.0007.00</v>
          </cell>
          <cell r="B4219">
            <v>201415</v>
          </cell>
          <cell r="C4219">
            <v>536</v>
          </cell>
          <cell r="D4219">
            <v>0</v>
          </cell>
        </row>
        <row r="4220">
          <cell r="A4220" t="str">
            <v>5369.0007.00</v>
          </cell>
          <cell r="B4220">
            <v>201415</v>
          </cell>
          <cell r="C4220">
            <v>536</v>
          </cell>
          <cell r="D4220">
            <v>0</v>
          </cell>
        </row>
        <row r="4221">
          <cell r="A4221" t="str">
            <v>53615.0007.00</v>
          </cell>
          <cell r="B4221">
            <v>201415</v>
          </cell>
          <cell r="C4221">
            <v>536</v>
          </cell>
          <cell r="D4221">
            <v>0</v>
          </cell>
        </row>
        <row r="4222">
          <cell r="A4222" t="str">
            <v>53620.0007.00</v>
          </cell>
          <cell r="B4222">
            <v>201415</v>
          </cell>
          <cell r="C4222">
            <v>536</v>
          </cell>
          <cell r="D4222">
            <v>0</v>
          </cell>
        </row>
        <row r="4223">
          <cell r="A4223" t="str">
            <v>53652.0007.00</v>
          </cell>
          <cell r="B4223">
            <v>201415</v>
          </cell>
          <cell r="C4223">
            <v>536</v>
          </cell>
          <cell r="D4223">
            <v>0</v>
          </cell>
        </row>
        <row r="4224">
          <cell r="A4224" t="str">
            <v>53653.0007.00</v>
          </cell>
          <cell r="B4224">
            <v>201415</v>
          </cell>
          <cell r="C4224">
            <v>536</v>
          </cell>
          <cell r="D4224">
            <v>0</v>
          </cell>
        </row>
        <row r="4225">
          <cell r="A4225" t="str">
            <v>53654.0007.00</v>
          </cell>
          <cell r="B4225">
            <v>201415</v>
          </cell>
          <cell r="C4225">
            <v>536</v>
          </cell>
          <cell r="D4225">
            <v>0</v>
          </cell>
        </row>
        <row r="4226">
          <cell r="A4226" t="str">
            <v>53655.0007.00</v>
          </cell>
          <cell r="B4226">
            <v>201415</v>
          </cell>
          <cell r="C4226">
            <v>536</v>
          </cell>
          <cell r="D4226">
            <v>0</v>
          </cell>
        </row>
        <row r="4227">
          <cell r="A4227" t="str">
            <v>53656.0007.00</v>
          </cell>
          <cell r="B4227">
            <v>201415</v>
          </cell>
          <cell r="C4227">
            <v>536</v>
          </cell>
          <cell r="D4227">
            <v>0</v>
          </cell>
        </row>
        <row r="4228">
          <cell r="A4228" t="str">
            <v>53657.0007.00</v>
          </cell>
          <cell r="B4228">
            <v>201415</v>
          </cell>
          <cell r="C4228">
            <v>536</v>
          </cell>
          <cell r="D4228">
            <v>0</v>
          </cell>
        </row>
        <row r="4229">
          <cell r="A4229" t="str">
            <v>53658.0007.00</v>
          </cell>
          <cell r="B4229">
            <v>201415</v>
          </cell>
          <cell r="C4229">
            <v>536</v>
          </cell>
          <cell r="D4229">
            <v>0</v>
          </cell>
        </row>
        <row r="4230">
          <cell r="A4230" t="str">
            <v>53659.0007.00</v>
          </cell>
          <cell r="B4230">
            <v>201415</v>
          </cell>
          <cell r="C4230">
            <v>536</v>
          </cell>
          <cell r="D4230">
            <v>0</v>
          </cell>
        </row>
        <row r="4231">
          <cell r="A4231" t="str">
            <v>53660.0007.00</v>
          </cell>
          <cell r="B4231">
            <v>201415</v>
          </cell>
          <cell r="C4231">
            <v>536</v>
          </cell>
          <cell r="D4231">
            <v>0</v>
          </cell>
        </row>
        <row r="4232">
          <cell r="A4232" t="str">
            <v>53661.0007.00</v>
          </cell>
          <cell r="B4232">
            <v>201415</v>
          </cell>
          <cell r="C4232">
            <v>536</v>
          </cell>
          <cell r="D4232">
            <v>0</v>
          </cell>
        </row>
        <row r="4233">
          <cell r="A4233" t="str">
            <v>53662.0007.00</v>
          </cell>
          <cell r="B4233">
            <v>201415</v>
          </cell>
          <cell r="C4233">
            <v>536</v>
          </cell>
          <cell r="D4233">
            <v>0</v>
          </cell>
        </row>
        <row r="4234">
          <cell r="A4234" t="str">
            <v>53663.0007.00</v>
          </cell>
          <cell r="B4234">
            <v>201415</v>
          </cell>
          <cell r="C4234">
            <v>536</v>
          </cell>
          <cell r="D4234">
            <v>0</v>
          </cell>
        </row>
        <row r="4235">
          <cell r="A4235" t="str">
            <v>53618.0007.00</v>
          </cell>
          <cell r="B4235">
            <v>201415</v>
          </cell>
          <cell r="C4235">
            <v>536</v>
          </cell>
          <cell r="D4235">
            <v>1</v>
          </cell>
        </row>
        <row r="4236">
          <cell r="A4236" t="str">
            <v>53616.0007.00</v>
          </cell>
          <cell r="B4236">
            <v>201415</v>
          </cell>
          <cell r="C4236">
            <v>536</v>
          </cell>
          <cell r="D4236">
            <v>3</v>
          </cell>
        </row>
        <row r="4237">
          <cell r="A4237" t="str">
            <v>5366.0007.00</v>
          </cell>
          <cell r="B4237">
            <v>201415</v>
          </cell>
          <cell r="C4237">
            <v>536</v>
          </cell>
          <cell r="D4237">
            <v>41</v>
          </cell>
        </row>
        <row r="4238">
          <cell r="A4238" t="str">
            <v>5362.0007.00</v>
          </cell>
          <cell r="B4238">
            <v>201415</v>
          </cell>
          <cell r="C4238">
            <v>536</v>
          </cell>
          <cell r="D4238">
            <v>48</v>
          </cell>
        </row>
        <row r="4239">
          <cell r="A4239" t="str">
            <v>53614.0007.00</v>
          </cell>
          <cell r="B4239">
            <v>201415</v>
          </cell>
          <cell r="C4239">
            <v>536</v>
          </cell>
          <cell r="D4239">
            <v>58</v>
          </cell>
        </row>
        <row r="4240">
          <cell r="A4240" t="str">
            <v>5365.0007.00</v>
          </cell>
          <cell r="B4240">
            <v>201415</v>
          </cell>
          <cell r="C4240">
            <v>536</v>
          </cell>
          <cell r="D4240">
            <v>678</v>
          </cell>
        </row>
        <row r="4241">
          <cell r="A4241" t="str">
            <v>5364.0007.00</v>
          </cell>
          <cell r="B4241">
            <v>201415</v>
          </cell>
          <cell r="C4241">
            <v>536</v>
          </cell>
          <cell r="D4241">
            <v>3163</v>
          </cell>
        </row>
        <row r="4242">
          <cell r="A4242" t="str">
            <v>53611.0007.00</v>
          </cell>
          <cell r="B4242">
            <v>201415</v>
          </cell>
          <cell r="C4242">
            <v>536</v>
          </cell>
          <cell r="D4242">
            <v>3692</v>
          </cell>
        </row>
        <row r="4243">
          <cell r="A4243" t="str">
            <v>5363.0007.00</v>
          </cell>
          <cell r="B4243">
            <v>201415</v>
          </cell>
          <cell r="C4243">
            <v>536</v>
          </cell>
          <cell r="D4243">
            <v>3882</v>
          </cell>
        </row>
        <row r="4244">
          <cell r="A4244" t="str">
            <v>5368.0007.00</v>
          </cell>
          <cell r="B4244">
            <v>201415</v>
          </cell>
          <cell r="C4244">
            <v>536</v>
          </cell>
          <cell r="D4244">
            <v>3882</v>
          </cell>
        </row>
        <row r="4245">
          <cell r="A4245" t="str">
            <v>5361.0007.00</v>
          </cell>
          <cell r="B4245">
            <v>201415</v>
          </cell>
          <cell r="C4245">
            <v>536</v>
          </cell>
          <cell r="D4245">
            <v>3913</v>
          </cell>
        </row>
        <row r="4246">
          <cell r="A4246" t="str">
            <v>53613.0007.00</v>
          </cell>
          <cell r="B4246">
            <v>201415</v>
          </cell>
          <cell r="C4246">
            <v>536</v>
          </cell>
          <cell r="D4246">
            <v>5332.89</v>
          </cell>
        </row>
        <row r="4247">
          <cell r="A4247" t="str">
            <v>5367.0008.00</v>
          </cell>
          <cell r="B4247">
            <v>201415</v>
          </cell>
          <cell r="C4247">
            <v>536</v>
          </cell>
          <cell r="D4247">
            <v>0</v>
          </cell>
        </row>
        <row r="4248">
          <cell r="A4248" t="str">
            <v>5369.0008.00</v>
          </cell>
          <cell r="B4248">
            <v>201415</v>
          </cell>
          <cell r="C4248">
            <v>536</v>
          </cell>
          <cell r="D4248">
            <v>0</v>
          </cell>
        </row>
        <row r="4249">
          <cell r="A4249" t="str">
            <v>53615.0008.00</v>
          </cell>
          <cell r="B4249">
            <v>201415</v>
          </cell>
          <cell r="C4249">
            <v>536</v>
          </cell>
          <cell r="D4249">
            <v>0</v>
          </cell>
        </row>
        <row r="4250">
          <cell r="A4250" t="str">
            <v>53618.0008.00</v>
          </cell>
          <cell r="B4250">
            <v>201415</v>
          </cell>
          <cell r="C4250">
            <v>536</v>
          </cell>
          <cell r="D4250">
            <v>0</v>
          </cell>
        </row>
        <row r="4251">
          <cell r="A4251" t="str">
            <v>53620.0008.00</v>
          </cell>
          <cell r="B4251">
            <v>201415</v>
          </cell>
          <cell r="C4251">
            <v>536</v>
          </cell>
          <cell r="D4251">
            <v>0</v>
          </cell>
        </row>
        <row r="4252">
          <cell r="A4252" t="str">
            <v>53652.0008.00</v>
          </cell>
          <cell r="B4252">
            <v>201415</v>
          </cell>
          <cell r="C4252">
            <v>536</v>
          </cell>
          <cell r="D4252">
            <v>0</v>
          </cell>
        </row>
        <row r="4253">
          <cell r="A4253" t="str">
            <v>53653.0008.00</v>
          </cell>
          <cell r="B4253">
            <v>201415</v>
          </cell>
          <cell r="C4253">
            <v>536</v>
          </cell>
          <cell r="D4253">
            <v>0</v>
          </cell>
        </row>
        <row r="4254">
          <cell r="A4254" t="str">
            <v>53654.0008.00</v>
          </cell>
          <cell r="B4254">
            <v>201415</v>
          </cell>
          <cell r="C4254">
            <v>536</v>
          </cell>
          <cell r="D4254">
            <v>0</v>
          </cell>
        </row>
        <row r="4255">
          <cell r="A4255" t="str">
            <v>53655.0008.00</v>
          </cell>
          <cell r="B4255">
            <v>201415</v>
          </cell>
          <cell r="C4255">
            <v>536</v>
          </cell>
          <cell r="D4255">
            <v>0</v>
          </cell>
        </row>
        <row r="4256">
          <cell r="A4256" t="str">
            <v>53656.0008.00</v>
          </cell>
          <cell r="B4256">
            <v>201415</v>
          </cell>
          <cell r="C4256">
            <v>536</v>
          </cell>
          <cell r="D4256">
            <v>0</v>
          </cell>
        </row>
        <row r="4257">
          <cell r="A4257" t="str">
            <v>53657.0008.00</v>
          </cell>
          <cell r="B4257">
            <v>201415</v>
          </cell>
          <cell r="C4257">
            <v>536</v>
          </cell>
          <cell r="D4257">
            <v>0</v>
          </cell>
        </row>
        <row r="4258">
          <cell r="A4258" t="str">
            <v>53658.0008.00</v>
          </cell>
          <cell r="B4258">
            <v>201415</v>
          </cell>
          <cell r="C4258">
            <v>536</v>
          </cell>
          <cell r="D4258">
            <v>0</v>
          </cell>
        </row>
        <row r="4259">
          <cell r="A4259" t="str">
            <v>53659.0008.00</v>
          </cell>
          <cell r="B4259">
            <v>201415</v>
          </cell>
          <cell r="C4259">
            <v>536</v>
          </cell>
          <cell r="D4259">
            <v>0</v>
          </cell>
        </row>
        <row r="4260">
          <cell r="A4260" t="str">
            <v>53660.0008.00</v>
          </cell>
          <cell r="B4260">
            <v>201415</v>
          </cell>
          <cell r="C4260">
            <v>536</v>
          </cell>
          <cell r="D4260">
            <v>0</v>
          </cell>
        </row>
        <row r="4261">
          <cell r="A4261" t="str">
            <v>53661.0008.00</v>
          </cell>
          <cell r="B4261">
            <v>201415</v>
          </cell>
          <cell r="C4261">
            <v>536</v>
          </cell>
          <cell r="D4261">
            <v>0</v>
          </cell>
        </row>
        <row r="4262">
          <cell r="A4262" t="str">
            <v>53662.0008.00</v>
          </cell>
          <cell r="B4262">
            <v>201415</v>
          </cell>
          <cell r="C4262">
            <v>536</v>
          </cell>
          <cell r="D4262">
            <v>0</v>
          </cell>
        </row>
        <row r="4263">
          <cell r="A4263" t="str">
            <v>53663.0008.00</v>
          </cell>
          <cell r="B4263">
            <v>201415</v>
          </cell>
          <cell r="C4263">
            <v>536</v>
          </cell>
          <cell r="D4263">
            <v>0</v>
          </cell>
        </row>
        <row r="4264">
          <cell r="A4264" t="str">
            <v>53616.0008.00</v>
          </cell>
          <cell r="B4264">
            <v>201415</v>
          </cell>
          <cell r="C4264">
            <v>536</v>
          </cell>
          <cell r="D4264">
            <v>1</v>
          </cell>
        </row>
        <row r="4265">
          <cell r="A4265" t="str">
            <v>5362.0008.00</v>
          </cell>
          <cell r="B4265">
            <v>201415</v>
          </cell>
          <cell r="C4265">
            <v>536</v>
          </cell>
          <cell r="D4265">
            <v>17</v>
          </cell>
        </row>
        <row r="4266">
          <cell r="A4266" t="str">
            <v>5366.0008.00</v>
          </cell>
          <cell r="B4266">
            <v>201415</v>
          </cell>
          <cell r="C4266">
            <v>536</v>
          </cell>
          <cell r="D4266">
            <v>17</v>
          </cell>
        </row>
        <row r="4267">
          <cell r="A4267" t="str">
            <v>53614.0008.00</v>
          </cell>
          <cell r="B4267">
            <v>201415</v>
          </cell>
          <cell r="C4267">
            <v>536</v>
          </cell>
          <cell r="D4267">
            <v>26</v>
          </cell>
        </row>
        <row r="4268">
          <cell r="A4268" t="str">
            <v>5365.0008.00</v>
          </cell>
          <cell r="B4268">
            <v>201415</v>
          </cell>
          <cell r="C4268">
            <v>536</v>
          </cell>
          <cell r="D4268">
            <v>229</v>
          </cell>
        </row>
        <row r="4269">
          <cell r="A4269" t="str">
            <v>5364.0008.00</v>
          </cell>
          <cell r="B4269">
            <v>201415</v>
          </cell>
          <cell r="C4269">
            <v>536</v>
          </cell>
          <cell r="D4269">
            <v>1106</v>
          </cell>
        </row>
        <row r="4270">
          <cell r="A4270" t="str">
            <v>53611.0008.00</v>
          </cell>
          <cell r="B4270">
            <v>201415</v>
          </cell>
          <cell r="C4270">
            <v>536</v>
          </cell>
          <cell r="D4270">
            <v>1286.25</v>
          </cell>
        </row>
        <row r="4271">
          <cell r="A4271" t="str">
            <v>5363.0008.00</v>
          </cell>
          <cell r="B4271">
            <v>201415</v>
          </cell>
          <cell r="C4271">
            <v>536</v>
          </cell>
          <cell r="D4271">
            <v>1352</v>
          </cell>
        </row>
        <row r="4272">
          <cell r="A4272" t="str">
            <v>5368.0008.00</v>
          </cell>
          <cell r="B4272">
            <v>201415</v>
          </cell>
          <cell r="C4272">
            <v>536</v>
          </cell>
          <cell r="D4272">
            <v>1352</v>
          </cell>
        </row>
        <row r="4273">
          <cell r="A4273" t="str">
            <v>5361.0008.00</v>
          </cell>
          <cell r="B4273">
            <v>201415</v>
          </cell>
          <cell r="C4273">
            <v>536</v>
          </cell>
          <cell r="D4273">
            <v>1364</v>
          </cell>
        </row>
        <row r="4274">
          <cell r="A4274" t="str">
            <v>53613.0008.00</v>
          </cell>
          <cell r="B4274">
            <v>201415</v>
          </cell>
          <cell r="C4274">
            <v>536</v>
          </cell>
          <cell r="D4274">
            <v>2143.75</v>
          </cell>
        </row>
        <row r="4275">
          <cell r="A4275" t="str">
            <v>5367.0009.00</v>
          </cell>
          <cell r="B4275">
            <v>201415</v>
          </cell>
          <cell r="C4275">
            <v>536</v>
          </cell>
          <cell r="D4275">
            <v>0</v>
          </cell>
        </row>
        <row r="4276">
          <cell r="A4276" t="str">
            <v>5369.0009.00</v>
          </cell>
          <cell r="B4276">
            <v>201415</v>
          </cell>
          <cell r="C4276">
            <v>536</v>
          </cell>
          <cell r="D4276">
            <v>0</v>
          </cell>
        </row>
        <row r="4277">
          <cell r="A4277" t="str">
            <v>53615.0009.00</v>
          </cell>
          <cell r="B4277">
            <v>201415</v>
          </cell>
          <cell r="C4277">
            <v>536</v>
          </cell>
          <cell r="D4277">
            <v>0</v>
          </cell>
        </row>
        <row r="4278">
          <cell r="A4278" t="str">
            <v>53616.0009.00</v>
          </cell>
          <cell r="B4278">
            <v>201415</v>
          </cell>
          <cell r="C4278">
            <v>536</v>
          </cell>
          <cell r="D4278">
            <v>0</v>
          </cell>
        </row>
        <row r="4279">
          <cell r="A4279" t="str">
            <v>53618.0009.00</v>
          </cell>
          <cell r="B4279">
            <v>201415</v>
          </cell>
          <cell r="C4279">
            <v>536</v>
          </cell>
          <cell r="D4279">
            <v>0</v>
          </cell>
        </row>
        <row r="4280">
          <cell r="A4280" t="str">
            <v>53620.0009.00</v>
          </cell>
          <cell r="B4280">
            <v>201415</v>
          </cell>
          <cell r="C4280">
            <v>536</v>
          </cell>
          <cell r="D4280">
            <v>0</v>
          </cell>
        </row>
        <row r="4281">
          <cell r="A4281" t="str">
            <v>53652.0009.00</v>
          </cell>
          <cell r="B4281">
            <v>201415</v>
          </cell>
          <cell r="C4281">
            <v>536</v>
          </cell>
          <cell r="D4281">
            <v>0</v>
          </cell>
        </row>
        <row r="4282">
          <cell r="A4282" t="str">
            <v>53653.0009.00</v>
          </cell>
          <cell r="B4282">
            <v>201415</v>
          </cell>
          <cell r="C4282">
            <v>536</v>
          </cell>
          <cell r="D4282">
            <v>0</v>
          </cell>
        </row>
        <row r="4283">
          <cell r="A4283" t="str">
            <v>53654.0009.00</v>
          </cell>
          <cell r="B4283">
            <v>201415</v>
          </cell>
          <cell r="C4283">
            <v>536</v>
          </cell>
          <cell r="D4283">
            <v>0</v>
          </cell>
        </row>
        <row r="4284">
          <cell r="A4284" t="str">
            <v>53655.0009.00</v>
          </cell>
          <cell r="B4284">
            <v>201415</v>
          </cell>
          <cell r="C4284">
            <v>536</v>
          </cell>
          <cell r="D4284">
            <v>0</v>
          </cell>
        </row>
        <row r="4285">
          <cell r="A4285" t="str">
            <v>53656.0009.00</v>
          </cell>
          <cell r="B4285">
            <v>201415</v>
          </cell>
          <cell r="C4285">
            <v>536</v>
          </cell>
          <cell r="D4285">
            <v>0</v>
          </cell>
        </row>
        <row r="4286">
          <cell r="A4286" t="str">
            <v>53657.0009.00</v>
          </cell>
          <cell r="B4286">
            <v>201415</v>
          </cell>
          <cell r="C4286">
            <v>536</v>
          </cell>
          <cell r="D4286">
            <v>0</v>
          </cell>
        </row>
        <row r="4287">
          <cell r="A4287" t="str">
            <v>53658.0009.00</v>
          </cell>
          <cell r="B4287">
            <v>201415</v>
          </cell>
          <cell r="C4287">
            <v>536</v>
          </cell>
          <cell r="D4287">
            <v>0</v>
          </cell>
        </row>
        <row r="4288">
          <cell r="A4288" t="str">
            <v>53659.0009.00</v>
          </cell>
          <cell r="B4288">
            <v>201415</v>
          </cell>
          <cell r="C4288">
            <v>536</v>
          </cell>
          <cell r="D4288">
            <v>0</v>
          </cell>
        </row>
        <row r="4289">
          <cell r="A4289" t="str">
            <v>53660.0009.00</v>
          </cell>
          <cell r="B4289">
            <v>201415</v>
          </cell>
          <cell r="C4289">
            <v>536</v>
          </cell>
          <cell r="D4289">
            <v>0</v>
          </cell>
        </row>
        <row r="4290">
          <cell r="A4290" t="str">
            <v>53661.0009.00</v>
          </cell>
          <cell r="B4290">
            <v>201415</v>
          </cell>
          <cell r="C4290">
            <v>536</v>
          </cell>
          <cell r="D4290">
            <v>0</v>
          </cell>
        </row>
        <row r="4291">
          <cell r="A4291" t="str">
            <v>53662.0009.00</v>
          </cell>
          <cell r="B4291">
            <v>201415</v>
          </cell>
          <cell r="C4291">
            <v>536</v>
          </cell>
          <cell r="D4291">
            <v>0</v>
          </cell>
        </row>
        <row r="4292">
          <cell r="A4292" t="str">
            <v>53663.0009.00</v>
          </cell>
          <cell r="B4292">
            <v>201415</v>
          </cell>
          <cell r="C4292">
            <v>536</v>
          </cell>
          <cell r="D4292">
            <v>0</v>
          </cell>
        </row>
        <row r="4293">
          <cell r="A4293" t="str">
            <v>53614.0009.00</v>
          </cell>
          <cell r="B4293">
            <v>201415</v>
          </cell>
          <cell r="C4293">
            <v>536</v>
          </cell>
          <cell r="D4293">
            <v>2</v>
          </cell>
        </row>
        <row r="4294">
          <cell r="A4294" t="str">
            <v>5362.0009.00</v>
          </cell>
          <cell r="B4294">
            <v>201415</v>
          </cell>
          <cell r="C4294">
            <v>536</v>
          </cell>
          <cell r="D4294">
            <v>5</v>
          </cell>
        </row>
        <row r="4295">
          <cell r="A4295" t="str">
            <v>5366.0009.00</v>
          </cell>
          <cell r="B4295">
            <v>201415</v>
          </cell>
          <cell r="C4295">
            <v>536</v>
          </cell>
          <cell r="D4295">
            <v>16</v>
          </cell>
        </row>
        <row r="4296">
          <cell r="A4296" t="str">
            <v>5365.0009.00</v>
          </cell>
          <cell r="B4296">
            <v>201415</v>
          </cell>
          <cell r="C4296">
            <v>536</v>
          </cell>
          <cell r="D4296">
            <v>44</v>
          </cell>
        </row>
        <row r="4297">
          <cell r="A4297" t="str">
            <v>5364.0009.00</v>
          </cell>
          <cell r="B4297">
            <v>201415</v>
          </cell>
          <cell r="C4297">
            <v>536</v>
          </cell>
          <cell r="D4297">
            <v>223</v>
          </cell>
        </row>
        <row r="4298">
          <cell r="A4298" t="str">
            <v>53611.0009.00</v>
          </cell>
          <cell r="B4298">
            <v>201415</v>
          </cell>
          <cell r="C4298">
            <v>536</v>
          </cell>
          <cell r="D4298">
            <v>264</v>
          </cell>
        </row>
        <row r="4299">
          <cell r="A4299" t="str">
            <v>5361.0009.00</v>
          </cell>
          <cell r="B4299">
            <v>201415</v>
          </cell>
          <cell r="C4299">
            <v>536</v>
          </cell>
          <cell r="D4299">
            <v>275</v>
          </cell>
        </row>
        <row r="4300">
          <cell r="A4300" t="str">
            <v>5363.0009.00</v>
          </cell>
          <cell r="B4300">
            <v>201415</v>
          </cell>
          <cell r="C4300">
            <v>536</v>
          </cell>
          <cell r="D4300">
            <v>283</v>
          </cell>
        </row>
        <row r="4301">
          <cell r="A4301" t="str">
            <v>5368.0009.00</v>
          </cell>
          <cell r="B4301">
            <v>201415</v>
          </cell>
          <cell r="C4301">
            <v>536</v>
          </cell>
          <cell r="D4301">
            <v>283</v>
          </cell>
        </row>
        <row r="4302">
          <cell r="A4302" t="str">
            <v>53613.0009.00</v>
          </cell>
          <cell r="B4302">
            <v>201415</v>
          </cell>
          <cell r="C4302">
            <v>536</v>
          </cell>
          <cell r="D4302">
            <v>528</v>
          </cell>
        </row>
        <row r="4303">
          <cell r="A4303" t="str">
            <v>5367.00010.00</v>
          </cell>
          <cell r="B4303">
            <v>201415</v>
          </cell>
          <cell r="C4303">
            <v>536</v>
          </cell>
          <cell r="D4303">
            <v>0</v>
          </cell>
        </row>
        <row r="4304">
          <cell r="A4304" t="str">
            <v>5369.00010.00</v>
          </cell>
          <cell r="B4304">
            <v>201415</v>
          </cell>
          <cell r="C4304">
            <v>536</v>
          </cell>
          <cell r="D4304">
            <v>0</v>
          </cell>
        </row>
        <row r="4305">
          <cell r="A4305" t="str">
            <v>53615.00010.00</v>
          </cell>
          <cell r="B4305">
            <v>201415</v>
          </cell>
          <cell r="C4305">
            <v>536</v>
          </cell>
          <cell r="D4305">
            <v>0</v>
          </cell>
        </row>
        <row r="4306">
          <cell r="A4306" t="str">
            <v>53616.00010.00</v>
          </cell>
          <cell r="B4306">
            <v>201415</v>
          </cell>
          <cell r="C4306">
            <v>536</v>
          </cell>
          <cell r="D4306">
            <v>0</v>
          </cell>
        </row>
        <row r="4307">
          <cell r="A4307" t="str">
            <v>53618.00010.00</v>
          </cell>
          <cell r="B4307">
            <v>201415</v>
          </cell>
          <cell r="C4307">
            <v>536</v>
          </cell>
          <cell r="D4307">
            <v>0</v>
          </cell>
        </row>
        <row r="4308">
          <cell r="A4308" t="str">
            <v>53620.00010.00</v>
          </cell>
          <cell r="B4308">
            <v>201415</v>
          </cell>
          <cell r="C4308">
            <v>536</v>
          </cell>
          <cell r="D4308">
            <v>0</v>
          </cell>
        </row>
        <row r="4309">
          <cell r="A4309" t="str">
            <v>53652.00010.00</v>
          </cell>
          <cell r="B4309">
            <v>201415</v>
          </cell>
          <cell r="C4309">
            <v>536</v>
          </cell>
          <cell r="D4309">
            <v>0</v>
          </cell>
        </row>
        <row r="4310">
          <cell r="A4310" t="str">
            <v>53653.00010.00</v>
          </cell>
          <cell r="B4310">
            <v>201415</v>
          </cell>
          <cell r="C4310">
            <v>536</v>
          </cell>
          <cell r="D4310">
            <v>0</v>
          </cell>
        </row>
        <row r="4311">
          <cell r="A4311" t="str">
            <v>53654.00010.00</v>
          </cell>
          <cell r="B4311">
            <v>201415</v>
          </cell>
          <cell r="C4311">
            <v>536</v>
          </cell>
          <cell r="D4311">
            <v>0</v>
          </cell>
        </row>
        <row r="4312">
          <cell r="A4312" t="str">
            <v>53655.00010.00</v>
          </cell>
          <cell r="B4312">
            <v>201415</v>
          </cell>
          <cell r="C4312">
            <v>536</v>
          </cell>
          <cell r="D4312">
            <v>0</v>
          </cell>
        </row>
        <row r="4313">
          <cell r="A4313" t="str">
            <v>53656.00010.00</v>
          </cell>
          <cell r="B4313">
            <v>201415</v>
          </cell>
          <cell r="C4313">
            <v>536</v>
          </cell>
          <cell r="D4313">
            <v>0</v>
          </cell>
        </row>
        <row r="4314">
          <cell r="A4314" t="str">
            <v>53657.00010.00</v>
          </cell>
          <cell r="B4314">
            <v>201415</v>
          </cell>
          <cell r="C4314">
            <v>536</v>
          </cell>
          <cell r="D4314">
            <v>0</v>
          </cell>
        </row>
        <row r="4315">
          <cell r="A4315" t="str">
            <v>53658.00010.00</v>
          </cell>
          <cell r="B4315">
            <v>201415</v>
          </cell>
          <cell r="C4315">
            <v>536</v>
          </cell>
          <cell r="D4315">
            <v>0</v>
          </cell>
        </row>
        <row r="4316">
          <cell r="A4316" t="str">
            <v>53659.00010.00</v>
          </cell>
          <cell r="B4316">
            <v>201415</v>
          </cell>
          <cell r="C4316">
            <v>536</v>
          </cell>
          <cell r="D4316">
            <v>0</v>
          </cell>
        </row>
        <row r="4317">
          <cell r="A4317" t="str">
            <v>53660.00010.00</v>
          </cell>
          <cell r="B4317">
            <v>201415</v>
          </cell>
          <cell r="C4317">
            <v>536</v>
          </cell>
          <cell r="D4317">
            <v>0</v>
          </cell>
        </row>
        <row r="4318">
          <cell r="A4318" t="str">
            <v>53661.00010.00</v>
          </cell>
          <cell r="B4318">
            <v>201415</v>
          </cell>
          <cell r="C4318">
            <v>536</v>
          </cell>
          <cell r="D4318">
            <v>0</v>
          </cell>
        </row>
        <row r="4319">
          <cell r="A4319" t="str">
            <v>53662.00010.00</v>
          </cell>
          <cell r="B4319">
            <v>201415</v>
          </cell>
          <cell r="C4319">
            <v>536</v>
          </cell>
          <cell r="D4319">
            <v>0</v>
          </cell>
        </row>
        <row r="4320">
          <cell r="A4320" t="str">
            <v>53663.00010.00</v>
          </cell>
          <cell r="B4320">
            <v>201415</v>
          </cell>
          <cell r="C4320">
            <v>536</v>
          </cell>
          <cell r="D4320">
            <v>0</v>
          </cell>
        </row>
        <row r="4321">
          <cell r="A4321" t="str">
            <v>53614.00010.00</v>
          </cell>
          <cell r="B4321">
            <v>201415</v>
          </cell>
          <cell r="C4321">
            <v>536</v>
          </cell>
          <cell r="D4321">
            <v>5</v>
          </cell>
        </row>
        <row r="4322">
          <cell r="A4322" t="str">
            <v>5365.00010.00</v>
          </cell>
          <cell r="B4322">
            <v>201415</v>
          </cell>
          <cell r="C4322">
            <v>536</v>
          </cell>
          <cell r="D4322">
            <v>11</v>
          </cell>
        </row>
        <row r="4323">
          <cell r="A4323" t="str">
            <v>5366.00010.00</v>
          </cell>
          <cell r="B4323">
            <v>201415</v>
          </cell>
          <cell r="C4323">
            <v>536</v>
          </cell>
          <cell r="D4323">
            <v>11</v>
          </cell>
        </row>
        <row r="4324">
          <cell r="A4324" t="str">
            <v>5362.00010.00</v>
          </cell>
          <cell r="B4324">
            <v>201415</v>
          </cell>
          <cell r="C4324">
            <v>536</v>
          </cell>
          <cell r="D4324">
            <v>13</v>
          </cell>
        </row>
        <row r="4325">
          <cell r="A4325" t="str">
            <v>5364.00010.00</v>
          </cell>
          <cell r="B4325">
            <v>201415</v>
          </cell>
          <cell r="C4325">
            <v>536</v>
          </cell>
          <cell r="D4325">
            <v>62</v>
          </cell>
        </row>
        <row r="4326">
          <cell r="A4326" t="str">
            <v>53611.00010.00</v>
          </cell>
          <cell r="B4326">
            <v>201415</v>
          </cell>
          <cell r="C4326">
            <v>536</v>
          </cell>
          <cell r="D4326">
            <v>75.75</v>
          </cell>
        </row>
        <row r="4327">
          <cell r="A4327" t="str">
            <v>5363.00010.00</v>
          </cell>
          <cell r="B4327">
            <v>201415</v>
          </cell>
          <cell r="C4327">
            <v>536</v>
          </cell>
          <cell r="D4327">
            <v>84</v>
          </cell>
        </row>
        <row r="4328">
          <cell r="A4328" t="str">
            <v>5368.00010.00</v>
          </cell>
          <cell r="B4328">
            <v>201415</v>
          </cell>
          <cell r="C4328">
            <v>536</v>
          </cell>
          <cell r="D4328">
            <v>84</v>
          </cell>
        </row>
        <row r="4329">
          <cell r="A4329" t="str">
            <v>5361.00010.00</v>
          </cell>
          <cell r="B4329">
            <v>201415</v>
          </cell>
          <cell r="C4329">
            <v>536</v>
          </cell>
          <cell r="D4329">
            <v>97</v>
          </cell>
        </row>
        <row r="4330">
          <cell r="A4330" t="str">
            <v>53613.00010.00</v>
          </cell>
          <cell r="B4330">
            <v>201415</v>
          </cell>
          <cell r="C4330">
            <v>536</v>
          </cell>
          <cell r="D4330">
            <v>176.75</v>
          </cell>
        </row>
        <row r="4331">
          <cell r="A4331" t="str">
            <v>5367.00011.00</v>
          </cell>
          <cell r="B4331">
            <v>201415</v>
          </cell>
          <cell r="C4331">
            <v>536</v>
          </cell>
          <cell r="D4331">
            <v>0</v>
          </cell>
        </row>
        <row r="4332">
          <cell r="A4332" t="str">
            <v>5369.00011.00</v>
          </cell>
          <cell r="B4332">
            <v>201415</v>
          </cell>
          <cell r="C4332">
            <v>536</v>
          </cell>
          <cell r="D4332">
            <v>0</v>
          </cell>
        </row>
        <row r="4333">
          <cell r="A4333" t="str">
            <v>53615.00011.00</v>
          </cell>
          <cell r="B4333">
            <v>201415</v>
          </cell>
          <cell r="C4333">
            <v>536</v>
          </cell>
          <cell r="D4333">
            <v>0</v>
          </cell>
        </row>
        <row r="4334">
          <cell r="A4334" t="str">
            <v>53620.00011.00</v>
          </cell>
          <cell r="B4334">
            <v>201415</v>
          </cell>
          <cell r="C4334">
            <v>536</v>
          </cell>
          <cell r="D4334">
            <v>0</v>
          </cell>
        </row>
        <row r="4335">
          <cell r="A4335" t="str">
            <v>53625.00011.00</v>
          </cell>
          <cell r="B4335">
            <v>201415</v>
          </cell>
          <cell r="C4335">
            <v>536</v>
          </cell>
          <cell r="D4335">
            <v>0</v>
          </cell>
        </row>
        <row r="4336">
          <cell r="A4336" t="str">
            <v>53629.00011.00</v>
          </cell>
          <cell r="B4336">
            <v>201415</v>
          </cell>
          <cell r="C4336">
            <v>536</v>
          </cell>
          <cell r="D4336">
            <v>0</v>
          </cell>
        </row>
        <row r="4337">
          <cell r="A4337" t="str">
            <v>53640.00011.00</v>
          </cell>
          <cell r="B4337">
            <v>201415</v>
          </cell>
          <cell r="C4337">
            <v>536</v>
          </cell>
          <cell r="D4337">
            <v>0</v>
          </cell>
        </row>
        <row r="4338">
          <cell r="A4338" t="str">
            <v>53642.00011.00</v>
          </cell>
          <cell r="B4338">
            <v>201415</v>
          </cell>
          <cell r="C4338">
            <v>536</v>
          </cell>
          <cell r="D4338">
            <v>0</v>
          </cell>
        </row>
        <row r="4339">
          <cell r="A4339" t="str">
            <v>53643.00011.00</v>
          </cell>
          <cell r="B4339">
            <v>201415</v>
          </cell>
          <cell r="C4339">
            <v>536</v>
          </cell>
          <cell r="D4339">
            <v>0</v>
          </cell>
        </row>
        <row r="4340">
          <cell r="A4340" t="str">
            <v>53650.00011.00</v>
          </cell>
          <cell r="B4340">
            <v>201415</v>
          </cell>
          <cell r="C4340">
            <v>536</v>
          </cell>
          <cell r="D4340">
            <v>0</v>
          </cell>
        </row>
        <row r="4341">
          <cell r="A4341" t="str">
            <v>53652.00011.00</v>
          </cell>
          <cell r="B4341">
            <v>201415</v>
          </cell>
          <cell r="C4341">
            <v>536</v>
          </cell>
          <cell r="D4341">
            <v>0</v>
          </cell>
        </row>
        <row r="4342">
          <cell r="A4342" t="str">
            <v>53653.00011.00</v>
          </cell>
          <cell r="B4342">
            <v>201415</v>
          </cell>
          <cell r="C4342">
            <v>536</v>
          </cell>
          <cell r="D4342">
            <v>0</v>
          </cell>
        </row>
        <row r="4343">
          <cell r="A4343" t="str">
            <v>53654.00011.00</v>
          </cell>
          <cell r="B4343">
            <v>201415</v>
          </cell>
          <cell r="C4343">
            <v>536</v>
          </cell>
          <cell r="D4343">
            <v>0</v>
          </cell>
        </row>
        <row r="4344">
          <cell r="A4344" t="str">
            <v>53655.00011.00</v>
          </cell>
          <cell r="B4344">
            <v>201415</v>
          </cell>
          <cell r="C4344">
            <v>536</v>
          </cell>
          <cell r="D4344">
            <v>0</v>
          </cell>
        </row>
        <row r="4345">
          <cell r="A4345" t="str">
            <v>53656.00011.00</v>
          </cell>
          <cell r="B4345">
            <v>201415</v>
          </cell>
          <cell r="C4345">
            <v>536</v>
          </cell>
          <cell r="D4345">
            <v>0</v>
          </cell>
        </row>
        <row r="4346">
          <cell r="A4346" t="str">
            <v>53657.00011.00</v>
          </cell>
          <cell r="B4346">
            <v>201415</v>
          </cell>
          <cell r="C4346">
            <v>536</v>
          </cell>
          <cell r="D4346">
            <v>0</v>
          </cell>
        </row>
        <row r="4347">
          <cell r="A4347" t="str">
            <v>53658.00011.00</v>
          </cell>
          <cell r="B4347">
            <v>201415</v>
          </cell>
          <cell r="C4347">
            <v>536</v>
          </cell>
          <cell r="D4347">
            <v>0</v>
          </cell>
        </row>
        <row r="4348">
          <cell r="A4348" t="str">
            <v>53659.00011.00</v>
          </cell>
          <cell r="B4348">
            <v>201415</v>
          </cell>
          <cell r="C4348">
            <v>536</v>
          </cell>
          <cell r="D4348">
            <v>0</v>
          </cell>
        </row>
        <row r="4349">
          <cell r="A4349" t="str">
            <v>53660.00011.00</v>
          </cell>
          <cell r="B4349">
            <v>201415</v>
          </cell>
          <cell r="C4349">
            <v>536</v>
          </cell>
          <cell r="D4349">
            <v>0</v>
          </cell>
        </row>
        <row r="4350">
          <cell r="A4350" t="str">
            <v>53661.00011.00</v>
          </cell>
          <cell r="B4350">
            <v>201415</v>
          </cell>
          <cell r="C4350">
            <v>536</v>
          </cell>
          <cell r="D4350">
            <v>0</v>
          </cell>
        </row>
        <row r="4351">
          <cell r="A4351" t="str">
            <v>53662.00011.00</v>
          </cell>
          <cell r="B4351">
            <v>201415</v>
          </cell>
          <cell r="C4351">
            <v>536</v>
          </cell>
          <cell r="D4351">
            <v>0</v>
          </cell>
        </row>
        <row r="4352">
          <cell r="A4352" t="str">
            <v>53663.00011.00</v>
          </cell>
          <cell r="B4352">
            <v>201415</v>
          </cell>
          <cell r="C4352">
            <v>536</v>
          </cell>
          <cell r="D4352">
            <v>0</v>
          </cell>
        </row>
        <row r="4353">
          <cell r="A4353" t="str">
            <v>53618.00011.00</v>
          </cell>
          <cell r="B4353">
            <v>201415</v>
          </cell>
          <cell r="C4353">
            <v>536</v>
          </cell>
          <cell r="D4353">
            <v>1</v>
          </cell>
        </row>
        <row r="4354">
          <cell r="A4354" t="str">
            <v>53637.00011.00</v>
          </cell>
          <cell r="B4354">
            <v>201415</v>
          </cell>
          <cell r="C4354">
            <v>536</v>
          </cell>
          <cell r="D4354">
            <v>1</v>
          </cell>
        </row>
        <row r="4355">
          <cell r="A4355" t="str">
            <v>53647.00011.00</v>
          </cell>
          <cell r="B4355">
            <v>201415</v>
          </cell>
          <cell r="C4355">
            <v>536</v>
          </cell>
          <cell r="D4355">
            <v>1</v>
          </cell>
        </row>
        <row r="4356">
          <cell r="A4356" t="str">
            <v>53631.00011.00</v>
          </cell>
          <cell r="B4356">
            <v>201415</v>
          </cell>
          <cell r="C4356">
            <v>536</v>
          </cell>
          <cell r="D4356">
            <v>4</v>
          </cell>
        </row>
        <row r="4357">
          <cell r="A4357" t="str">
            <v>53638.00011.00</v>
          </cell>
          <cell r="B4357">
            <v>201415</v>
          </cell>
          <cell r="C4357">
            <v>536</v>
          </cell>
          <cell r="D4357">
            <v>4</v>
          </cell>
        </row>
        <row r="4358">
          <cell r="A4358" t="str">
            <v>53645.00011.00</v>
          </cell>
          <cell r="B4358">
            <v>201415</v>
          </cell>
          <cell r="C4358">
            <v>536</v>
          </cell>
          <cell r="D4358">
            <v>4</v>
          </cell>
        </row>
        <row r="4359">
          <cell r="A4359" t="str">
            <v>53635.00011.00</v>
          </cell>
          <cell r="B4359">
            <v>201415</v>
          </cell>
          <cell r="C4359">
            <v>536</v>
          </cell>
          <cell r="D4359">
            <v>6</v>
          </cell>
        </row>
        <row r="4360">
          <cell r="A4360" t="str">
            <v>53646.00011.00</v>
          </cell>
          <cell r="B4360">
            <v>201415</v>
          </cell>
          <cell r="C4360">
            <v>536</v>
          </cell>
          <cell r="D4360">
            <v>11</v>
          </cell>
        </row>
        <row r="4361">
          <cell r="A4361" t="str">
            <v>53651.00011.00</v>
          </cell>
          <cell r="B4361">
            <v>201415</v>
          </cell>
          <cell r="C4361">
            <v>536</v>
          </cell>
          <cell r="D4361">
            <v>13</v>
          </cell>
        </row>
        <row r="4362">
          <cell r="A4362" t="str">
            <v>53644.00011.00</v>
          </cell>
          <cell r="B4362">
            <v>201415</v>
          </cell>
          <cell r="C4362">
            <v>536</v>
          </cell>
          <cell r="D4362">
            <v>15</v>
          </cell>
        </row>
        <row r="4363">
          <cell r="A4363" t="str">
            <v>53636.00011.00</v>
          </cell>
          <cell r="B4363">
            <v>201415</v>
          </cell>
          <cell r="C4363">
            <v>536</v>
          </cell>
          <cell r="D4363">
            <v>19</v>
          </cell>
        </row>
        <row r="4364">
          <cell r="A4364" t="str">
            <v>53634.00011.00</v>
          </cell>
          <cell r="B4364">
            <v>201415</v>
          </cell>
          <cell r="C4364">
            <v>536</v>
          </cell>
          <cell r="D4364">
            <v>20</v>
          </cell>
        </row>
        <row r="4365">
          <cell r="A4365" t="str">
            <v>53639.00011.00</v>
          </cell>
          <cell r="B4365">
            <v>201415</v>
          </cell>
          <cell r="C4365">
            <v>536</v>
          </cell>
          <cell r="D4365">
            <v>33</v>
          </cell>
        </row>
        <row r="4366">
          <cell r="A4366" t="str">
            <v>53616.00011.00</v>
          </cell>
          <cell r="B4366">
            <v>201415</v>
          </cell>
          <cell r="C4366">
            <v>536</v>
          </cell>
          <cell r="D4366">
            <v>35</v>
          </cell>
        </row>
        <row r="4367">
          <cell r="A4367" t="str">
            <v>53628.00011.00</v>
          </cell>
          <cell r="B4367">
            <v>201415</v>
          </cell>
          <cell r="C4367">
            <v>536</v>
          </cell>
          <cell r="D4367">
            <v>50</v>
          </cell>
        </row>
        <row r="4368">
          <cell r="A4368" t="str">
            <v>53641.00011.00</v>
          </cell>
          <cell r="B4368">
            <v>201415</v>
          </cell>
          <cell r="C4368">
            <v>536</v>
          </cell>
          <cell r="D4368">
            <v>63</v>
          </cell>
        </row>
        <row r="4369">
          <cell r="A4369" t="str">
            <v>53623.00011.00</v>
          </cell>
          <cell r="B4369">
            <v>201415</v>
          </cell>
          <cell r="C4369">
            <v>536</v>
          </cell>
          <cell r="D4369">
            <v>97</v>
          </cell>
        </row>
        <row r="4370">
          <cell r="A4370" t="str">
            <v>53632.00011.00</v>
          </cell>
          <cell r="B4370">
            <v>201415</v>
          </cell>
          <cell r="C4370">
            <v>536</v>
          </cell>
          <cell r="D4370">
            <v>111</v>
          </cell>
        </row>
        <row r="4371">
          <cell r="A4371" t="str">
            <v>53649.00011.00</v>
          </cell>
          <cell r="B4371">
            <v>201415</v>
          </cell>
          <cell r="C4371">
            <v>536</v>
          </cell>
          <cell r="D4371">
            <v>152</v>
          </cell>
        </row>
        <row r="4372">
          <cell r="A4372" t="str">
            <v>53633.00011.00</v>
          </cell>
          <cell r="B4372">
            <v>201415</v>
          </cell>
          <cell r="C4372">
            <v>536</v>
          </cell>
          <cell r="D4372">
            <v>159</v>
          </cell>
        </row>
        <row r="4373">
          <cell r="A4373" t="str">
            <v>5362.00011.00</v>
          </cell>
          <cell r="B4373">
            <v>201415</v>
          </cell>
          <cell r="C4373">
            <v>536</v>
          </cell>
          <cell r="D4373">
            <v>450</v>
          </cell>
        </row>
        <row r="4374">
          <cell r="A4374" t="str">
            <v>53630.00011.00</v>
          </cell>
          <cell r="B4374">
            <v>201415</v>
          </cell>
          <cell r="C4374">
            <v>536</v>
          </cell>
          <cell r="D4374">
            <v>454</v>
          </cell>
        </row>
        <row r="4375">
          <cell r="A4375" t="str">
            <v>5366.00011.00</v>
          </cell>
          <cell r="B4375">
            <v>201415</v>
          </cell>
          <cell r="C4375">
            <v>536</v>
          </cell>
          <cell r="D4375">
            <v>1049</v>
          </cell>
        </row>
        <row r="4376">
          <cell r="A4376" t="str">
            <v>53614.00011.00</v>
          </cell>
          <cell r="B4376">
            <v>201415</v>
          </cell>
          <cell r="C4376">
            <v>536</v>
          </cell>
          <cell r="D4376">
            <v>1120</v>
          </cell>
        </row>
        <row r="4377">
          <cell r="A4377" t="str">
            <v>53651.50011.00</v>
          </cell>
          <cell r="B4377">
            <v>201415</v>
          </cell>
          <cell r="C4377">
            <v>536</v>
          </cell>
          <cell r="D4377">
            <v>1120</v>
          </cell>
        </row>
        <row r="4378">
          <cell r="A4378" t="str">
            <v>5365.00011.00</v>
          </cell>
          <cell r="B4378">
            <v>201415</v>
          </cell>
          <cell r="C4378">
            <v>536</v>
          </cell>
          <cell r="D4378">
            <v>20758</v>
          </cell>
        </row>
        <row r="4379">
          <cell r="A4379" t="str">
            <v>5364.00011.00</v>
          </cell>
          <cell r="B4379">
            <v>201415</v>
          </cell>
          <cell r="C4379">
            <v>536</v>
          </cell>
          <cell r="D4379">
            <v>38957</v>
          </cell>
        </row>
        <row r="4380">
          <cell r="A4380" t="str">
            <v>53624.00011.00</v>
          </cell>
          <cell r="B4380">
            <v>201415</v>
          </cell>
          <cell r="C4380">
            <v>536</v>
          </cell>
          <cell r="D4380">
            <v>50566.2</v>
          </cell>
        </row>
        <row r="4381">
          <cell r="A4381" t="str">
            <v>53626.00011.00</v>
          </cell>
          <cell r="B4381">
            <v>201415</v>
          </cell>
          <cell r="C4381">
            <v>536</v>
          </cell>
          <cell r="D4381">
            <v>50566.2</v>
          </cell>
        </row>
        <row r="4382">
          <cell r="A4382" t="str">
            <v>53613.00011.00</v>
          </cell>
          <cell r="B4382">
            <v>201415</v>
          </cell>
          <cell r="C4382">
            <v>536</v>
          </cell>
          <cell r="D4382">
            <v>52130.1</v>
          </cell>
        </row>
        <row r="4383">
          <cell r="A4383" t="str">
            <v>53622.00011.00</v>
          </cell>
          <cell r="B4383">
            <v>201415</v>
          </cell>
          <cell r="C4383">
            <v>536</v>
          </cell>
          <cell r="D4383">
            <v>52130.1</v>
          </cell>
        </row>
        <row r="4384">
          <cell r="A4384" t="str">
            <v>53627.00011.00</v>
          </cell>
          <cell r="B4384">
            <v>201415</v>
          </cell>
          <cell r="C4384">
            <v>536</v>
          </cell>
          <cell r="D4384">
            <v>52130.1</v>
          </cell>
        </row>
        <row r="4385">
          <cell r="A4385" t="str">
            <v>5361.00011.00</v>
          </cell>
          <cell r="B4385">
            <v>201415</v>
          </cell>
          <cell r="C4385">
            <v>536</v>
          </cell>
          <cell r="D4385">
            <v>60764</v>
          </cell>
        </row>
        <row r="4386">
          <cell r="A4386" t="str">
            <v>5363.00011.00</v>
          </cell>
          <cell r="B4386">
            <v>201415</v>
          </cell>
          <cell r="C4386">
            <v>536</v>
          </cell>
          <cell r="D4386">
            <v>60764</v>
          </cell>
        </row>
        <row r="4387">
          <cell r="A4387" t="str">
            <v>5368.00011.00</v>
          </cell>
          <cell r="B4387">
            <v>201415</v>
          </cell>
          <cell r="C4387">
            <v>536</v>
          </cell>
          <cell r="D4387">
            <v>60764</v>
          </cell>
        </row>
        <row r="4388">
          <cell r="A4388" t="str">
            <v>53617.00012.00</v>
          </cell>
          <cell r="B4388">
            <v>201415</v>
          </cell>
          <cell r="C4388">
            <v>536</v>
          </cell>
          <cell r="D4388">
            <v>0</v>
          </cell>
        </row>
        <row r="4389">
          <cell r="A4389" t="str">
            <v>53619.00012.00</v>
          </cell>
          <cell r="B4389">
            <v>201415</v>
          </cell>
          <cell r="C4389">
            <v>536</v>
          </cell>
          <cell r="D4389">
            <v>0</v>
          </cell>
        </row>
        <row r="4390">
          <cell r="A4390" t="str">
            <v>53621.00012.00</v>
          </cell>
          <cell r="B4390">
            <v>201415</v>
          </cell>
          <cell r="C4390">
            <v>536</v>
          </cell>
          <cell r="D4390">
            <v>0</v>
          </cell>
        </row>
        <row r="4391">
          <cell r="A4391" t="str">
            <v>53652.00012.00</v>
          </cell>
          <cell r="B4391">
            <v>201415</v>
          </cell>
          <cell r="C4391">
            <v>536</v>
          </cell>
          <cell r="D4391">
            <v>0</v>
          </cell>
        </row>
        <row r="4392">
          <cell r="A4392" t="str">
            <v>53654.00012.00</v>
          </cell>
          <cell r="B4392">
            <v>201415</v>
          </cell>
          <cell r="C4392">
            <v>536</v>
          </cell>
          <cell r="D4392">
            <v>0</v>
          </cell>
        </row>
        <row r="4393">
          <cell r="A4393" t="str">
            <v>53656.00012.00</v>
          </cell>
          <cell r="B4393">
            <v>201415</v>
          </cell>
          <cell r="C4393">
            <v>536</v>
          </cell>
          <cell r="D4393">
            <v>0</v>
          </cell>
        </row>
        <row r="4394">
          <cell r="A4394" t="str">
            <v>53658.00012.00</v>
          </cell>
          <cell r="B4394">
            <v>201415</v>
          </cell>
          <cell r="C4394">
            <v>536</v>
          </cell>
          <cell r="D4394">
            <v>0</v>
          </cell>
        </row>
        <row r="4395">
          <cell r="A4395" t="str">
            <v>53660.00012.00</v>
          </cell>
          <cell r="B4395">
            <v>201415</v>
          </cell>
          <cell r="C4395">
            <v>536</v>
          </cell>
          <cell r="D4395">
            <v>0</v>
          </cell>
        </row>
        <row r="4396">
          <cell r="A4396" t="str">
            <v>5386.0001.00</v>
          </cell>
          <cell r="B4396">
            <v>201415</v>
          </cell>
          <cell r="C4396">
            <v>538</v>
          </cell>
          <cell r="D4396">
            <v>0</v>
          </cell>
        </row>
        <row r="4397">
          <cell r="A4397" t="str">
            <v>5387.0001.00</v>
          </cell>
          <cell r="B4397">
            <v>201415</v>
          </cell>
          <cell r="C4397">
            <v>538</v>
          </cell>
          <cell r="D4397">
            <v>0</v>
          </cell>
        </row>
        <row r="4398">
          <cell r="A4398" t="str">
            <v>5389.0001.00</v>
          </cell>
          <cell r="B4398">
            <v>201415</v>
          </cell>
          <cell r="C4398">
            <v>538</v>
          </cell>
          <cell r="D4398">
            <v>0</v>
          </cell>
        </row>
        <row r="4399">
          <cell r="A4399" t="str">
            <v>53852.0001.00</v>
          </cell>
          <cell r="B4399">
            <v>201415</v>
          </cell>
          <cell r="C4399">
            <v>538</v>
          </cell>
          <cell r="D4399">
            <v>0</v>
          </cell>
        </row>
        <row r="4400">
          <cell r="A4400" t="str">
            <v>53853.0001.00</v>
          </cell>
          <cell r="B4400">
            <v>201415</v>
          </cell>
          <cell r="C4400">
            <v>538</v>
          </cell>
          <cell r="D4400">
            <v>0</v>
          </cell>
        </row>
        <row r="4401">
          <cell r="A4401" t="str">
            <v>53854.0001.00</v>
          </cell>
          <cell r="B4401">
            <v>201415</v>
          </cell>
          <cell r="C4401">
            <v>538</v>
          </cell>
          <cell r="D4401">
            <v>0</v>
          </cell>
        </row>
        <row r="4402">
          <cell r="A4402" t="str">
            <v>53855.0001.00</v>
          </cell>
          <cell r="B4402">
            <v>201415</v>
          </cell>
          <cell r="C4402">
            <v>538</v>
          </cell>
          <cell r="D4402">
            <v>0</v>
          </cell>
        </row>
        <row r="4403">
          <cell r="A4403" t="str">
            <v>53856.0001.00</v>
          </cell>
          <cell r="B4403">
            <v>201415</v>
          </cell>
          <cell r="C4403">
            <v>538</v>
          </cell>
          <cell r="D4403">
            <v>0</v>
          </cell>
        </row>
        <row r="4404">
          <cell r="A4404" t="str">
            <v>53857.0001.00</v>
          </cell>
          <cell r="B4404">
            <v>201415</v>
          </cell>
          <cell r="C4404">
            <v>538</v>
          </cell>
          <cell r="D4404">
            <v>0</v>
          </cell>
        </row>
        <row r="4405">
          <cell r="A4405" t="str">
            <v>53858.0001.00</v>
          </cell>
          <cell r="B4405">
            <v>201415</v>
          </cell>
          <cell r="C4405">
            <v>538</v>
          </cell>
          <cell r="D4405">
            <v>0</v>
          </cell>
        </row>
        <row r="4406">
          <cell r="A4406" t="str">
            <v>53859.0001.00</v>
          </cell>
          <cell r="B4406">
            <v>201415</v>
          </cell>
          <cell r="C4406">
            <v>538</v>
          </cell>
          <cell r="D4406">
            <v>0</v>
          </cell>
        </row>
        <row r="4407">
          <cell r="A4407" t="str">
            <v>53860.0001.00</v>
          </cell>
          <cell r="B4407">
            <v>201415</v>
          </cell>
          <cell r="C4407">
            <v>538</v>
          </cell>
          <cell r="D4407">
            <v>0</v>
          </cell>
        </row>
        <row r="4408">
          <cell r="A4408" t="str">
            <v>53861.0001.00</v>
          </cell>
          <cell r="B4408">
            <v>201415</v>
          </cell>
          <cell r="C4408">
            <v>538</v>
          </cell>
          <cell r="D4408">
            <v>0</v>
          </cell>
        </row>
        <row r="4409">
          <cell r="A4409" t="str">
            <v>53862.0001.00</v>
          </cell>
          <cell r="B4409">
            <v>201415</v>
          </cell>
          <cell r="C4409">
            <v>538</v>
          </cell>
          <cell r="D4409">
            <v>0</v>
          </cell>
        </row>
        <row r="4410">
          <cell r="A4410" t="str">
            <v>53863.0001.00</v>
          </cell>
          <cell r="B4410">
            <v>201415</v>
          </cell>
          <cell r="C4410">
            <v>538</v>
          </cell>
          <cell r="D4410">
            <v>0</v>
          </cell>
        </row>
        <row r="4411">
          <cell r="A4411" t="str">
            <v>5384.0001.00</v>
          </cell>
          <cell r="B4411">
            <v>201415</v>
          </cell>
          <cell r="C4411">
            <v>538</v>
          </cell>
          <cell r="D4411">
            <v>1</v>
          </cell>
        </row>
        <row r="4412">
          <cell r="A4412" t="str">
            <v>53813.0001.00</v>
          </cell>
          <cell r="B4412">
            <v>201415</v>
          </cell>
          <cell r="C4412">
            <v>538</v>
          </cell>
          <cell r="D4412">
            <v>1.81</v>
          </cell>
        </row>
        <row r="4413">
          <cell r="A4413" t="str">
            <v>5385.0001.00</v>
          </cell>
          <cell r="B4413">
            <v>201415</v>
          </cell>
          <cell r="C4413">
            <v>538</v>
          </cell>
          <cell r="D4413">
            <v>3</v>
          </cell>
        </row>
        <row r="4414">
          <cell r="A4414" t="str">
            <v>53811.0001.00</v>
          </cell>
          <cell r="B4414">
            <v>201415</v>
          </cell>
          <cell r="C4414">
            <v>538</v>
          </cell>
          <cell r="D4414">
            <v>3.25</v>
          </cell>
        </row>
        <row r="4415">
          <cell r="A4415" t="str">
            <v>5383.0001.00</v>
          </cell>
          <cell r="B4415">
            <v>201415</v>
          </cell>
          <cell r="C4415">
            <v>538</v>
          </cell>
          <cell r="D4415">
            <v>4</v>
          </cell>
        </row>
        <row r="4416">
          <cell r="A4416" t="str">
            <v>5388.0001.00</v>
          </cell>
          <cell r="B4416">
            <v>201415</v>
          </cell>
          <cell r="C4416">
            <v>538</v>
          </cell>
          <cell r="D4416">
            <v>4</v>
          </cell>
        </row>
        <row r="4417">
          <cell r="A4417" t="str">
            <v>5387.0002.00</v>
          </cell>
          <cell r="B4417">
            <v>201415</v>
          </cell>
          <cell r="C4417">
            <v>538</v>
          </cell>
          <cell r="D4417">
            <v>0</v>
          </cell>
        </row>
        <row r="4418">
          <cell r="A4418" t="str">
            <v>5389.0002.00</v>
          </cell>
          <cell r="B4418">
            <v>201415</v>
          </cell>
          <cell r="C4418">
            <v>538</v>
          </cell>
          <cell r="D4418">
            <v>0</v>
          </cell>
        </row>
        <row r="4419">
          <cell r="A4419" t="str">
            <v>53852.0002.00</v>
          </cell>
          <cell r="B4419">
            <v>201415</v>
          </cell>
          <cell r="C4419">
            <v>538</v>
          </cell>
          <cell r="D4419">
            <v>0</v>
          </cell>
        </row>
        <row r="4420">
          <cell r="A4420" t="str">
            <v>53853.0002.00</v>
          </cell>
          <cell r="B4420">
            <v>201415</v>
          </cell>
          <cell r="C4420">
            <v>538</v>
          </cell>
          <cell r="D4420">
            <v>0</v>
          </cell>
        </row>
        <row r="4421">
          <cell r="A4421" t="str">
            <v>53854.0002.00</v>
          </cell>
          <cell r="B4421">
            <v>201415</v>
          </cell>
          <cell r="C4421">
            <v>538</v>
          </cell>
          <cell r="D4421">
            <v>0</v>
          </cell>
        </row>
        <row r="4422">
          <cell r="A4422" t="str">
            <v>53855.0002.00</v>
          </cell>
          <cell r="B4422">
            <v>201415</v>
          </cell>
          <cell r="C4422">
            <v>538</v>
          </cell>
          <cell r="D4422">
            <v>0</v>
          </cell>
        </row>
        <row r="4423">
          <cell r="A4423" t="str">
            <v>53856.0002.00</v>
          </cell>
          <cell r="B4423">
            <v>201415</v>
          </cell>
          <cell r="C4423">
            <v>538</v>
          </cell>
          <cell r="D4423">
            <v>0</v>
          </cell>
        </row>
        <row r="4424">
          <cell r="A4424" t="str">
            <v>53857.0002.00</v>
          </cell>
          <cell r="B4424">
            <v>201415</v>
          </cell>
          <cell r="C4424">
            <v>538</v>
          </cell>
          <cell r="D4424">
            <v>0</v>
          </cell>
        </row>
        <row r="4425">
          <cell r="A4425" t="str">
            <v>53858.0002.00</v>
          </cell>
          <cell r="B4425">
            <v>201415</v>
          </cell>
          <cell r="C4425">
            <v>538</v>
          </cell>
          <cell r="D4425">
            <v>0</v>
          </cell>
        </row>
        <row r="4426">
          <cell r="A4426" t="str">
            <v>53859.0002.00</v>
          </cell>
          <cell r="B4426">
            <v>201415</v>
          </cell>
          <cell r="C4426">
            <v>538</v>
          </cell>
          <cell r="D4426">
            <v>0</v>
          </cell>
        </row>
        <row r="4427">
          <cell r="A4427" t="str">
            <v>53860.0002.00</v>
          </cell>
          <cell r="B4427">
            <v>201415</v>
          </cell>
          <cell r="C4427">
            <v>538</v>
          </cell>
          <cell r="D4427">
            <v>0</v>
          </cell>
        </row>
        <row r="4428">
          <cell r="A4428" t="str">
            <v>53861.0002.00</v>
          </cell>
          <cell r="B4428">
            <v>201415</v>
          </cell>
          <cell r="C4428">
            <v>538</v>
          </cell>
          <cell r="D4428">
            <v>0</v>
          </cell>
        </row>
        <row r="4429">
          <cell r="A4429" t="str">
            <v>53862.0002.00</v>
          </cell>
          <cell r="B4429">
            <v>201415</v>
          </cell>
          <cell r="C4429">
            <v>538</v>
          </cell>
          <cell r="D4429">
            <v>0</v>
          </cell>
        </row>
        <row r="4430">
          <cell r="A4430" t="str">
            <v>53863.0002.00</v>
          </cell>
          <cell r="B4430">
            <v>201415</v>
          </cell>
          <cell r="C4430">
            <v>538</v>
          </cell>
          <cell r="D4430">
            <v>0</v>
          </cell>
        </row>
        <row r="4431">
          <cell r="A4431" t="str">
            <v>53815.0002.00</v>
          </cell>
          <cell r="B4431">
            <v>201415</v>
          </cell>
          <cell r="C4431">
            <v>538</v>
          </cell>
          <cell r="D4431">
            <v>1</v>
          </cell>
        </row>
        <row r="4432">
          <cell r="A4432" t="str">
            <v>5382.0002.00</v>
          </cell>
          <cell r="B4432">
            <v>201415</v>
          </cell>
          <cell r="C4432">
            <v>538</v>
          </cell>
          <cell r="D4432">
            <v>4</v>
          </cell>
        </row>
        <row r="4433">
          <cell r="A4433" t="str">
            <v>53818.0002.00</v>
          </cell>
          <cell r="B4433">
            <v>201415</v>
          </cell>
          <cell r="C4433">
            <v>538</v>
          </cell>
          <cell r="D4433">
            <v>17</v>
          </cell>
        </row>
        <row r="4434">
          <cell r="A4434" t="str">
            <v>53816.0002.00</v>
          </cell>
          <cell r="B4434">
            <v>201415</v>
          </cell>
          <cell r="C4434">
            <v>538</v>
          </cell>
          <cell r="D4434">
            <v>55</v>
          </cell>
        </row>
        <row r="4435">
          <cell r="A4435" t="str">
            <v>53820.0002.00</v>
          </cell>
          <cell r="B4435">
            <v>201415</v>
          </cell>
          <cell r="C4435">
            <v>538</v>
          </cell>
          <cell r="D4435">
            <v>58</v>
          </cell>
        </row>
        <row r="4436">
          <cell r="A4436" t="str">
            <v>53814.0002.00</v>
          </cell>
          <cell r="B4436">
            <v>201415</v>
          </cell>
          <cell r="C4436">
            <v>538</v>
          </cell>
          <cell r="D4436">
            <v>68</v>
          </cell>
        </row>
        <row r="4437">
          <cell r="A4437" t="str">
            <v>5386.0002.00</v>
          </cell>
          <cell r="B4437">
            <v>201415</v>
          </cell>
          <cell r="C4437">
            <v>538</v>
          </cell>
          <cell r="D4437">
            <v>131</v>
          </cell>
        </row>
        <row r="4438">
          <cell r="A4438" t="str">
            <v>5385.0002.00</v>
          </cell>
          <cell r="B4438">
            <v>201415</v>
          </cell>
          <cell r="C4438">
            <v>538</v>
          </cell>
          <cell r="D4438">
            <v>502</v>
          </cell>
        </row>
        <row r="4439">
          <cell r="A4439" t="str">
            <v>5384.0002.00</v>
          </cell>
          <cell r="B4439">
            <v>201415</v>
          </cell>
          <cell r="C4439">
            <v>538</v>
          </cell>
          <cell r="D4439">
            <v>692</v>
          </cell>
        </row>
        <row r="4440">
          <cell r="A4440" t="str">
            <v>53813.0002.00</v>
          </cell>
          <cell r="B4440">
            <v>201415</v>
          </cell>
          <cell r="C4440">
            <v>538</v>
          </cell>
          <cell r="D4440">
            <v>756</v>
          </cell>
        </row>
        <row r="4441">
          <cell r="A4441" t="str">
            <v>53811.0002.00</v>
          </cell>
          <cell r="B4441">
            <v>201415</v>
          </cell>
          <cell r="C4441">
            <v>538</v>
          </cell>
          <cell r="D4441">
            <v>1134</v>
          </cell>
        </row>
        <row r="4442">
          <cell r="A4442" t="str">
            <v>5381.0002.00</v>
          </cell>
          <cell r="B4442">
            <v>201415</v>
          </cell>
          <cell r="C4442">
            <v>538</v>
          </cell>
          <cell r="D4442">
            <v>1304</v>
          </cell>
        </row>
        <row r="4443">
          <cell r="A4443" t="str">
            <v>5383.0002.00</v>
          </cell>
          <cell r="B4443">
            <v>201415</v>
          </cell>
          <cell r="C4443">
            <v>538</v>
          </cell>
          <cell r="D4443">
            <v>1325</v>
          </cell>
        </row>
        <row r="4444">
          <cell r="A4444" t="str">
            <v>5388.0002.00</v>
          </cell>
          <cell r="B4444">
            <v>201415</v>
          </cell>
          <cell r="C4444">
            <v>538</v>
          </cell>
          <cell r="D4444">
            <v>1325</v>
          </cell>
        </row>
        <row r="4445">
          <cell r="A4445" t="str">
            <v>5387.0003.00</v>
          </cell>
          <cell r="B4445">
            <v>201415</v>
          </cell>
          <cell r="C4445">
            <v>538</v>
          </cell>
          <cell r="D4445">
            <v>0</v>
          </cell>
        </row>
        <row r="4446">
          <cell r="A4446" t="str">
            <v>5389.0003.00</v>
          </cell>
          <cell r="B4446">
            <v>201415</v>
          </cell>
          <cell r="C4446">
            <v>538</v>
          </cell>
          <cell r="D4446">
            <v>0</v>
          </cell>
        </row>
        <row r="4447">
          <cell r="A4447" t="str">
            <v>53815.0003.00</v>
          </cell>
          <cell r="B4447">
            <v>201415</v>
          </cell>
          <cell r="C4447">
            <v>538</v>
          </cell>
          <cell r="D4447">
            <v>0</v>
          </cell>
        </row>
        <row r="4448">
          <cell r="A4448" t="str">
            <v>53852.0003.00</v>
          </cell>
          <cell r="B4448">
            <v>201415</v>
          </cell>
          <cell r="C4448">
            <v>538</v>
          </cell>
          <cell r="D4448">
            <v>0</v>
          </cell>
        </row>
        <row r="4449">
          <cell r="A4449" t="str">
            <v>53853.0003.00</v>
          </cell>
          <cell r="B4449">
            <v>201415</v>
          </cell>
          <cell r="C4449">
            <v>538</v>
          </cell>
          <cell r="D4449">
            <v>0</v>
          </cell>
        </row>
        <row r="4450">
          <cell r="A4450" t="str">
            <v>53854.0003.00</v>
          </cell>
          <cell r="B4450">
            <v>201415</v>
          </cell>
          <cell r="C4450">
            <v>538</v>
          </cell>
          <cell r="D4450">
            <v>0</v>
          </cell>
        </row>
        <row r="4451">
          <cell r="A4451" t="str">
            <v>53855.0003.00</v>
          </cell>
          <cell r="B4451">
            <v>201415</v>
          </cell>
          <cell r="C4451">
            <v>538</v>
          </cell>
          <cell r="D4451">
            <v>0</v>
          </cell>
        </row>
        <row r="4452">
          <cell r="A4452" t="str">
            <v>53856.0003.00</v>
          </cell>
          <cell r="B4452">
            <v>201415</v>
          </cell>
          <cell r="C4452">
            <v>538</v>
          </cell>
          <cell r="D4452">
            <v>0</v>
          </cell>
        </row>
        <row r="4453">
          <cell r="A4453" t="str">
            <v>53857.0003.00</v>
          </cell>
          <cell r="B4453">
            <v>201415</v>
          </cell>
          <cell r="C4453">
            <v>538</v>
          </cell>
          <cell r="D4453">
            <v>0</v>
          </cell>
        </row>
        <row r="4454">
          <cell r="A4454" t="str">
            <v>53858.0003.00</v>
          </cell>
          <cell r="B4454">
            <v>201415</v>
          </cell>
          <cell r="C4454">
            <v>538</v>
          </cell>
          <cell r="D4454">
            <v>0</v>
          </cell>
        </row>
        <row r="4455">
          <cell r="A4455" t="str">
            <v>53859.0003.00</v>
          </cell>
          <cell r="B4455">
            <v>201415</v>
          </cell>
          <cell r="C4455">
            <v>538</v>
          </cell>
          <cell r="D4455">
            <v>0</v>
          </cell>
        </row>
        <row r="4456">
          <cell r="A4456" t="str">
            <v>53860.0003.00</v>
          </cell>
          <cell r="B4456">
            <v>201415</v>
          </cell>
          <cell r="C4456">
            <v>538</v>
          </cell>
          <cell r="D4456">
            <v>0</v>
          </cell>
        </row>
        <row r="4457">
          <cell r="A4457" t="str">
            <v>53861.0003.00</v>
          </cell>
          <cell r="B4457">
            <v>201415</v>
          </cell>
          <cell r="C4457">
            <v>538</v>
          </cell>
          <cell r="D4457">
            <v>0</v>
          </cell>
        </row>
        <row r="4458">
          <cell r="A4458" t="str">
            <v>53862.0003.00</v>
          </cell>
          <cell r="B4458">
            <v>201415</v>
          </cell>
          <cell r="C4458">
            <v>538</v>
          </cell>
          <cell r="D4458">
            <v>0</v>
          </cell>
        </row>
        <row r="4459">
          <cell r="A4459" t="str">
            <v>53863.0003.00</v>
          </cell>
          <cell r="B4459">
            <v>201415</v>
          </cell>
          <cell r="C4459">
            <v>538</v>
          </cell>
          <cell r="D4459">
            <v>0</v>
          </cell>
        </row>
        <row r="4460">
          <cell r="A4460" t="str">
            <v>53816.0003.00</v>
          </cell>
          <cell r="B4460">
            <v>201415</v>
          </cell>
          <cell r="C4460">
            <v>538</v>
          </cell>
          <cell r="D4460">
            <v>1</v>
          </cell>
        </row>
        <row r="4461">
          <cell r="A4461" t="str">
            <v>5382.0003.00</v>
          </cell>
          <cell r="B4461">
            <v>201415</v>
          </cell>
          <cell r="C4461">
            <v>538</v>
          </cell>
          <cell r="D4461">
            <v>25</v>
          </cell>
        </row>
        <row r="4462">
          <cell r="A4462" t="str">
            <v>53818.0003.00</v>
          </cell>
          <cell r="B4462">
            <v>201415</v>
          </cell>
          <cell r="C4462">
            <v>538</v>
          </cell>
          <cell r="D4462">
            <v>38</v>
          </cell>
        </row>
        <row r="4463">
          <cell r="A4463" t="str">
            <v>53820.0003.00</v>
          </cell>
          <cell r="B4463">
            <v>201415</v>
          </cell>
          <cell r="C4463">
            <v>538</v>
          </cell>
          <cell r="D4463">
            <v>93</v>
          </cell>
        </row>
        <row r="4464">
          <cell r="A4464" t="str">
            <v>5386.0003.00</v>
          </cell>
          <cell r="B4464">
            <v>201415</v>
          </cell>
          <cell r="C4464">
            <v>538</v>
          </cell>
          <cell r="D4464">
            <v>137</v>
          </cell>
        </row>
        <row r="4465">
          <cell r="A4465" t="str">
            <v>53814.0003.00</v>
          </cell>
          <cell r="B4465">
            <v>201415</v>
          </cell>
          <cell r="C4465">
            <v>538</v>
          </cell>
          <cell r="D4465">
            <v>201</v>
          </cell>
        </row>
        <row r="4466">
          <cell r="A4466" t="str">
            <v>5385.0003.00</v>
          </cell>
          <cell r="B4466">
            <v>201415</v>
          </cell>
          <cell r="C4466">
            <v>538</v>
          </cell>
          <cell r="D4466">
            <v>2691</v>
          </cell>
        </row>
        <row r="4467">
          <cell r="A4467" t="str">
            <v>5384.0003.00</v>
          </cell>
          <cell r="B4467">
            <v>201415</v>
          </cell>
          <cell r="C4467">
            <v>538</v>
          </cell>
          <cell r="D4467">
            <v>3007</v>
          </cell>
        </row>
        <row r="4468">
          <cell r="A4468" t="str">
            <v>53813.0003.00</v>
          </cell>
          <cell r="B4468">
            <v>201415</v>
          </cell>
          <cell r="C4468">
            <v>538</v>
          </cell>
          <cell r="D4468">
            <v>3961.81</v>
          </cell>
        </row>
        <row r="4469">
          <cell r="A4469" t="str">
            <v>53811.0003.00</v>
          </cell>
          <cell r="B4469">
            <v>201415</v>
          </cell>
          <cell r="C4469">
            <v>538</v>
          </cell>
          <cell r="D4469">
            <v>5093.75</v>
          </cell>
        </row>
        <row r="4470">
          <cell r="A4470" t="str">
            <v>5381.0003.00</v>
          </cell>
          <cell r="B4470">
            <v>201415</v>
          </cell>
          <cell r="C4470">
            <v>538</v>
          </cell>
          <cell r="D4470">
            <v>5781</v>
          </cell>
        </row>
        <row r="4471">
          <cell r="A4471" t="str">
            <v>5383.0003.00</v>
          </cell>
          <cell r="B4471">
            <v>201415</v>
          </cell>
          <cell r="C4471">
            <v>538</v>
          </cell>
          <cell r="D4471">
            <v>5835</v>
          </cell>
        </row>
        <row r="4472">
          <cell r="A4472" t="str">
            <v>5388.0003.00</v>
          </cell>
          <cell r="B4472">
            <v>201415</v>
          </cell>
          <cell r="C4472">
            <v>538</v>
          </cell>
          <cell r="D4472">
            <v>5835</v>
          </cell>
        </row>
        <row r="4473">
          <cell r="A4473" t="str">
            <v>5387.0004.00</v>
          </cell>
          <cell r="B4473">
            <v>201415</v>
          </cell>
          <cell r="C4473">
            <v>538</v>
          </cell>
          <cell r="D4473">
            <v>0</v>
          </cell>
        </row>
        <row r="4474">
          <cell r="A4474" t="str">
            <v>5389.0004.00</v>
          </cell>
          <cell r="B4474">
            <v>201415</v>
          </cell>
          <cell r="C4474">
            <v>538</v>
          </cell>
          <cell r="D4474">
            <v>0</v>
          </cell>
        </row>
        <row r="4475">
          <cell r="A4475" t="str">
            <v>53816.0004.00</v>
          </cell>
          <cell r="B4475">
            <v>201415</v>
          </cell>
          <cell r="C4475">
            <v>538</v>
          </cell>
          <cell r="D4475">
            <v>0</v>
          </cell>
        </row>
        <row r="4476">
          <cell r="A4476" t="str">
            <v>53852.0004.00</v>
          </cell>
          <cell r="B4476">
            <v>201415</v>
          </cell>
          <cell r="C4476">
            <v>538</v>
          </cell>
          <cell r="D4476">
            <v>0</v>
          </cell>
        </row>
        <row r="4477">
          <cell r="A4477" t="str">
            <v>53853.0004.00</v>
          </cell>
          <cell r="B4477">
            <v>201415</v>
          </cell>
          <cell r="C4477">
            <v>538</v>
          </cell>
          <cell r="D4477">
            <v>0</v>
          </cell>
        </row>
        <row r="4478">
          <cell r="A4478" t="str">
            <v>53854.0004.00</v>
          </cell>
          <cell r="B4478">
            <v>201415</v>
          </cell>
          <cell r="C4478">
            <v>538</v>
          </cell>
          <cell r="D4478">
            <v>0</v>
          </cell>
        </row>
        <row r="4479">
          <cell r="A4479" t="str">
            <v>53855.0004.00</v>
          </cell>
          <cell r="B4479">
            <v>201415</v>
          </cell>
          <cell r="C4479">
            <v>538</v>
          </cell>
          <cell r="D4479">
            <v>0</v>
          </cell>
        </row>
        <row r="4480">
          <cell r="A4480" t="str">
            <v>53856.0004.00</v>
          </cell>
          <cell r="B4480">
            <v>201415</v>
          </cell>
          <cell r="C4480">
            <v>538</v>
          </cell>
          <cell r="D4480">
            <v>0</v>
          </cell>
        </row>
        <row r="4481">
          <cell r="A4481" t="str">
            <v>53857.0004.00</v>
          </cell>
          <cell r="B4481">
            <v>201415</v>
          </cell>
          <cell r="C4481">
            <v>538</v>
          </cell>
          <cell r="D4481">
            <v>0</v>
          </cell>
        </row>
        <row r="4482">
          <cell r="A4482" t="str">
            <v>53858.0004.00</v>
          </cell>
          <cell r="B4482">
            <v>201415</v>
          </cell>
          <cell r="C4482">
            <v>538</v>
          </cell>
          <cell r="D4482">
            <v>0</v>
          </cell>
        </row>
        <row r="4483">
          <cell r="A4483" t="str">
            <v>53859.0004.00</v>
          </cell>
          <cell r="B4483">
            <v>201415</v>
          </cell>
          <cell r="C4483">
            <v>538</v>
          </cell>
          <cell r="D4483">
            <v>0</v>
          </cell>
        </row>
        <row r="4484">
          <cell r="A4484" t="str">
            <v>53860.0004.00</v>
          </cell>
          <cell r="B4484">
            <v>201415</v>
          </cell>
          <cell r="C4484">
            <v>538</v>
          </cell>
          <cell r="D4484">
            <v>0</v>
          </cell>
        </row>
        <row r="4485">
          <cell r="A4485" t="str">
            <v>53861.0004.00</v>
          </cell>
          <cell r="B4485">
            <v>201415</v>
          </cell>
          <cell r="C4485">
            <v>538</v>
          </cell>
          <cell r="D4485">
            <v>0</v>
          </cell>
        </row>
        <row r="4486">
          <cell r="A4486" t="str">
            <v>53862.0004.00</v>
          </cell>
          <cell r="B4486">
            <v>201415</v>
          </cell>
          <cell r="C4486">
            <v>538</v>
          </cell>
          <cell r="D4486">
            <v>0</v>
          </cell>
        </row>
        <row r="4487">
          <cell r="A4487" t="str">
            <v>53863.0004.00</v>
          </cell>
          <cell r="B4487">
            <v>201415</v>
          </cell>
          <cell r="C4487">
            <v>538</v>
          </cell>
          <cell r="D4487">
            <v>0</v>
          </cell>
        </row>
        <row r="4488">
          <cell r="A4488" t="str">
            <v>5382.0004.00</v>
          </cell>
          <cell r="B4488">
            <v>201415</v>
          </cell>
          <cell r="C4488">
            <v>538</v>
          </cell>
          <cell r="D4488">
            <v>79</v>
          </cell>
        </row>
        <row r="4489">
          <cell r="A4489" t="str">
            <v>53818.0004.00</v>
          </cell>
          <cell r="B4489">
            <v>201415</v>
          </cell>
          <cell r="C4489">
            <v>538</v>
          </cell>
          <cell r="D4489">
            <v>82</v>
          </cell>
        </row>
        <row r="4490">
          <cell r="A4490" t="str">
            <v>53815.0004.00</v>
          </cell>
          <cell r="B4490">
            <v>201415</v>
          </cell>
          <cell r="C4490">
            <v>538</v>
          </cell>
          <cell r="D4490">
            <v>128</v>
          </cell>
        </row>
        <row r="4491">
          <cell r="A4491" t="str">
            <v>53820.0004.00</v>
          </cell>
          <cell r="B4491">
            <v>201415</v>
          </cell>
          <cell r="C4491">
            <v>538</v>
          </cell>
          <cell r="D4491">
            <v>142</v>
          </cell>
        </row>
        <row r="4492">
          <cell r="A4492" t="str">
            <v>5386.0004.00</v>
          </cell>
          <cell r="B4492">
            <v>201415</v>
          </cell>
          <cell r="C4492">
            <v>538</v>
          </cell>
          <cell r="D4492">
            <v>245</v>
          </cell>
        </row>
        <row r="4493">
          <cell r="A4493" t="str">
            <v>53814.0004.00</v>
          </cell>
          <cell r="B4493">
            <v>201415</v>
          </cell>
          <cell r="C4493">
            <v>538</v>
          </cell>
          <cell r="D4493">
            <v>290</v>
          </cell>
        </row>
        <row r="4494">
          <cell r="A4494" t="str">
            <v>5385.0004.00</v>
          </cell>
          <cell r="B4494">
            <v>201415</v>
          </cell>
          <cell r="C4494">
            <v>538</v>
          </cell>
          <cell r="D4494">
            <v>5356</v>
          </cell>
        </row>
        <row r="4495">
          <cell r="A4495" t="str">
            <v>5384.0004.00</v>
          </cell>
          <cell r="B4495">
            <v>201415</v>
          </cell>
          <cell r="C4495">
            <v>538</v>
          </cell>
          <cell r="D4495">
            <v>7192</v>
          </cell>
        </row>
        <row r="4496">
          <cell r="A4496" t="str">
            <v>53813.0004.00</v>
          </cell>
          <cell r="B4496">
            <v>201415</v>
          </cell>
          <cell r="C4496">
            <v>538</v>
          </cell>
          <cell r="D4496">
            <v>10072.44</v>
          </cell>
        </row>
        <row r="4497">
          <cell r="A4497" t="str">
            <v>53811.0004.00</v>
          </cell>
          <cell r="B4497">
            <v>201415</v>
          </cell>
          <cell r="C4497">
            <v>538</v>
          </cell>
          <cell r="D4497">
            <v>11331.5</v>
          </cell>
        </row>
        <row r="4498">
          <cell r="A4498" t="str">
            <v>5381.0004.00</v>
          </cell>
          <cell r="B4498">
            <v>201415</v>
          </cell>
          <cell r="C4498">
            <v>538</v>
          </cell>
          <cell r="D4498">
            <v>12762</v>
          </cell>
        </row>
        <row r="4499">
          <cell r="A4499" t="str">
            <v>5383.0004.00</v>
          </cell>
          <cell r="B4499">
            <v>201415</v>
          </cell>
          <cell r="C4499">
            <v>538</v>
          </cell>
          <cell r="D4499">
            <v>12793</v>
          </cell>
        </row>
        <row r="4500">
          <cell r="A4500" t="str">
            <v>5388.0004.00</v>
          </cell>
          <cell r="B4500">
            <v>201415</v>
          </cell>
          <cell r="C4500">
            <v>538</v>
          </cell>
          <cell r="D4500">
            <v>12793</v>
          </cell>
        </row>
        <row r="4501">
          <cell r="A4501" t="str">
            <v>5387.0005.00</v>
          </cell>
          <cell r="B4501">
            <v>201415</v>
          </cell>
          <cell r="C4501">
            <v>538</v>
          </cell>
          <cell r="D4501">
            <v>0</v>
          </cell>
        </row>
        <row r="4502">
          <cell r="A4502" t="str">
            <v>5389.0005.00</v>
          </cell>
          <cell r="B4502">
            <v>201415</v>
          </cell>
          <cell r="C4502">
            <v>538</v>
          </cell>
          <cell r="D4502">
            <v>0</v>
          </cell>
        </row>
        <row r="4503">
          <cell r="A4503" t="str">
            <v>53816.0005.00</v>
          </cell>
          <cell r="B4503">
            <v>201415</v>
          </cell>
          <cell r="C4503">
            <v>538</v>
          </cell>
          <cell r="D4503">
            <v>0</v>
          </cell>
        </row>
        <row r="4504">
          <cell r="A4504" t="str">
            <v>53852.0005.00</v>
          </cell>
          <cell r="B4504">
            <v>201415</v>
          </cell>
          <cell r="C4504">
            <v>538</v>
          </cell>
          <cell r="D4504">
            <v>0</v>
          </cell>
        </row>
        <row r="4505">
          <cell r="A4505" t="str">
            <v>53853.0005.00</v>
          </cell>
          <cell r="B4505">
            <v>201415</v>
          </cell>
          <cell r="C4505">
            <v>538</v>
          </cell>
          <cell r="D4505">
            <v>0</v>
          </cell>
        </row>
        <row r="4506">
          <cell r="A4506" t="str">
            <v>53854.0005.00</v>
          </cell>
          <cell r="B4506">
            <v>201415</v>
          </cell>
          <cell r="C4506">
            <v>538</v>
          </cell>
          <cell r="D4506">
            <v>0</v>
          </cell>
        </row>
        <row r="4507">
          <cell r="A4507" t="str">
            <v>53855.0005.00</v>
          </cell>
          <cell r="B4507">
            <v>201415</v>
          </cell>
          <cell r="C4507">
            <v>538</v>
          </cell>
          <cell r="D4507">
            <v>0</v>
          </cell>
        </row>
        <row r="4508">
          <cell r="A4508" t="str">
            <v>53856.0005.00</v>
          </cell>
          <cell r="B4508">
            <v>201415</v>
          </cell>
          <cell r="C4508">
            <v>538</v>
          </cell>
          <cell r="D4508">
            <v>0</v>
          </cell>
        </row>
        <row r="4509">
          <cell r="A4509" t="str">
            <v>53857.0005.00</v>
          </cell>
          <cell r="B4509">
            <v>201415</v>
          </cell>
          <cell r="C4509">
            <v>538</v>
          </cell>
          <cell r="D4509">
            <v>0</v>
          </cell>
        </row>
        <row r="4510">
          <cell r="A4510" t="str">
            <v>53858.0005.00</v>
          </cell>
          <cell r="B4510">
            <v>201415</v>
          </cell>
          <cell r="C4510">
            <v>538</v>
          </cell>
          <cell r="D4510">
            <v>0</v>
          </cell>
        </row>
        <row r="4511">
          <cell r="A4511" t="str">
            <v>53859.0005.00</v>
          </cell>
          <cell r="B4511">
            <v>201415</v>
          </cell>
          <cell r="C4511">
            <v>538</v>
          </cell>
          <cell r="D4511">
            <v>0</v>
          </cell>
        </row>
        <row r="4512">
          <cell r="A4512" t="str">
            <v>53860.0005.00</v>
          </cell>
          <cell r="B4512">
            <v>201415</v>
          </cell>
          <cell r="C4512">
            <v>538</v>
          </cell>
          <cell r="D4512">
            <v>0</v>
          </cell>
        </row>
        <row r="4513">
          <cell r="A4513" t="str">
            <v>53861.0005.00</v>
          </cell>
          <cell r="B4513">
            <v>201415</v>
          </cell>
          <cell r="C4513">
            <v>538</v>
          </cell>
          <cell r="D4513">
            <v>0</v>
          </cell>
        </row>
        <row r="4514">
          <cell r="A4514" t="str">
            <v>53862.0005.00</v>
          </cell>
          <cell r="B4514">
            <v>201415</v>
          </cell>
          <cell r="C4514">
            <v>538</v>
          </cell>
          <cell r="D4514">
            <v>0</v>
          </cell>
        </row>
        <row r="4515">
          <cell r="A4515" t="str">
            <v>53863.0005.00</v>
          </cell>
          <cell r="B4515">
            <v>201415</v>
          </cell>
          <cell r="C4515">
            <v>538</v>
          </cell>
          <cell r="D4515">
            <v>0</v>
          </cell>
        </row>
        <row r="4516">
          <cell r="A4516" t="str">
            <v>53815.0005.00</v>
          </cell>
          <cell r="B4516">
            <v>201415</v>
          </cell>
          <cell r="C4516">
            <v>538</v>
          </cell>
          <cell r="D4516">
            <v>51</v>
          </cell>
        </row>
        <row r="4517">
          <cell r="A4517" t="str">
            <v>53820.0005.00</v>
          </cell>
          <cell r="B4517">
            <v>201415</v>
          </cell>
          <cell r="C4517">
            <v>538</v>
          </cell>
          <cell r="D4517">
            <v>100</v>
          </cell>
        </row>
        <row r="4518">
          <cell r="A4518" t="str">
            <v>53818.0005.00</v>
          </cell>
          <cell r="B4518">
            <v>201415</v>
          </cell>
          <cell r="C4518">
            <v>538</v>
          </cell>
          <cell r="D4518">
            <v>107</v>
          </cell>
        </row>
        <row r="4519">
          <cell r="A4519" t="str">
            <v>5382.0005.00</v>
          </cell>
          <cell r="B4519">
            <v>201415</v>
          </cell>
          <cell r="C4519">
            <v>538</v>
          </cell>
          <cell r="D4519">
            <v>110</v>
          </cell>
        </row>
        <row r="4520">
          <cell r="A4520" t="str">
            <v>5386.0005.00</v>
          </cell>
          <cell r="B4520">
            <v>201415</v>
          </cell>
          <cell r="C4520">
            <v>538</v>
          </cell>
          <cell r="D4520">
            <v>216</v>
          </cell>
        </row>
        <row r="4521">
          <cell r="A4521" t="str">
            <v>53814.0005.00</v>
          </cell>
          <cell r="B4521">
            <v>201415</v>
          </cell>
          <cell r="C4521">
            <v>538</v>
          </cell>
          <cell r="D4521">
            <v>228</v>
          </cell>
        </row>
        <row r="4522">
          <cell r="A4522" t="str">
            <v>5385.0005.00</v>
          </cell>
          <cell r="B4522">
            <v>201415</v>
          </cell>
          <cell r="C4522">
            <v>538</v>
          </cell>
          <cell r="D4522">
            <v>3638</v>
          </cell>
        </row>
        <row r="4523">
          <cell r="A4523" t="str">
            <v>5384.0005.00</v>
          </cell>
          <cell r="B4523">
            <v>201415</v>
          </cell>
          <cell r="C4523">
            <v>538</v>
          </cell>
          <cell r="D4523">
            <v>6555</v>
          </cell>
        </row>
        <row r="4524">
          <cell r="A4524" t="str">
            <v>53811.0005.00</v>
          </cell>
          <cell r="B4524">
            <v>201415</v>
          </cell>
          <cell r="C4524">
            <v>538</v>
          </cell>
          <cell r="D4524">
            <v>9391.5</v>
          </cell>
        </row>
        <row r="4525">
          <cell r="A4525" t="str">
            <v>53813.0005.00</v>
          </cell>
          <cell r="B4525">
            <v>201415</v>
          </cell>
          <cell r="C4525">
            <v>538</v>
          </cell>
          <cell r="D4525">
            <v>9391.5</v>
          </cell>
        </row>
        <row r="4526">
          <cell r="A4526" t="str">
            <v>5383.0005.00</v>
          </cell>
          <cell r="B4526">
            <v>201415</v>
          </cell>
          <cell r="C4526">
            <v>538</v>
          </cell>
          <cell r="D4526">
            <v>10409</v>
          </cell>
        </row>
        <row r="4527">
          <cell r="A4527" t="str">
            <v>5388.0005.00</v>
          </cell>
          <cell r="B4527">
            <v>201415</v>
          </cell>
          <cell r="C4527">
            <v>538</v>
          </cell>
          <cell r="D4527">
            <v>10409</v>
          </cell>
        </row>
        <row r="4528">
          <cell r="A4528" t="str">
            <v>5381.0005.00</v>
          </cell>
          <cell r="B4528">
            <v>201415</v>
          </cell>
          <cell r="C4528">
            <v>538</v>
          </cell>
          <cell r="D4528">
            <v>10435</v>
          </cell>
        </row>
        <row r="4529">
          <cell r="A4529" t="str">
            <v>5387.0006.00</v>
          </cell>
          <cell r="B4529">
            <v>201415</v>
          </cell>
          <cell r="C4529">
            <v>538</v>
          </cell>
          <cell r="D4529">
            <v>0</v>
          </cell>
        </row>
        <row r="4530">
          <cell r="A4530" t="str">
            <v>5389.0006.00</v>
          </cell>
          <cell r="B4530">
            <v>201415</v>
          </cell>
          <cell r="C4530">
            <v>538</v>
          </cell>
          <cell r="D4530">
            <v>0</v>
          </cell>
        </row>
        <row r="4531">
          <cell r="A4531" t="str">
            <v>53852.0006.00</v>
          </cell>
          <cell r="B4531">
            <v>201415</v>
          </cell>
          <cell r="C4531">
            <v>538</v>
          </cell>
          <cell r="D4531">
            <v>0</v>
          </cell>
        </row>
        <row r="4532">
          <cell r="A4532" t="str">
            <v>53853.0006.00</v>
          </cell>
          <cell r="B4532">
            <v>201415</v>
          </cell>
          <cell r="C4532">
            <v>538</v>
          </cell>
          <cell r="D4532">
            <v>0</v>
          </cell>
        </row>
        <row r="4533">
          <cell r="A4533" t="str">
            <v>53854.0006.00</v>
          </cell>
          <cell r="B4533">
            <v>201415</v>
          </cell>
          <cell r="C4533">
            <v>538</v>
          </cell>
          <cell r="D4533">
            <v>0</v>
          </cell>
        </row>
        <row r="4534">
          <cell r="A4534" t="str">
            <v>53855.0006.00</v>
          </cell>
          <cell r="B4534">
            <v>201415</v>
          </cell>
          <cell r="C4534">
            <v>538</v>
          </cell>
          <cell r="D4534">
            <v>0</v>
          </cell>
        </row>
        <row r="4535">
          <cell r="A4535" t="str">
            <v>53856.0006.00</v>
          </cell>
          <cell r="B4535">
            <v>201415</v>
          </cell>
          <cell r="C4535">
            <v>538</v>
          </cell>
          <cell r="D4535">
            <v>0</v>
          </cell>
        </row>
        <row r="4536">
          <cell r="A4536" t="str">
            <v>53857.0006.00</v>
          </cell>
          <cell r="B4536">
            <v>201415</v>
          </cell>
          <cell r="C4536">
            <v>538</v>
          </cell>
          <cell r="D4536">
            <v>0</v>
          </cell>
        </row>
        <row r="4537">
          <cell r="A4537" t="str">
            <v>53858.0006.00</v>
          </cell>
          <cell r="B4537">
            <v>201415</v>
          </cell>
          <cell r="C4537">
            <v>538</v>
          </cell>
          <cell r="D4537">
            <v>0</v>
          </cell>
        </row>
        <row r="4538">
          <cell r="A4538" t="str">
            <v>53859.0006.00</v>
          </cell>
          <cell r="B4538">
            <v>201415</v>
          </cell>
          <cell r="C4538">
            <v>538</v>
          </cell>
          <cell r="D4538">
            <v>0</v>
          </cell>
        </row>
        <row r="4539">
          <cell r="A4539" t="str">
            <v>53860.0006.00</v>
          </cell>
          <cell r="B4539">
            <v>201415</v>
          </cell>
          <cell r="C4539">
            <v>538</v>
          </cell>
          <cell r="D4539">
            <v>0</v>
          </cell>
        </row>
        <row r="4540">
          <cell r="A4540" t="str">
            <v>53861.0006.00</v>
          </cell>
          <cell r="B4540">
            <v>201415</v>
          </cell>
          <cell r="C4540">
            <v>538</v>
          </cell>
          <cell r="D4540">
            <v>0</v>
          </cell>
        </row>
        <row r="4541">
          <cell r="A4541" t="str">
            <v>53862.0006.00</v>
          </cell>
          <cell r="B4541">
            <v>201415</v>
          </cell>
          <cell r="C4541">
            <v>538</v>
          </cell>
          <cell r="D4541">
            <v>0</v>
          </cell>
        </row>
        <row r="4542">
          <cell r="A4542" t="str">
            <v>53863.0006.00</v>
          </cell>
          <cell r="B4542">
            <v>201415</v>
          </cell>
          <cell r="C4542">
            <v>538</v>
          </cell>
          <cell r="D4542">
            <v>0</v>
          </cell>
        </row>
        <row r="4543">
          <cell r="A4543" t="str">
            <v>53816.0006.00</v>
          </cell>
          <cell r="B4543">
            <v>201415</v>
          </cell>
          <cell r="C4543">
            <v>538</v>
          </cell>
          <cell r="D4543">
            <v>1</v>
          </cell>
        </row>
        <row r="4544">
          <cell r="A4544" t="str">
            <v>53820.0006.00</v>
          </cell>
          <cell r="B4544">
            <v>201415</v>
          </cell>
          <cell r="C4544">
            <v>538</v>
          </cell>
          <cell r="D4544">
            <v>73</v>
          </cell>
        </row>
        <row r="4545">
          <cell r="A4545" t="str">
            <v>53815.0006.00</v>
          </cell>
          <cell r="B4545">
            <v>201415</v>
          </cell>
          <cell r="C4545">
            <v>538</v>
          </cell>
          <cell r="D4545">
            <v>81</v>
          </cell>
        </row>
        <row r="4546">
          <cell r="A4546" t="str">
            <v>5382.0006.00</v>
          </cell>
          <cell r="B4546">
            <v>201415</v>
          </cell>
          <cell r="C4546">
            <v>538</v>
          </cell>
          <cell r="D4546">
            <v>84</v>
          </cell>
        </row>
        <row r="4547">
          <cell r="A4547" t="str">
            <v>53818.0006.00</v>
          </cell>
          <cell r="B4547">
            <v>201415</v>
          </cell>
          <cell r="C4547">
            <v>538</v>
          </cell>
          <cell r="D4547">
            <v>106</v>
          </cell>
        </row>
        <row r="4548">
          <cell r="A4548" t="str">
            <v>53814.0006.00</v>
          </cell>
          <cell r="B4548">
            <v>201415</v>
          </cell>
          <cell r="C4548">
            <v>538</v>
          </cell>
          <cell r="D4548">
            <v>157</v>
          </cell>
        </row>
        <row r="4549">
          <cell r="A4549" t="str">
            <v>5386.0006.00</v>
          </cell>
          <cell r="B4549">
            <v>201415</v>
          </cell>
          <cell r="C4549">
            <v>538</v>
          </cell>
          <cell r="D4549">
            <v>195</v>
          </cell>
        </row>
        <row r="4550">
          <cell r="A4550" t="str">
            <v>5385.0006.00</v>
          </cell>
          <cell r="B4550">
            <v>201415</v>
          </cell>
          <cell r="C4550">
            <v>538</v>
          </cell>
          <cell r="D4550">
            <v>2703</v>
          </cell>
        </row>
        <row r="4551">
          <cell r="A4551" t="str">
            <v>5384.0006.00</v>
          </cell>
          <cell r="B4551">
            <v>201415</v>
          </cell>
          <cell r="C4551">
            <v>538</v>
          </cell>
          <cell r="D4551">
            <v>6287</v>
          </cell>
        </row>
        <row r="4552">
          <cell r="A4552" t="str">
            <v>53811.0006.00</v>
          </cell>
          <cell r="B4552">
            <v>201415</v>
          </cell>
          <cell r="C4552">
            <v>538</v>
          </cell>
          <cell r="D4552">
            <v>8411.75</v>
          </cell>
        </row>
        <row r="4553">
          <cell r="A4553" t="str">
            <v>5383.0006.00</v>
          </cell>
          <cell r="B4553">
            <v>201415</v>
          </cell>
          <cell r="C4553">
            <v>538</v>
          </cell>
          <cell r="D4553">
            <v>9185</v>
          </cell>
        </row>
        <row r="4554">
          <cell r="A4554" t="str">
            <v>5388.0006.00</v>
          </cell>
          <cell r="B4554">
            <v>201415</v>
          </cell>
          <cell r="C4554">
            <v>538</v>
          </cell>
          <cell r="D4554">
            <v>9185</v>
          </cell>
        </row>
        <row r="4555">
          <cell r="A4555" t="str">
            <v>5381.0006.00</v>
          </cell>
          <cell r="B4555">
            <v>201415</v>
          </cell>
          <cell r="C4555">
            <v>538</v>
          </cell>
          <cell r="D4555">
            <v>9205</v>
          </cell>
        </row>
        <row r="4556">
          <cell r="A4556" t="str">
            <v>53813.0006.00</v>
          </cell>
          <cell r="B4556">
            <v>201415</v>
          </cell>
          <cell r="C4556">
            <v>538</v>
          </cell>
          <cell r="D4556">
            <v>10281.030000000001</v>
          </cell>
        </row>
        <row r="4557">
          <cell r="A4557" t="str">
            <v>5387.0007.00</v>
          </cell>
          <cell r="B4557">
            <v>201415</v>
          </cell>
          <cell r="C4557">
            <v>538</v>
          </cell>
          <cell r="D4557">
            <v>0</v>
          </cell>
        </row>
        <row r="4558">
          <cell r="A4558" t="str">
            <v>5389.0007.00</v>
          </cell>
          <cell r="B4558">
            <v>201415</v>
          </cell>
          <cell r="C4558">
            <v>538</v>
          </cell>
          <cell r="D4558">
            <v>0</v>
          </cell>
        </row>
        <row r="4559">
          <cell r="A4559" t="str">
            <v>53852.0007.00</v>
          </cell>
          <cell r="B4559">
            <v>201415</v>
          </cell>
          <cell r="C4559">
            <v>538</v>
          </cell>
          <cell r="D4559">
            <v>0</v>
          </cell>
        </row>
        <row r="4560">
          <cell r="A4560" t="str">
            <v>53853.0007.00</v>
          </cell>
          <cell r="B4560">
            <v>201415</v>
          </cell>
          <cell r="C4560">
            <v>538</v>
          </cell>
          <cell r="D4560">
            <v>0</v>
          </cell>
        </row>
        <row r="4561">
          <cell r="A4561" t="str">
            <v>53854.0007.00</v>
          </cell>
          <cell r="B4561">
            <v>201415</v>
          </cell>
          <cell r="C4561">
            <v>538</v>
          </cell>
          <cell r="D4561">
            <v>0</v>
          </cell>
        </row>
        <row r="4562">
          <cell r="A4562" t="str">
            <v>53855.0007.00</v>
          </cell>
          <cell r="B4562">
            <v>201415</v>
          </cell>
          <cell r="C4562">
            <v>538</v>
          </cell>
          <cell r="D4562">
            <v>0</v>
          </cell>
        </row>
        <row r="4563">
          <cell r="A4563" t="str">
            <v>53856.0007.00</v>
          </cell>
          <cell r="B4563">
            <v>201415</v>
          </cell>
          <cell r="C4563">
            <v>538</v>
          </cell>
          <cell r="D4563">
            <v>0</v>
          </cell>
        </row>
        <row r="4564">
          <cell r="A4564" t="str">
            <v>53857.0007.00</v>
          </cell>
          <cell r="B4564">
            <v>201415</v>
          </cell>
          <cell r="C4564">
            <v>538</v>
          </cell>
          <cell r="D4564">
            <v>0</v>
          </cell>
        </row>
        <row r="4565">
          <cell r="A4565" t="str">
            <v>53858.0007.00</v>
          </cell>
          <cell r="B4565">
            <v>201415</v>
          </cell>
          <cell r="C4565">
            <v>538</v>
          </cell>
          <cell r="D4565">
            <v>0</v>
          </cell>
        </row>
        <row r="4566">
          <cell r="A4566" t="str">
            <v>53859.0007.00</v>
          </cell>
          <cell r="B4566">
            <v>201415</v>
          </cell>
          <cell r="C4566">
            <v>538</v>
          </cell>
          <cell r="D4566">
            <v>0</v>
          </cell>
        </row>
        <row r="4567">
          <cell r="A4567" t="str">
            <v>53860.0007.00</v>
          </cell>
          <cell r="B4567">
            <v>201415</v>
          </cell>
          <cell r="C4567">
            <v>538</v>
          </cell>
          <cell r="D4567">
            <v>0</v>
          </cell>
        </row>
        <row r="4568">
          <cell r="A4568" t="str">
            <v>53861.0007.00</v>
          </cell>
          <cell r="B4568">
            <v>201415</v>
          </cell>
          <cell r="C4568">
            <v>538</v>
          </cell>
          <cell r="D4568">
            <v>0</v>
          </cell>
        </row>
        <row r="4569">
          <cell r="A4569" t="str">
            <v>53862.0007.00</v>
          </cell>
          <cell r="B4569">
            <v>201415</v>
          </cell>
          <cell r="C4569">
            <v>538</v>
          </cell>
          <cell r="D4569">
            <v>0</v>
          </cell>
        </row>
        <row r="4570">
          <cell r="A4570" t="str">
            <v>53863.0007.00</v>
          </cell>
          <cell r="B4570">
            <v>201415</v>
          </cell>
          <cell r="C4570">
            <v>538</v>
          </cell>
          <cell r="D4570">
            <v>0</v>
          </cell>
        </row>
        <row r="4571">
          <cell r="A4571" t="str">
            <v>53816.0007.00</v>
          </cell>
          <cell r="B4571">
            <v>201415</v>
          </cell>
          <cell r="C4571">
            <v>538</v>
          </cell>
          <cell r="D4571">
            <v>1</v>
          </cell>
        </row>
        <row r="4572">
          <cell r="A4572" t="str">
            <v>53815.0007.00</v>
          </cell>
          <cell r="B4572">
            <v>201415</v>
          </cell>
          <cell r="C4572">
            <v>538</v>
          </cell>
          <cell r="D4572">
            <v>31</v>
          </cell>
        </row>
        <row r="4573">
          <cell r="A4573" t="str">
            <v>5382.0007.00</v>
          </cell>
          <cell r="B4573">
            <v>201415</v>
          </cell>
          <cell r="C4573">
            <v>538</v>
          </cell>
          <cell r="D4573">
            <v>64</v>
          </cell>
        </row>
        <row r="4574">
          <cell r="A4574" t="str">
            <v>53818.0007.00</v>
          </cell>
          <cell r="B4574">
            <v>201415</v>
          </cell>
          <cell r="C4574">
            <v>538</v>
          </cell>
          <cell r="D4574">
            <v>64</v>
          </cell>
        </row>
        <row r="4575">
          <cell r="A4575" t="str">
            <v>53820.0007.00</v>
          </cell>
          <cell r="B4575">
            <v>201415</v>
          </cell>
          <cell r="C4575">
            <v>538</v>
          </cell>
          <cell r="D4575">
            <v>81</v>
          </cell>
        </row>
        <row r="4576">
          <cell r="A4576" t="str">
            <v>53814.0007.00</v>
          </cell>
          <cell r="B4576">
            <v>201415</v>
          </cell>
          <cell r="C4576">
            <v>538</v>
          </cell>
          <cell r="D4576">
            <v>93</v>
          </cell>
        </row>
        <row r="4577">
          <cell r="A4577" t="str">
            <v>5386.0007.00</v>
          </cell>
          <cell r="B4577">
            <v>201415</v>
          </cell>
          <cell r="C4577">
            <v>538</v>
          </cell>
          <cell r="D4577">
            <v>164</v>
          </cell>
        </row>
        <row r="4578">
          <cell r="A4578" t="str">
            <v>5385.0007.00</v>
          </cell>
          <cell r="B4578">
            <v>201415</v>
          </cell>
          <cell r="C4578">
            <v>538</v>
          </cell>
          <cell r="D4578">
            <v>1621</v>
          </cell>
        </row>
        <row r="4579">
          <cell r="A4579" t="str">
            <v>5384.0007.00</v>
          </cell>
          <cell r="B4579">
            <v>201415</v>
          </cell>
          <cell r="C4579">
            <v>538</v>
          </cell>
          <cell r="D4579">
            <v>4741</v>
          </cell>
        </row>
        <row r="4580">
          <cell r="A4580" t="str">
            <v>53811.0007.00</v>
          </cell>
          <cell r="B4580">
            <v>201415</v>
          </cell>
          <cell r="C4580">
            <v>538</v>
          </cell>
          <cell r="D4580">
            <v>6038.75</v>
          </cell>
        </row>
        <row r="4581">
          <cell r="A4581" t="str">
            <v>5383.0007.00</v>
          </cell>
          <cell r="B4581">
            <v>201415</v>
          </cell>
          <cell r="C4581">
            <v>538</v>
          </cell>
          <cell r="D4581">
            <v>6526</v>
          </cell>
        </row>
        <row r="4582">
          <cell r="A4582" t="str">
            <v>5388.0007.00</v>
          </cell>
          <cell r="B4582">
            <v>201415</v>
          </cell>
          <cell r="C4582">
            <v>538</v>
          </cell>
          <cell r="D4582">
            <v>6526</v>
          </cell>
        </row>
        <row r="4583">
          <cell r="A4583" t="str">
            <v>5381.0007.00</v>
          </cell>
          <cell r="B4583">
            <v>201415</v>
          </cell>
          <cell r="C4583">
            <v>538</v>
          </cell>
          <cell r="D4583">
            <v>6536</v>
          </cell>
        </row>
        <row r="4584">
          <cell r="A4584" t="str">
            <v>53813.0007.00</v>
          </cell>
          <cell r="B4584">
            <v>201415</v>
          </cell>
          <cell r="C4584">
            <v>538</v>
          </cell>
          <cell r="D4584">
            <v>8722.64</v>
          </cell>
        </row>
        <row r="4585">
          <cell r="A4585" t="str">
            <v>5387.0008.00</v>
          </cell>
          <cell r="B4585">
            <v>201415</v>
          </cell>
          <cell r="C4585">
            <v>538</v>
          </cell>
          <cell r="D4585">
            <v>0</v>
          </cell>
        </row>
        <row r="4586">
          <cell r="A4586" t="str">
            <v>5389.0008.00</v>
          </cell>
          <cell r="B4586">
            <v>201415</v>
          </cell>
          <cell r="C4586">
            <v>538</v>
          </cell>
          <cell r="D4586">
            <v>0</v>
          </cell>
        </row>
        <row r="4587">
          <cell r="A4587" t="str">
            <v>53816.0008.00</v>
          </cell>
          <cell r="B4587">
            <v>201415</v>
          </cell>
          <cell r="C4587">
            <v>538</v>
          </cell>
          <cell r="D4587">
            <v>0</v>
          </cell>
        </row>
        <row r="4588">
          <cell r="A4588" t="str">
            <v>53852.0008.00</v>
          </cell>
          <cell r="B4588">
            <v>201415</v>
          </cell>
          <cell r="C4588">
            <v>538</v>
          </cell>
          <cell r="D4588">
            <v>0</v>
          </cell>
        </row>
        <row r="4589">
          <cell r="A4589" t="str">
            <v>53853.0008.00</v>
          </cell>
          <cell r="B4589">
            <v>201415</v>
          </cell>
          <cell r="C4589">
            <v>538</v>
          </cell>
          <cell r="D4589">
            <v>0</v>
          </cell>
        </row>
        <row r="4590">
          <cell r="A4590" t="str">
            <v>53854.0008.00</v>
          </cell>
          <cell r="B4590">
            <v>201415</v>
          </cell>
          <cell r="C4590">
            <v>538</v>
          </cell>
          <cell r="D4590">
            <v>0</v>
          </cell>
        </row>
        <row r="4591">
          <cell r="A4591" t="str">
            <v>53855.0008.00</v>
          </cell>
          <cell r="B4591">
            <v>201415</v>
          </cell>
          <cell r="C4591">
            <v>538</v>
          </cell>
          <cell r="D4591">
            <v>0</v>
          </cell>
        </row>
        <row r="4592">
          <cell r="A4592" t="str">
            <v>53856.0008.00</v>
          </cell>
          <cell r="B4592">
            <v>201415</v>
          </cell>
          <cell r="C4592">
            <v>538</v>
          </cell>
          <cell r="D4592">
            <v>0</v>
          </cell>
        </row>
        <row r="4593">
          <cell r="A4593" t="str">
            <v>53857.0008.00</v>
          </cell>
          <cell r="B4593">
            <v>201415</v>
          </cell>
          <cell r="C4593">
            <v>538</v>
          </cell>
          <cell r="D4593">
            <v>0</v>
          </cell>
        </row>
        <row r="4594">
          <cell r="A4594" t="str">
            <v>53858.0008.00</v>
          </cell>
          <cell r="B4594">
            <v>201415</v>
          </cell>
          <cell r="C4594">
            <v>538</v>
          </cell>
          <cell r="D4594">
            <v>0</v>
          </cell>
        </row>
        <row r="4595">
          <cell r="A4595" t="str">
            <v>53859.0008.00</v>
          </cell>
          <cell r="B4595">
            <v>201415</v>
          </cell>
          <cell r="C4595">
            <v>538</v>
          </cell>
          <cell r="D4595">
            <v>0</v>
          </cell>
        </row>
        <row r="4596">
          <cell r="A4596" t="str">
            <v>53860.0008.00</v>
          </cell>
          <cell r="B4596">
            <v>201415</v>
          </cell>
          <cell r="C4596">
            <v>538</v>
          </cell>
          <cell r="D4596">
            <v>0</v>
          </cell>
        </row>
        <row r="4597">
          <cell r="A4597" t="str">
            <v>53861.0008.00</v>
          </cell>
          <cell r="B4597">
            <v>201415</v>
          </cell>
          <cell r="C4597">
            <v>538</v>
          </cell>
          <cell r="D4597">
            <v>0</v>
          </cell>
        </row>
        <row r="4598">
          <cell r="A4598" t="str">
            <v>53862.0008.00</v>
          </cell>
          <cell r="B4598">
            <v>201415</v>
          </cell>
          <cell r="C4598">
            <v>538</v>
          </cell>
          <cell r="D4598">
            <v>0</v>
          </cell>
        </row>
        <row r="4599">
          <cell r="A4599" t="str">
            <v>53863.0008.00</v>
          </cell>
          <cell r="B4599">
            <v>201415</v>
          </cell>
          <cell r="C4599">
            <v>538</v>
          </cell>
          <cell r="D4599">
            <v>0</v>
          </cell>
        </row>
        <row r="4600">
          <cell r="A4600" t="str">
            <v>53815.0008.00</v>
          </cell>
          <cell r="B4600">
            <v>201415</v>
          </cell>
          <cell r="C4600">
            <v>538</v>
          </cell>
          <cell r="D4600">
            <v>3</v>
          </cell>
        </row>
        <row r="4601">
          <cell r="A4601" t="str">
            <v>5382.0008.00</v>
          </cell>
          <cell r="B4601">
            <v>201415</v>
          </cell>
          <cell r="C4601">
            <v>538</v>
          </cell>
          <cell r="D4601">
            <v>54</v>
          </cell>
        </row>
        <row r="4602">
          <cell r="A4602" t="str">
            <v>53820.0008.00</v>
          </cell>
          <cell r="B4602">
            <v>201415</v>
          </cell>
          <cell r="C4602">
            <v>538</v>
          </cell>
          <cell r="D4602">
            <v>63</v>
          </cell>
        </row>
        <row r="4603">
          <cell r="A4603" t="str">
            <v>53818.0008.00</v>
          </cell>
          <cell r="B4603">
            <v>201415</v>
          </cell>
          <cell r="C4603">
            <v>538</v>
          </cell>
          <cell r="D4603">
            <v>74</v>
          </cell>
        </row>
        <row r="4604">
          <cell r="A4604" t="str">
            <v>53814.0008.00</v>
          </cell>
          <cell r="B4604">
            <v>201415</v>
          </cell>
          <cell r="C4604">
            <v>538</v>
          </cell>
          <cell r="D4604">
            <v>80</v>
          </cell>
        </row>
        <row r="4605">
          <cell r="A4605" t="str">
            <v>5386.0008.00</v>
          </cell>
          <cell r="B4605">
            <v>201415</v>
          </cell>
          <cell r="C4605">
            <v>538</v>
          </cell>
          <cell r="D4605">
            <v>147</v>
          </cell>
        </row>
        <row r="4606">
          <cell r="A4606" t="str">
            <v>5385.0008.00</v>
          </cell>
          <cell r="B4606">
            <v>201415</v>
          </cell>
          <cell r="C4606">
            <v>538</v>
          </cell>
          <cell r="D4606">
            <v>1160</v>
          </cell>
        </row>
        <row r="4607">
          <cell r="A4607" t="str">
            <v>5384.0008.00</v>
          </cell>
          <cell r="B4607">
            <v>201415</v>
          </cell>
          <cell r="C4607">
            <v>538</v>
          </cell>
          <cell r="D4607">
            <v>3788</v>
          </cell>
        </row>
        <row r="4608">
          <cell r="A4608" t="str">
            <v>53811.0008.00</v>
          </cell>
          <cell r="B4608">
            <v>201415</v>
          </cell>
          <cell r="C4608">
            <v>538</v>
          </cell>
          <cell r="D4608">
            <v>4731.5</v>
          </cell>
        </row>
        <row r="4609">
          <cell r="A4609" t="str">
            <v>5383.0008.00</v>
          </cell>
          <cell r="B4609">
            <v>201415</v>
          </cell>
          <cell r="C4609">
            <v>538</v>
          </cell>
          <cell r="D4609">
            <v>5095</v>
          </cell>
        </row>
        <row r="4610">
          <cell r="A4610" t="str">
            <v>5388.0008.00</v>
          </cell>
          <cell r="B4610">
            <v>201415</v>
          </cell>
          <cell r="C4610">
            <v>538</v>
          </cell>
          <cell r="D4610">
            <v>5095</v>
          </cell>
        </row>
        <row r="4611">
          <cell r="A4611" t="str">
            <v>5381.0008.00</v>
          </cell>
          <cell r="B4611">
            <v>201415</v>
          </cell>
          <cell r="C4611">
            <v>538</v>
          </cell>
          <cell r="D4611">
            <v>5128</v>
          </cell>
        </row>
        <row r="4612">
          <cell r="A4612" t="str">
            <v>53813.0008.00</v>
          </cell>
          <cell r="B4612">
            <v>201415</v>
          </cell>
          <cell r="C4612">
            <v>538</v>
          </cell>
          <cell r="D4612">
            <v>7885.83</v>
          </cell>
        </row>
        <row r="4613">
          <cell r="A4613" t="str">
            <v>5387.0009.00</v>
          </cell>
          <cell r="B4613">
            <v>201415</v>
          </cell>
          <cell r="C4613">
            <v>538</v>
          </cell>
          <cell r="D4613">
            <v>0</v>
          </cell>
        </row>
        <row r="4614">
          <cell r="A4614" t="str">
            <v>5389.0009.00</v>
          </cell>
          <cell r="B4614">
            <v>201415</v>
          </cell>
          <cell r="C4614">
            <v>538</v>
          </cell>
          <cell r="D4614">
            <v>0</v>
          </cell>
        </row>
        <row r="4615">
          <cell r="A4615" t="str">
            <v>53816.0009.00</v>
          </cell>
          <cell r="B4615">
            <v>201415</v>
          </cell>
          <cell r="C4615">
            <v>538</v>
          </cell>
          <cell r="D4615">
            <v>0</v>
          </cell>
        </row>
        <row r="4616">
          <cell r="A4616" t="str">
            <v>53852.0009.00</v>
          </cell>
          <cell r="B4616">
            <v>201415</v>
          </cell>
          <cell r="C4616">
            <v>538</v>
          </cell>
          <cell r="D4616">
            <v>0</v>
          </cell>
        </row>
        <row r="4617">
          <cell r="A4617" t="str">
            <v>53853.0009.00</v>
          </cell>
          <cell r="B4617">
            <v>201415</v>
          </cell>
          <cell r="C4617">
            <v>538</v>
          </cell>
          <cell r="D4617">
            <v>0</v>
          </cell>
        </row>
        <row r="4618">
          <cell r="A4618" t="str">
            <v>53854.0009.00</v>
          </cell>
          <cell r="B4618">
            <v>201415</v>
          </cell>
          <cell r="C4618">
            <v>538</v>
          </cell>
          <cell r="D4618">
            <v>0</v>
          </cell>
        </row>
        <row r="4619">
          <cell r="A4619" t="str">
            <v>53855.0009.00</v>
          </cell>
          <cell r="B4619">
            <v>201415</v>
          </cell>
          <cell r="C4619">
            <v>538</v>
          </cell>
          <cell r="D4619">
            <v>0</v>
          </cell>
        </row>
        <row r="4620">
          <cell r="A4620" t="str">
            <v>53856.0009.00</v>
          </cell>
          <cell r="B4620">
            <v>201415</v>
          </cell>
          <cell r="C4620">
            <v>538</v>
          </cell>
          <cell r="D4620">
            <v>0</v>
          </cell>
        </row>
        <row r="4621">
          <cell r="A4621" t="str">
            <v>53857.0009.00</v>
          </cell>
          <cell r="B4621">
            <v>201415</v>
          </cell>
          <cell r="C4621">
            <v>538</v>
          </cell>
          <cell r="D4621">
            <v>0</v>
          </cell>
        </row>
        <row r="4622">
          <cell r="A4622" t="str">
            <v>53858.0009.00</v>
          </cell>
          <cell r="B4622">
            <v>201415</v>
          </cell>
          <cell r="C4622">
            <v>538</v>
          </cell>
          <cell r="D4622">
            <v>0</v>
          </cell>
        </row>
        <row r="4623">
          <cell r="A4623" t="str">
            <v>53859.0009.00</v>
          </cell>
          <cell r="B4623">
            <v>201415</v>
          </cell>
          <cell r="C4623">
            <v>538</v>
          </cell>
          <cell r="D4623">
            <v>0</v>
          </cell>
        </row>
        <row r="4624">
          <cell r="A4624" t="str">
            <v>53860.0009.00</v>
          </cell>
          <cell r="B4624">
            <v>201415</v>
          </cell>
          <cell r="C4624">
            <v>538</v>
          </cell>
          <cell r="D4624">
            <v>0</v>
          </cell>
        </row>
        <row r="4625">
          <cell r="A4625" t="str">
            <v>53861.0009.00</v>
          </cell>
          <cell r="B4625">
            <v>201415</v>
          </cell>
          <cell r="C4625">
            <v>538</v>
          </cell>
          <cell r="D4625">
            <v>0</v>
          </cell>
        </row>
        <row r="4626">
          <cell r="A4626" t="str">
            <v>53862.0009.00</v>
          </cell>
          <cell r="B4626">
            <v>201415</v>
          </cell>
          <cell r="C4626">
            <v>538</v>
          </cell>
          <cell r="D4626">
            <v>0</v>
          </cell>
        </row>
        <row r="4627">
          <cell r="A4627" t="str">
            <v>53863.0009.00</v>
          </cell>
          <cell r="B4627">
            <v>201415</v>
          </cell>
          <cell r="C4627">
            <v>538</v>
          </cell>
          <cell r="D4627">
            <v>0</v>
          </cell>
        </row>
        <row r="4628">
          <cell r="A4628" t="str">
            <v>53815.0009.00</v>
          </cell>
          <cell r="B4628">
            <v>201415</v>
          </cell>
          <cell r="C4628">
            <v>538</v>
          </cell>
          <cell r="D4628">
            <v>2</v>
          </cell>
        </row>
        <row r="4629">
          <cell r="A4629" t="str">
            <v>5382.0009.00</v>
          </cell>
          <cell r="B4629">
            <v>201415</v>
          </cell>
          <cell r="C4629">
            <v>538</v>
          </cell>
          <cell r="D4629">
            <v>21</v>
          </cell>
        </row>
        <row r="4630">
          <cell r="A4630" t="str">
            <v>53818.0009.00</v>
          </cell>
          <cell r="B4630">
            <v>201415</v>
          </cell>
          <cell r="C4630">
            <v>538</v>
          </cell>
          <cell r="D4630">
            <v>23</v>
          </cell>
        </row>
        <row r="4631">
          <cell r="A4631" t="str">
            <v>53820.0009.00</v>
          </cell>
          <cell r="B4631">
            <v>201415</v>
          </cell>
          <cell r="C4631">
            <v>538</v>
          </cell>
          <cell r="D4631">
            <v>25</v>
          </cell>
        </row>
        <row r="4632">
          <cell r="A4632" t="str">
            <v>53814.0009.00</v>
          </cell>
          <cell r="B4632">
            <v>201415</v>
          </cell>
          <cell r="C4632">
            <v>538</v>
          </cell>
          <cell r="D4632">
            <v>32</v>
          </cell>
        </row>
        <row r="4633">
          <cell r="A4633" t="str">
            <v>5386.0009.00</v>
          </cell>
          <cell r="B4633">
            <v>201415</v>
          </cell>
          <cell r="C4633">
            <v>538</v>
          </cell>
          <cell r="D4633">
            <v>70</v>
          </cell>
        </row>
        <row r="4634">
          <cell r="A4634" t="str">
            <v>5385.0009.00</v>
          </cell>
          <cell r="B4634">
            <v>201415</v>
          </cell>
          <cell r="C4634">
            <v>538</v>
          </cell>
          <cell r="D4634">
            <v>402</v>
          </cell>
        </row>
        <row r="4635">
          <cell r="A4635" t="str">
            <v>5384.0009.00</v>
          </cell>
          <cell r="B4635">
            <v>201415</v>
          </cell>
          <cell r="C4635">
            <v>538</v>
          </cell>
          <cell r="D4635">
            <v>1622</v>
          </cell>
        </row>
        <row r="4636">
          <cell r="A4636" t="str">
            <v>53811.0009.00</v>
          </cell>
          <cell r="B4636">
            <v>201415</v>
          </cell>
          <cell r="C4636">
            <v>538</v>
          </cell>
          <cell r="D4636">
            <v>1958.5</v>
          </cell>
        </row>
        <row r="4637">
          <cell r="A4637" t="str">
            <v>5381.0009.00</v>
          </cell>
          <cell r="B4637">
            <v>201415</v>
          </cell>
          <cell r="C4637">
            <v>538</v>
          </cell>
          <cell r="D4637">
            <v>2090</v>
          </cell>
        </row>
        <row r="4638">
          <cell r="A4638" t="str">
            <v>5383.0009.00</v>
          </cell>
          <cell r="B4638">
            <v>201415</v>
          </cell>
          <cell r="C4638">
            <v>538</v>
          </cell>
          <cell r="D4638">
            <v>2094</v>
          </cell>
        </row>
        <row r="4639">
          <cell r="A4639" t="str">
            <v>5388.0009.00</v>
          </cell>
          <cell r="B4639">
            <v>201415</v>
          </cell>
          <cell r="C4639">
            <v>538</v>
          </cell>
          <cell r="D4639">
            <v>2094</v>
          </cell>
        </row>
        <row r="4640">
          <cell r="A4640" t="str">
            <v>53813.0009.00</v>
          </cell>
          <cell r="B4640">
            <v>201415</v>
          </cell>
          <cell r="C4640">
            <v>538</v>
          </cell>
          <cell r="D4640">
            <v>3917</v>
          </cell>
        </row>
        <row r="4641">
          <cell r="A4641" t="str">
            <v>5387.00010.00</v>
          </cell>
          <cell r="B4641">
            <v>201415</v>
          </cell>
          <cell r="C4641">
            <v>538</v>
          </cell>
          <cell r="D4641">
            <v>0</v>
          </cell>
        </row>
        <row r="4642">
          <cell r="A4642" t="str">
            <v>5389.00010.00</v>
          </cell>
          <cell r="B4642">
            <v>201415</v>
          </cell>
          <cell r="C4642">
            <v>538</v>
          </cell>
          <cell r="D4642">
            <v>0</v>
          </cell>
        </row>
        <row r="4643">
          <cell r="A4643" t="str">
            <v>53816.00010.00</v>
          </cell>
          <cell r="B4643">
            <v>201415</v>
          </cell>
          <cell r="C4643">
            <v>538</v>
          </cell>
          <cell r="D4643">
            <v>0</v>
          </cell>
        </row>
        <row r="4644">
          <cell r="A4644" t="str">
            <v>53852.00010.00</v>
          </cell>
          <cell r="B4644">
            <v>201415</v>
          </cell>
          <cell r="C4644">
            <v>538</v>
          </cell>
          <cell r="D4644">
            <v>0</v>
          </cell>
        </row>
        <row r="4645">
          <cell r="A4645" t="str">
            <v>53853.00010.00</v>
          </cell>
          <cell r="B4645">
            <v>201415</v>
          </cell>
          <cell r="C4645">
            <v>538</v>
          </cell>
          <cell r="D4645">
            <v>0</v>
          </cell>
        </row>
        <row r="4646">
          <cell r="A4646" t="str">
            <v>53854.00010.00</v>
          </cell>
          <cell r="B4646">
            <v>201415</v>
          </cell>
          <cell r="C4646">
            <v>538</v>
          </cell>
          <cell r="D4646">
            <v>0</v>
          </cell>
        </row>
        <row r="4647">
          <cell r="A4647" t="str">
            <v>53855.00010.00</v>
          </cell>
          <cell r="B4647">
            <v>201415</v>
          </cell>
          <cell r="C4647">
            <v>538</v>
          </cell>
          <cell r="D4647">
            <v>0</v>
          </cell>
        </row>
        <row r="4648">
          <cell r="A4648" t="str">
            <v>53856.00010.00</v>
          </cell>
          <cell r="B4648">
            <v>201415</v>
          </cell>
          <cell r="C4648">
            <v>538</v>
          </cell>
          <cell r="D4648">
            <v>0</v>
          </cell>
        </row>
        <row r="4649">
          <cell r="A4649" t="str">
            <v>53857.00010.00</v>
          </cell>
          <cell r="B4649">
            <v>201415</v>
          </cell>
          <cell r="C4649">
            <v>538</v>
          </cell>
          <cell r="D4649">
            <v>0</v>
          </cell>
        </row>
        <row r="4650">
          <cell r="A4650" t="str">
            <v>53858.00010.00</v>
          </cell>
          <cell r="B4650">
            <v>201415</v>
          </cell>
          <cell r="C4650">
            <v>538</v>
          </cell>
          <cell r="D4650">
            <v>0</v>
          </cell>
        </row>
        <row r="4651">
          <cell r="A4651" t="str">
            <v>53859.00010.00</v>
          </cell>
          <cell r="B4651">
            <v>201415</v>
          </cell>
          <cell r="C4651">
            <v>538</v>
          </cell>
          <cell r="D4651">
            <v>0</v>
          </cell>
        </row>
        <row r="4652">
          <cell r="A4652" t="str">
            <v>53860.00010.00</v>
          </cell>
          <cell r="B4652">
            <v>201415</v>
          </cell>
          <cell r="C4652">
            <v>538</v>
          </cell>
          <cell r="D4652">
            <v>0</v>
          </cell>
        </row>
        <row r="4653">
          <cell r="A4653" t="str">
            <v>53861.00010.00</v>
          </cell>
          <cell r="B4653">
            <v>201415</v>
          </cell>
          <cell r="C4653">
            <v>538</v>
          </cell>
          <cell r="D4653">
            <v>0</v>
          </cell>
        </row>
        <row r="4654">
          <cell r="A4654" t="str">
            <v>53862.00010.00</v>
          </cell>
          <cell r="B4654">
            <v>201415</v>
          </cell>
          <cell r="C4654">
            <v>538</v>
          </cell>
          <cell r="D4654">
            <v>0</v>
          </cell>
        </row>
        <row r="4655">
          <cell r="A4655" t="str">
            <v>53863.00010.00</v>
          </cell>
          <cell r="B4655">
            <v>201415</v>
          </cell>
          <cell r="C4655">
            <v>538</v>
          </cell>
          <cell r="D4655">
            <v>0</v>
          </cell>
        </row>
        <row r="4656">
          <cell r="A4656" t="str">
            <v>53815.00010.00</v>
          </cell>
          <cell r="B4656">
            <v>201415</v>
          </cell>
          <cell r="C4656">
            <v>538</v>
          </cell>
          <cell r="D4656">
            <v>5</v>
          </cell>
        </row>
        <row r="4657">
          <cell r="A4657" t="str">
            <v>53818.00010.00</v>
          </cell>
          <cell r="B4657">
            <v>201415</v>
          </cell>
          <cell r="C4657">
            <v>538</v>
          </cell>
          <cell r="D4657">
            <v>11</v>
          </cell>
        </row>
        <row r="4658">
          <cell r="A4658" t="str">
            <v>53814.00010.00</v>
          </cell>
          <cell r="B4658">
            <v>201415</v>
          </cell>
          <cell r="C4658">
            <v>538</v>
          </cell>
          <cell r="D4658">
            <v>15</v>
          </cell>
        </row>
        <row r="4659">
          <cell r="A4659" t="str">
            <v>53820.00010.00</v>
          </cell>
          <cell r="B4659">
            <v>201415</v>
          </cell>
          <cell r="C4659">
            <v>538</v>
          </cell>
          <cell r="D4659">
            <v>18</v>
          </cell>
        </row>
        <row r="4660">
          <cell r="A4660" t="str">
            <v>5382.00010.00</v>
          </cell>
          <cell r="B4660">
            <v>201415</v>
          </cell>
          <cell r="C4660">
            <v>538</v>
          </cell>
          <cell r="D4660">
            <v>25</v>
          </cell>
        </row>
        <row r="4661">
          <cell r="A4661" t="str">
            <v>5386.00010.00</v>
          </cell>
          <cell r="B4661">
            <v>201415</v>
          </cell>
          <cell r="C4661">
            <v>538</v>
          </cell>
          <cell r="D4661">
            <v>31</v>
          </cell>
        </row>
        <row r="4662">
          <cell r="A4662" t="str">
            <v>5385.00010.00</v>
          </cell>
          <cell r="B4662">
            <v>201415</v>
          </cell>
          <cell r="C4662">
            <v>538</v>
          </cell>
          <cell r="D4662">
            <v>179</v>
          </cell>
        </row>
        <row r="4663">
          <cell r="A4663" t="str">
            <v>5384.00010.00</v>
          </cell>
          <cell r="B4663">
            <v>201415</v>
          </cell>
          <cell r="C4663">
            <v>538</v>
          </cell>
          <cell r="D4663">
            <v>734</v>
          </cell>
        </row>
        <row r="4664">
          <cell r="A4664" t="str">
            <v>53811.00010.00</v>
          </cell>
          <cell r="B4664">
            <v>201415</v>
          </cell>
          <cell r="C4664">
            <v>538</v>
          </cell>
          <cell r="D4664">
            <v>883.75</v>
          </cell>
        </row>
        <row r="4665">
          <cell r="A4665" t="str">
            <v>5383.00010.00</v>
          </cell>
          <cell r="B4665">
            <v>201415</v>
          </cell>
          <cell r="C4665">
            <v>538</v>
          </cell>
          <cell r="D4665">
            <v>944</v>
          </cell>
        </row>
        <row r="4666">
          <cell r="A4666" t="str">
            <v>5388.00010.00</v>
          </cell>
          <cell r="B4666">
            <v>201415</v>
          </cell>
          <cell r="C4666">
            <v>538</v>
          </cell>
          <cell r="D4666">
            <v>944</v>
          </cell>
        </row>
        <row r="4667">
          <cell r="A4667" t="str">
            <v>5381.00010.00</v>
          </cell>
          <cell r="B4667">
            <v>201415</v>
          </cell>
          <cell r="C4667">
            <v>538</v>
          </cell>
          <cell r="D4667">
            <v>969</v>
          </cell>
        </row>
        <row r="4668">
          <cell r="A4668" t="str">
            <v>53813.00010.00</v>
          </cell>
          <cell r="B4668">
            <v>201415</v>
          </cell>
          <cell r="C4668">
            <v>538</v>
          </cell>
          <cell r="D4668">
            <v>2062.08</v>
          </cell>
        </row>
        <row r="4669">
          <cell r="A4669" t="str">
            <v>5387.00011.00</v>
          </cell>
          <cell r="B4669">
            <v>201415</v>
          </cell>
          <cell r="C4669">
            <v>538</v>
          </cell>
          <cell r="D4669">
            <v>0</v>
          </cell>
        </row>
        <row r="4670">
          <cell r="A4670" t="str">
            <v>5389.00011.00</v>
          </cell>
          <cell r="B4670">
            <v>201415</v>
          </cell>
          <cell r="C4670">
            <v>538</v>
          </cell>
          <cell r="D4670">
            <v>0</v>
          </cell>
        </row>
        <row r="4671">
          <cell r="A4671" t="str">
            <v>53829.00011.00</v>
          </cell>
          <cell r="B4671">
            <v>201415</v>
          </cell>
          <cell r="C4671">
            <v>538</v>
          </cell>
          <cell r="D4671">
            <v>0</v>
          </cell>
        </row>
        <row r="4672">
          <cell r="A4672" t="str">
            <v>53834.00011.00</v>
          </cell>
          <cell r="B4672">
            <v>201415</v>
          </cell>
          <cell r="C4672">
            <v>538</v>
          </cell>
          <cell r="D4672">
            <v>0</v>
          </cell>
        </row>
        <row r="4673">
          <cell r="A4673" t="str">
            <v>53838.00011.00</v>
          </cell>
          <cell r="B4673">
            <v>201415</v>
          </cell>
          <cell r="C4673">
            <v>538</v>
          </cell>
          <cell r="D4673">
            <v>0</v>
          </cell>
        </row>
        <row r="4674">
          <cell r="A4674" t="str">
            <v>53844.00011.00</v>
          </cell>
          <cell r="B4674">
            <v>201415</v>
          </cell>
          <cell r="C4674">
            <v>538</v>
          </cell>
          <cell r="D4674">
            <v>0</v>
          </cell>
        </row>
        <row r="4675">
          <cell r="A4675" t="str">
            <v>53850.00011.00</v>
          </cell>
          <cell r="B4675">
            <v>201415</v>
          </cell>
          <cell r="C4675">
            <v>538</v>
          </cell>
          <cell r="D4675">
            <v>0</v>
          </cell>
        </row>
        <row r="4676">
          <cell r="A4676" t="str">
            <v>53852.00011.00</v>
          </cell>
          <cell r="B4676">
            <v>201415</v>
          </cell>
          <cell r="C4676">
            <v>538</v>
          </cell>
          <cell r="D4676">
            <v>0</v>
          </cell>
        </row>
        <row r="4677">
          <cell r="A4677" t="str">
            <v>53853.00011.00</v>
          </cell>
          <cell r="B4677">
            <v>201415</v>
          </cell>
          <cell r="C4677">
            <v>538</v>
          </cell>
          <cell r="D4677">
            <v>0</v>
          </cell>
        </row>
        <row r="4678">
          <cell r="A4678" t="str">
            <v>53854.00011.00</v>
          </cell>
          <cell r="B4678">
            <v>201415</v>
          </cell>
          <cell r="C4678">
            <v>538</v>
          </cell>
          <cell r="D4678">
            <v>0</v>
          </cell>
        </row>
        <row r="4679">
          <cell r="A4679" t="str">
            <v>53855.00011.00</v>
          </cell>
          <cell r="B4679">
            <v>201415</v>
          </cell>
          <cell r="C4679">
            <v>538</v>
          </cell>
          <cell r="D4679">
            <v>0</v>
          </cell>
        </row>
        <row r="4680">
          <cell r="A4680" t="str">
            <v>53856.00011.00</v>
          </cell>
          <cell r="B4680">
            <v>201415</v>
          </cell>
          <cell r="C4680">
            <v>538</v>
          </cell>
          <cell r="D4680">
            <v>0</v>
          </cell>
        </row>
        <row r="4681">
          <cell r="A4681" t="str">
            <v>53857.00011.00</v>
          </cell>
          <cell r="B4681">
            <v>201415</v>
          </cell>
          <cell r="C4681">
            <v>538</v>
          </cell>
          <cell r="D4681">
            <v>0</v>
          </cell>
        </row>
        <row r="4682">
          <cell r="A4682" t="str">
            <v>53858.00011.00</v>
          </cell>
          <cell r="B4682">
            <v>201415</v>
          </cell>
          <cell r="C4682">
            <v>538</v>
          </cell>
          <cell r="D4682">
            <v>0</v>
          </cell>
        </row>
        <row r="4683">
          <cell r="A4683" t="str">
            <v>53859.00011.00</v>
          </cell>
          <cell r="B4683">
            <v>201415</v>
          </cell>
          <cell r="C4683">
            <v>538</v>
          </cell>
          <cell r="D4683">
            <v>0</v>
          </cell>
        </row>
        <row r="4684">
          <cell r="A4684" t="str">
            <v>53860.00011.00</v>
          </cell>
          <cell r="B4684">
            <v>201415</v>
          </cell>
          <cell r="C4684">
            <v>538</v>
          </cell>
          <cell r="D4684">
            <v>0</v>
          </cell>
        </row>
        <row r="4685">
          <cell r="A4685" t="str">
            <v>53861.00011.00</v>
          </cell>
          <cell r="B4685">
            <v>201415</v>
          </cell>
          <cell r="C4685">
            <v>538</v>
          </cell>
          <cell r="D4685">
            <v>0</v>
          </cell>
        </row>
        <row r="4686">
          <cell r="A4686" t="str">
            <v>53862.00011.00</v>
          </cell>
          <cell r="B4686">
            <v>201415</v>
          </cell>
          <cell r="C4686">
            <v>538</v>
          </cell>
          <cell r="D4686">
            <v>0</v>
          </cell>
        </row>
        <row r="4687">
          <cell r="A4687" t="str">
            <v>53863.00011.00</v>
          </cell>
          <cell r="B4687">
            <v>201415</v>
          </cell>
          <cell r="C4687">
            <v>538</v>
          </cell>
          <cell r="D4687">
            <v>0</v>
          </cell>
        </row>
        <row r="4688">
          <cell r="A4688" t="str">
            <v>53843.00011.00</v>
          </cell>
          <cell r="B4688">
            <v>201415</v>
          </cell>
          <cell r="C4688">
            <v>538</v>
          </cell>
          <cell r="D4688">
            <v>1</v>
          </cell>
        </row>
        <row r="4689">
          <cell r="A4689" t="str">
            <v>53837.00011.00</v>
          </cell>
          <cell r="B4689">
            <v>201415</v>
          </cell>
          <cell r="C4689">
            <v>538</v>
          </cell>
          <cell r="D4689">
            <v>2</v>
          </cell>
        </row>
        <row r="4690">
          <cell r="A4690" t="str">
            <v>53840.00011.00</v>
          </cell>
          <cell r="B4690">
            <v>201415</v>
          </cell>
          <cell r="C4690">
            <v>538</v>
          </cell>
          <cell r="D4690">
            <v>3</v>
          </cell>
        </row>
        <row r="4691">
          <cell r="A4691" t="str">
            <v>53835.00011.00</v>
          </cell>
          <cell r="B4691">
            <v>201415</v>
          </cell>
          <cell r="C4691">
            <v>538</v>
          </cell>
          <cell r="D4691">
            <v>6</v>
          </cell>
        </row>
        <row r="4692">
          <cell r="A4692" t="str">
            <v>53839.00011.00</v>
          </cell>
          <cell r="B4692">
            <v>201415</v>
          </cell>
          <cell r="C4692">
            <v>538</v>
          </cell>
          <cell r="D4692">
            <v>6</v>
          </cell>
        </row>
        <row r="4693">
          <cell r="A4693" t="str">
            <v>53846.00011.00</v>
          </cell>
          <cell r="B4693">
            <v>201415</v>
          </cell>
          <cell r="C4693">
            <v>538</v>
          </cell>
          <cell r="D4693">
            <v>7</v>
          </cell>
        </row>
        <row r="4694">
          <cell r="A4694" t="str">
            <v>53831.00011.00</v>
          </cell>
          <cell r="B4694">
            <v>201415</v>
          </cell>
          <cell r="C4694">
            <v>538</v>
          </cell>
          <cell r="D4694">
            <v>9</v>
          </cell>
        </row>
        <row r="4695">
          <cell r="A4695" t="str">
            <v>53845.00011.00</v>
          </cell>
          <cell r="B4695">
            <v>201415</v>
          </cell>
          <cell r="C4695">
            <v>538</v>
          </cell>
          <cell r="D4695">
            <v>11</v>
          </cell>
        </row>
        <row r="4696">
          <cell r="A4696" t="str">
            <v>53847.00011.00</v>
          </cell>
          <cell r="B4696">
            <v>201415</v>
          </cell>
          <cell r="C4696">
            <v>538</v>
          </cell>
          <cell r="D4696">
            <v>13</v>
          </cell>
        </row>
        <row r="4697">
          <cell r="A4697" t="str">
            <v>53836.00011.00</v>
          </cell>
          <cell r="B4697">
            <v>201415</v>
          </cell>
          <cell r="C4697">
            <v>538</v>
          </cell>
          <cell r="D4697">
            <v>16</v>
          </cell>
        </row>
        <row r="4698">
          <cell r="A4698" t="str">
            <v>53828.00011.00</v>
          </cell>
          <cell r="B4698">
            <v>201415</v>
          </cell>
          <cell r="C4698">
            <v>538</v>
          </cell>
          <cell r="D4698">
            <v>32</v>
          </cell>
        </row>
        <row r="4699">
          <cell r="A4699" t="str">
            <v>53851.00011.00</v>
          </cell>
          <cell r="B4699">
            <v>201415</v>
          </cell>
          <cell r="C4699">
            <v>538</v>
          </cell>
          <cell r="D4699">
            <v>34</v>
          </cell>
        </row>
        <row r="4700">
          <cell r="A4700" t="str">
            <v>53841.00011.00</v>
          </cell>
          <cell r="B4700">
            <v>201415</v>
          </cell>
          <cell r="C4700">
            <v>538</v>
          </cell>
          <cell r="D4700">
            <v>45</v>
          </cell>
        </row>
        <row r="4701">
          <cell r="A4701" t="str">
            <v>53816.00011.00</v>
          </cell>
          <cell r="B4701">
            <v>201415</v>
          </cell>
          <cell r="C4701">
            <v>538</v>
          </cell>
          <cell r="D4701">
            <v>58</v>
          </cell>
        </row>
        <row r="4702">
          <cell r="A4702" t="str">
            <v>53823.00011.00</v>
          </cell>
          <cell r="B4702">
            <v>201415</v>
          </cell>
          <cell r="C4702">
            <v>538</v>
          </cell>
          <cell r="D4702">
            <v>96</v>
          </cell>
        </row>
        <row r="4703">
          <cell r="A4703" t="str">
            <v>53832.00011.00</v>
          </cell>
          <cell r="B4703">
            <v>201415</v>
          </cell>
          <cell r="C4703">
            <v>538</v>
          </cell>
          <cell r="D4703">
            <v>120</v>
          </cell>
        </row>
        <row r="4704">
          <cell r="A4704" t="str">
            <v>53849.00011.00</v>
          </cell>
          <cell r="B4704">
            <v>201415</v>
          </cell>
          <cell r="C4704">
            <v>538</v>
          </cell>
          <cell r="D4704">
            <v>180</v>
          </cell>
        </row>
        <row r="4705">
          <cell r="A4705" t="str">
            <v>53833.00011.00</v>
          </cell>
          <cell r="B4705">
            <v>201415</v>
          </cell>
          <cell r="C4705">
            <v>538</v>
          </cell>
          <cell r="D4705">
            <v>203</v>
          </cell>
        </row>
        <row r="4706">
          <cell r="A4706" t="str">
            <v>53825.00011.00</v>
          </cell>
          <cell r="B4706">
            <v>201415</v>
          </cell>
          <cell r="C4706">
            <v>538</v>
          </cell>
          <cell r="D4706">
            <v>299.77999999999997</v>
          </cell>
        </row>
        <row r="4707">
          <cell r="A4707" t="str">
            <v>53815.00011.00</v>
          </cell>
          <cell r="B4707">
            <v>201415</v>
          </cell>
          <cell r="C4707">
            <v>538</v>
          </cell>
          <cell r="D4707">
            <v>302</v>
          </cell>
        </row>
        <row r="4708">
          <cell r="A4708" t="str">
            <v>53842.00011.00</v>
          </cell>
          <cell r="B4708">
            <v>201415</v>
          </cell>
          <cell r="C4708">
            <v>538</v>
          </cell>
          <cell r="D4708">
            <v>302</v>
          </cell>
        </row>
        <row r="4709">
          <cell r="A4709" t="str">
            <v>5382.00011.00</v>
          </cell>
          <cell r="B4709">
            <v>201415</v>
          </cell>
          <cell r="C4709">
            <v>538</v>
          </cell>
          <cell r="D4709">
            <v>466</v>
          </cell>
        </row>
        <row r="4710">
          <cell r="A4710" t="str">
            <v>53830.00011.00</v>
          </cell>
          <cell r="B4710">
            <v>201415</v>
          </cell>
          <cell r="C4710">
            <v>538</v>
          </cell>
          <cell r="D4710">
            <v>476</v>
          </cell>
        </row>
        <row r="4711">
          <cell r="A4711" t="str">
            <v>53818.00011.00</v>
          </cell>
          <cell r="B4711">
            <v>201415</v>
          </cell>
          <cell r="C4711">
            <v>538</v>
          </cell>
          <cell r="D4711">
            <v>522</v>
          </cell>
        </row>
        <row r="4712">
          <cell r="A4712" t="str">
            <v>53820.00011.00</v>
          </cell>
          <cell r="B4712">
            <v>201415</v>
          </cell>
          <cell r="C4712">
            <v>538</v>
          </cell>
          <cell r="D4712">
            <v>653</v>
          </cell>
        </row>
        <row r="4713">
          <cell r="A4713" t="str">
            <v>53814.00011.00</v>
          </cell>
          <cell r="B4713">
            <v>201415</v>
          </cell>
          <cell r="C4713">
            <v>538</v>
          </cell>
          <cell r="D4713">
            <v>1164</v>
          </cell>
        </row>
        <row r="4714">
          <cell r="A4714" t="str">
            <v>5386.00011.00</v>
          </cell>
          <cell r="B4714">
            <v>201415</v>
          </cell>
          <cell r="C4714">
            <v>538</v>
          </cell>
          <cell r="D4714">
            <v>1336</v>
          </cell>
        </row>
        <row r="4715">
          <cell r="A4715" t="str">
            <v>53851.50011.00</v>
          </cell>
          <cell r="B4715">
            <v>201415</v>
          </cell>
          <cell r="C4715">
            <v>538</v>
          </cell>
          <cell r="D4715">
            <v>1466</v>
          </cell>
        </row>
        <row r="4716">
          <cell r="A4716" t="str">
            <v>5385.00011.00</v>
          </cell>
          <cell r="B4716">
            <v>201415</v>
          </cell>
          <cell r="C4716">
            <v>538</v>
          </cell>
          <cell r="D4716">
            <v>18255</v>
          </cell>
        </row>
        <row r="4717">
          <cell r="A4717" t="str">
            <v>5384.00011.00</v>
          </cell>
          <cell r="B4717">
            <v>201415</v>
          </cell>
          <cell r="C4717">
            <v>538</v>
          </cell>
          <cell r="D4717">
            <v>34619</v>
          </cell>
        </row>
        <row r="4718">
          <cell r="A4718" t="str">
            <v>5381.00011.00</v>
          </cell>
          <cell r="B4718">
            <v>201415</v>
          </cell>
          <cell r="C4718">
            <v>538</v>
          </cell>
          <cell r="D4718">
            <v>54210</v>
          </cell>
        </row>
        <row r="4719">
          <cell r="A4719" t="str">
            <v>5383.00011.00</v>
          </cell>
          <cell r="B4719">
            <v>201415</v>
          </cell>
          <cell r="C4719">
            <v>538</v>
          </cell>
          <cell r="D4719">
            <v>54210</v>
          </cell>
        </row>
        <row r="4720">
          <cell r="A4720" t="str">
            <v>5388.00011.00</v>
          </cell>
          <cell r="B4720">
            <v>201415</v>
          </cell>
          <cell r="C4720">
            <v>538</v>
          </cell>
          <cell r="D4720">
            <v>54210</v>
          </cell>
        </row>
        <row r="4721">
          <cell r="A4721" t="str">
            <v>53824.00011.00</v>
          </cell>
          <cell r="B4721">
            <v>201415</v>
          </cell>
          <cell r="C4721">
            <v>538</v>
          </cell>
          <cell r="D4721">
            <v>54770.05</v>
          </cell>
        </row>
        <row r="4722">
          <cell r="A4722" t="str">
            <v>53826.00011.00</v>
          </cell>
          <cell r="B4722">
            <v>201415</v>
          </cell>
          <cell r="C4722">
            <v>538</v>
          </cell>
          <cell r="D4722">
            <v>55069.83</v>
          </cell>
        </row>
        <row r="4723">
          <cell r="A4723" t="str">
            <v>53813.00011.00</v>
          </cell>
          <cell r="B4723">
            <v>201415</v>
          </cell>
          <cell r="C4723">
            <v>538</v>
          </cell>
          <cell r="D4723">
            <v>57052.140000000007</v>
          </cell>
        </row>
        <row r="4724">
          <cell r="A4724" t="str">
            <v>53822.00011.00</v>
          </cell>
          <cell r="B4724">
            <v>201415</v>
          </cell>
          <cell r="C4724">
            <v>538</v>
          </cell>
          <cell r="D4724">
            <v>57052.140000000007</v>
          </cell>
        </row>
        <row r="4725">
          <cell r="A4725" t="str">
            <v>53827.00011.00</v>
          </cell>
          <cell r="B4725">
            <v>201415</v>
          </cell>
          <cell r="C4725">
            <v>538</v>
          </cell>
          <cell r="D4725">
            <v>57351.920000000006</v>
          </cell>
        </row>
        <row r="4726">
          <cell r="A4726" t="str">
            <v>53852.00012.00</v>
          </cell>
          <cell r="B4726">
            <v>201415</v>
          </cell>
          <cell r="C4726">
            <v>538</v>
          </cell>
          <cell r="D4726">
            <v>0</v>
          </cell>
        </row>
        <row r="4727">
          <cell r="A4727" t="str">
            <v>53854.00012.00</v>
          </cell>
          <cell r="B4727">
            <v>201415</v>
          </cell>
          <cell r="C4727">
            <v>538</v>
          </cell>
          <cell r="D4727">
            <v>0</v>
          </cell>
        </row>
        <row r="4728">
          <cell r="A4728" t="str">
            <v>53856.00012.00</v>
          </cell>
          <cell r="B4728">
            <v>201415</v>
          </cell>
          <cell r="C4728">
            <v>538</v>
          </cell>
          <cell r="D4728">
            <v>0</v>
          </cell>
        </row>
        <row r="4729">
          <cell r="A4729" t="str">
            <v>53858.00012.00</v>
          </cell>
          <cell r="B4729">
            <v>201415</v>
          </cell>
          <cell r="C4729">
            <v>538</v>
          </cell>
          <cell r="D4729">
            <v>0</v>
          </cell>
        </row>
        <row r="4730">
          <cell r="A4730" t="str">
            <v>53860.00012.00</v>
          </cell>
          <cell r="B4730">
            <v>201415</v>
          </cell>
          <cell r="C4730">
            <v>538</v>
          </cell>
          <cell r="D4730">
            <v>0</v>
          </cell>
        </row>
        <row r="4731">
          <cell r="A4731" t="str">
            <v>53817.00012.00</v>
          </cell>
          <cell r="B4731">
            <v>201415</v>
          </cell>
          <cell r="C4731">
            <v>538</v>
          </cell>
          <cell r="D4731">
            <v>0.5</v>
          </cell>
        </row>
        <row r="4732">
          <cell r="A4732" t="str">
            <v>53819.00012.00</v>
          </cell>
          <cell r="B4732">
            <v>201415</v>
          </cell>
          <cell r="C4732">
            <v>538</v>
          </cell>
          <cell r="D4732">
            <v>0.5</v>
          </cell>
        </row>
        <row r="4733">
          <cell r="A4733" t="str">
            <v>53821.00012.00</v>
          </cell>
          <cell r="B4733">
            <v>201415</v>
          </cell>
          <cell r="C4733">
            <v>538</v>
          </cell>
          <cell r="D4733">
            <v>0.5</v>
          </cell>
        </row>
        <row r="4734">
          <cell r="A4734" t="str">
            <v>5406.0001.00</v>
          </cell>
          <cell r="B4734">
            <v>201415</v>
          </cell>
          <cell r="C4734">
            <v>540</v>
          </cell>
          <cell r="D4734">
            <v>0</v>
          </cell>
        </row>
        <row r="4735">
          <cell r="A4735" t="str">
            <v>5407.0001.00</v>
          </cell>
          <cell r="B4735">
            <v>201415</v>
          </cell>
          <cell r="C4735">
            <v>540</v>
          </cell>
          <cell r="D4735">
            <v>0</v>
          </cell>
        </row>
        <row r="4736">
          <cell r="A4736" t="str">
            <v>5409.0001.00</v>
          </cell>
          <cell r="B4736">
            <v>201415</v>
          </cell>
          <cell r="C4736">
            <v>540</v>
          </cell>
          <cell r="D4736">
            <v>0</v>
          </cell>
        </row>
        <row r="4737">
          <cell r="A4737" t="str">
            <v>54052.0001.00</v>
          </cell>
          <cell r="B4737">
            <v>201415</v>
          </cell>
          <cell r="C4737">
            <v>540</v>
          </cell>
          <cell r="D4737">
            <v>0</v>
          </cell>
        </row>
        <row r="4738">
          <cell r="A4738" t="str">
            <v>54053.0001.00</v>
          </cell>
          <cell r="B4738">
            <v>201415</v>
          </cell>
          <cell r="C4738">
            <v>540</v>
          </cell>
          <cell r="D4738">
            <v>0</v>
          </cell>
        </row>
        <row r="4739">
          <cell r="A4739" t="str">
            <v>54054.0001.00</v>
          </cell>
          <cell r="B4739">
            <v>201415</v>
          </cell>
          <cell r="C4739">
            <v>540</v>
          </cell>
          <cell r="D4739">
            <v>0</v>
          </cell>
        </row>
        <row r="4740">
          <cell r="A4740" t="str">
            <v>54055.0001.00</v>
          </cell>
          <cell r="B4740">
            <v>201415</v>
          </cell>
          <cell r="C4740">
            <v>540</v>
          </cell>
          <cell r="D4740">
            <v>0</v>
          </cell>
        </row>
        <row r="4741">
          <cell r="A4741" t="str">
            <v>54056.0001.00</v>
          </cell>
          <cell r="B4741">
            <v>201415</v>
          </cell>
          <cell r="C4741">
            <v>540</v>
          </cell>
          <cell r="D4741">
            <v>0</v>
          </cell>
        </row>
        <row r="4742">
          <cell r="A4742" t="str">
            <v>54057.0001.00</v>
          </cell>
          <cell r="B4742">
            <v>201415</v>
          </cell>
          <cell r="C4742">
            <v>540</v>
          </cell>
          <cell r="D4742">
            <v>0</v>
          </cell>
        </row>
        <row r="4743">
          <cell r="A4743" t="str">
            <v>54058.0001.00</v>
          </cell>
          <cell r="B4743">
            <v>201415</v>
          </cell>
          <cell r="C4743">
            <v>540</v>
          </cell>
          <cell r="D4743">
            <v>0</v>
          </cell>
        </row>
        <row r="4744">
          <cell r="A4744" t="str">
            <v>54059.0001.00</v>
          </cell>
          <cell r="B4744">
            <v>201415</v>
          </cell>
          <cell r="C4744">
            <v>540</v>
          </cell>
          <cell r="D4744">
            <v>0</v>
          </cell>
        </row>
        <row r="4745">
          <cell r="A4745" t="str">
            <v>54060.0001.00</v>
          </cell>
          <cell r="B4745">
            <v>201415</v>
          </cell>
          <cell r="C4745">
            <v>540</v>
          </cell>
          <cell r="D4745">
            <v>0</v>
          </cell>
        </row>
        <row r="4746">
          <cell r="A4746" t="str">
            <v>54061.0001.00</v>
          </cell>
          <cell r="B4746">
            <v>201415</v>
          </cell>
          <cell r="C4746">
            <v>540</v>
          </cell>
          <cell r="D4746">
            <v>0</v>
          </cell>
        </row>
        <row r="4747">
          <cell r="A4747" t="str">
            <v>54062.0001.00</v>
          </cell>
          <cell r="B4747">
            <v>201415</v>
          </cell>
          <cell r="C4747">
            <v>540</v>
          </cell>
          <cell r="D4747">
            <v>0</v>
          </cell>
        </row>
        <row r="4748">
          <cell r="A4748" t="str">
            <v>54063.0001.00</v>
          </cell>
          <cell r="B4748">
            <v>201415</v>
          </cell>
          <cell r="C4748">
            <v>540</v>
          </cell>
          <cell r="D4748">
            <v>0</v>
          </cell>
        </row>
        <row r="4749">
          <cell r="A4749" t="str">
            <v>5405.0001.00</v>
          </cell>
          <cell r="B4749">
            <v>201415</v>
          </cell>
          <cell r="C4749">
            <v>540</v>
          </cell>
          <cell r="D4749">
            <v>129</v>
          </cell>
        </row>
        <row r="4750">
          <cell r="A4750" t="str">
            <v>54013.0001.00</v>
          </cell>
          <cell r="B4750">
            <v>201415</v>
          </cell>
          <cell r="C4750">
            <v>540</v>
          </cell>
          <cell r="D4750">
            <v>139.31</v>
          </cell>
        </row>
        <row r="4751">
          <cell r="A4751" t="str">
            <v>5404.0001.00</v>
          </cell>
          <cell r="B4751">
            <v>201415</v>
          </cell>
          <cell r="C4751">
            <v>540</v>
          </cell>
          <cell r="D4751">
            <v>154</v>
          </cell>
        </row>
        <row r="4752">
          <cell r="A4752" t="str">
            <v>54011.0001.00</v>
          </cell>
          <cell r="B4752">
            <v>201415</v>
          </cell>
          <cell r="C4752">
            <v>540</v>
          </cell>
          <cell r="D4752">
            <v>250.75</v>
          </cell>
        </row>
        <row r="4753">
          <cell r="A4753" t="str">
            <v>5403.0001.00</v>
          </cell>
          <cell r="B4753">
            <v>201415</v>
          </cell>
          <cell r="C4753">
            <v>540</v>
          </cell>
          <cell r="D4753">
            <v>283</v>
          </cell>
        </row>
        <row r="4754">
          <cell r="A4754" t="str">
            <v>5408.0001.00</v>
          </cell>
          <cell r="B4754">
            <v>201415</v>
          </cell>
          <cell r="C4754">
            <v>540</v>
          </cell>
          <cell r="D4754">
            <v>283</v>
          </cell>
        </row>
        <row r="4755">
          <cell r="A4755" t="str">
            <v>5407.0002.00</v>
          </cell>
          <cell r="B4755">
            <v>201415</v>
          </cell>
          <cell r="C4755">
            <v>540</v>
          </cell>
          <cell r="D4755">
            <v>0</v>
          </cell>
        </row>
        <row r="4756">
          <cell r="A4756" t="str">
            <v>5409.0002.00</v>
          </cell>
          <cell r="B4756">
            <v>201415</v>
          </cell>
          <cell r="C4756">
            <v>540</v>
          </cell>
          <cell r="D4756">
            <v>0</v>
          </cell>
        </row>
        <row r="4757">
          <cell r="A4757" t="str">
            <v>54015.0002.00</v>
          </cell>
          <cell r="B4757">
            <v>201415</v>
          </cell>
          <cell r="C4757">
            <v>540</v>
          </cell>
          <cell r="D4757">
            <v>0</v>
          </cell>
        </row>
        <row r="4758">
          <cell r="A4758" t="str">
            <v>54016.0002.00</v>
          </cell>
          <cell r="B4758">
            <v>201415</v>
          </cell>
          <cell r="C4758">
            <v>540</v>
          </cell>
          <cell r="D4758">
            <v>0</v>
          </cell>
        </row>
        <row r="4759">
          <cell r="A4759" t="str">
            <v>54020.0002.00</v>
          </cell>
          <cell r="B4759">
            <v>201415</v>
          </cell>
          <cell r="C4759">
            <v>540</v>
          </cell>
          <cell r="D4759">
            <v>0</v>
          </cell>
        </row>
        <row r="4760">
          <cell r="A4760" t="str">
            <v>54052.0002.00</v>
          </cell>
          <cell r="B4760">
            <v>201415</v>
          </cell>
          <cell r="C4760">
            <v>540</v>
          </cell>
          <cell r="D4760">
            <v>0</v>
          </cell>
        </row>
        <row r="4761">
          <cell r="A4761" t="str">
            <v>54053.0002.00</v>
          </cell>
          <cell r="B4761">
            <v>201415</v>
          </cell>
          <cell r="C4761">
            <v>540</v>
          </cell>
          <cell r="D4761">
            <v>0</v>
          </cell>
        </row>
        <row r="4762">
          <cell r="A4762" t="str">
            <v>54054.0002.00</v>
          </cell>
          <cell r="B4762">
            <v>201415</v>
          </cell>
          <cell r="C4762">
            <v>540</v>
          </cell>
          <cell r="D4762">
            <v>0</v>
          </cell>
        </row>
        <row r="4763">
          <cell r="A4763" t="str">
            <v>54055.0002.00</v>
          </cell>
          <cell r="B4763">
            <v>201415</v>
          </cell>
          <cell r="C4763">
            <v>540</v>
          </cell>
          <cell r="D4763">
            <v>0</v>
          </cell>
        </row>
        <row r="4764">
          <cell r="A4764" t="str">
            <v>54056.0002.00</v>
          </cell>
          <cell r="B4764">
            <v>201415</v>
          </cell>
          <cell r="C4764">
            <v>540</v>
          </cell>
          <cell r="D4764">
            <v>0</v>
          </cell>
        </row>
        <row r="4765">
          <cell r="A4765" t="str">
            <v>54057.0002.00</v>
          </cell>
          <cell r="B4765">
            <v>201415</v>
          </cell>
          <cell r="C4765">
            <v>540</v>
          </cell>
          <cell r="D4765">
            <v>0</v>
          </cell>
        </row>
        <row r="4766">
          <cell r="A4766" t="str">
            <v>54058.0002.00</v>
          </cell>
          <cell r="B4766">
            <v>201415</v>
          </cell>
          <cell r="C4766">
            <v>540</v>
          </cell>
          <cell r="D4766">
            <v>0</v>
          </cell>
        </row>
        <row r="4767">
          <cell r="A4767" t="str">
            <v>54059.0002.00</v>
          </cell>
          <cell r="B4767">
            <v>201415</v>
          </cell>
          <cell r="C4767">
            <v>540</v>
          </cell>
          <cell r="D4767">
            <v>0</v>
          </cell>
        </row>
        <row r="4768">
          <cell r="A4768" t="str">
            <v>54060.0002.00</v>
          </cell>
          <cell r="B4768">
            <v>201415</v>
          </cell>
          <cell r="C4768">
            <v>540</v>
          </cell>
          <cell r="D4768">
            <v>0</v>
          </cell>
        </row>
        <row r="4769">
          <cell r="A4769" t="str">
            <v>54061.0002.00</v>
          </cell>
          <cell r="B4769">
            <v>201415</v>
          </cell>
          <cell r="C4769">
            <v>540</v>
          </cell>
          <cell r="D4769">
            <v>0</v>
          </cell>
        </row>
        <row r="4770">
          <cell r="A4770" t="str">
            <v>54062.0002.00</v>
          </cell>
          <cell r="B4770">
            <v>201415</v>
          </cell>
          <cell r="C4770">
            <v>540</v>
          </cell>
          <cell r="D4770">
            <v>0</v>
          </cell>
        </row>
        <row r="4771">
          <cell r="A4771" t="str">
            <v>54063.0002.00</v>
          </cell>
          <cell r="B4771">
            <v>201415</v>
          </cell>
          <cell r="C4771">
            <v>540</v>
          </cell>
          <cell r="D4771">
            <v>0</v>
          </cell>
        </row>
        <row r="4772">
          <cell r="A4772" t="str">
            <v>54018.0002.00</v>
          </cell>
          <cell r="B4772">
            <v>201415</v>
          </cell>
          <cell r="C4772">
            <v>540</v>
          </cell>
          <cell r="D4772">
            <v>89</v>
          </cell>
        </row>
        <row r="4773">
          <cell r="A4773" t="str">
            <v>5402.0002.00</v>
          </cell>
          <cell r="B4773">
            <v>201415</v>
          </cell>
          <cell r="C4773">
            <v>540</v>
          </cell>
          <cell r="D4773">
            <v>283</v>
          </cell>
        </row>
        <row r="4774">
          <cell r="A4774" t="str">
            <v>5406.0002.00</v>
          </cell>
          <cell r="B4774">
            <v>201415</v>
          </cell>
          <cell r="C4774">
            <v>540</v>
          </cell>
          <cell r="D4774">
            <v>1674</v>
          </cell>
        </row>
        <row r="4775">
          <cell r="A4775" t="str">
            <v>54014.0002.00</v>
          </cell>
          <cell r="B4775">
            <v>201415</v>
          </cell>
          <cell r="C4775">
            <v>540</v>
          </cell>
          <cell r="D4775">
            <v>2614</v>
          </cell>
        </row>
        <row r="4776">
          <cell r="A4776" t="str">
            <v>5405.0002.00</v>
          </cell>
          <cell r="B4776">
            <v>201415</v>
          </cell>
          <cell r="C4776">
            <v>540</v>
          </cell>
          <cell r="D4776">
            <v>20805</v>
          </cell>
        </row>
        <row r="4777">
          <cell r="A4777" t="str">
            <v>5404.0002.00</v>
          </cell>
          <cell r="B4777">
            <v>201415</v>
          </cell>
          <cell r="C4777">
            <v>540</v>
          </cell>
          <cell r="D4777">
            <v>21236</v>
          </cell>
        </row>
        <row r="4778">
          <cell r="A4778" t="str">
            <v>54013.0002.00</v>
          </cell>
          <cell r="B4778">
            <v>201415</v>
          </cell>
          <cell r="C4778">
            <v>540</v>
          </cell>
          <cell r="D4778">
            <v>25117.83</v>
          </cell>
        </row>
        <row r="4779">
          <cell r="A4779" t="str">
            <v>54011.0002.00</v>
          </cell>
          <cell r="B4779">
            <v>201415</v>
          </cell>
          <cell r="C4779">
            <v>540</v>
          </cell>
          <cell r="D4779">
            <v>37676.75</v>
          </cell>
        </row>
        <row r="4780">
          <cell r="A4780" t="str">
            <v>5403.0002.00</v>
          </cell>
          <cell r="B4780">
            <v>201415</v>
          </cell>
          <cell r="C4780">
            <v>540</v>
          </cell>
          <cell r="D4780">
            <v>43715</v>
          </cell>
        </row>
        <row r="4781">
          <cell r="A4781" t="str">
            <v>5408.0002.00</v>
          </cell>
          <cell r="B4781">
            <v>201415</v>
          </cell>
          <cell r="C4781">
            <v>540</v>
          </cell>
          <cell r="D4781">
            <v>43715</v>
          </cell>
        </row>
        <row r="4782">
          <cell r="A4782" t="str">
            <v>5401.0002.00</v>
          </cell>
          <cell r="B4782">
            <v>201415</v>
          </cell>
          <cell r="C4782">
            <v>540</v>
          </cell>
          <cell r="D4782">
            <v>43799</v>
          </cell>
        </row>
        <row r="4783">
          <cell r="A4783" t="str">
            <v>5407.0003.00</v>
          </cell>
          <cell r="B4783">
            <v>201415</v>
          </cell>
          <cell r="C4783">
            <v>540</v>
          </cell>
          <cell r="D4783">
            <v>0</v>
          </cell>
        </row>
        <row r="4784">
          <cell r="A4784" t="str">
            <v>5409.0003.00</v>
          </cell>
          <cell r="B4784">
            <v>201415</v>
          </cell>
          <cell r="C4784">
            <v>540</v>
          </cell>
          <cell r="D4784">
            <v>0</v>
          </cell>
        </row>
        <row r="4785">
          <cell r="A4785" t="str">
            <v>54015.0003.00</v>
          </cell>
          <cell r="B4785">
            <v>201415</v>
          </cell>
          <cell r="C4785">
            <v>540</v>
          </cell>
          <cell r="D4785">
            <v>0</v>
          </cell>
        </row>
        <row r="4786">
          <cell r="A4786" t="str">
            <v>54016.0003.00</v>
          </cell>
          <cell r="B4786">
            <v>201415</v>
          </cell>
          <cell r="C4786">
            <v>540</v>
          </cell>
          <cell r="D4786">
            <v>0</v>
          </cell>
        </row>
        <row r="4787">
          <cell r="A4787" t="str">
            <v>54020.0003.00</v>
          </cell>
          <cell r="B4787">
            <v>201415</v>
          </cell>
          <cell r="C4787">
            <v>540</v>
          </cell>
          <cell r="D4787">
            <v>0</v>
          </cell>
        </row>
        <row r="4788">
          <cell r="A4788" t="str">
            <v>54052.0003.00</v>
          </cell>
          <cell r="B4788">
            <v>201415</v>
          </cell>
          <cell r="C4788">
            <v>540</v>
          </cell>
          <cell r="D4788">
            <v>0</v>
          </cell>
        </row>
        <row r="4789">
          <cell r="A4789" t="str">
            <v>54053.0003.00</v>
          </cell>
          <cell r="B4789">
            <v>201415</v>
          </cell>
          <cell r="C4789">
            <v>540</v>
          </cell>
          <cell r="D4789">
            <v>0</v>
          </cell>
        </row>
        <row r="4790">
          <cell r="A4790" t="str">
            <v>54054.0003.00</v>
          </cell>
          <cell r="B4790">
            <v>201415</v>
          </cell>
          <cell r="C4790">
            <v>540</v>
          </cell>
          <cell r="D4790">
            <v>0</v>
          </cell>
        </row>
        <row r="4791">
          <cell r="A4791" t="str">
            <v>54055.0003.00</v>
          </cell>
          <cell r="B4791">
            <v>201415</v>
          </cell>
          <cell r="C4791">
            <v>540</v>
          </cell>
          <cell r="D4791">
            <v>0</v>
          </cell>
        </row>
        <row r="4792">
          <cell r="A4792" t="str">
            <v>54056.0003.00</v>
          </cell>
          <cell r="B4792">
            <v>201415</v>
          </cell>
          <cell r="C4792">
            <v>540</v>
          </cell>
          <cell r="D4792">
            <v>0</v>
          </cell>
        </row>
        <row r="4793">
          <cell r="A4793" t="str">
            <v>54057.0003.00</v>
          </cell>
          <cell r="B4793">
            <v>201415</v>
          </cell>
          <cell r="C4793">
            <v>540</v>
          </cell>
          <cell r="D4793">
            <v>0</v>
          </cell>
        </row>
        <row r="4794">
          <cell r="A4794" t="str">
            <v>54058.0003.00</v>
          </cell>
          <cell r="B4794">
            <v>201415</v>
          </cell>
          <cell r="C4794">
            <v>540</v>
          </cell>
          <cell r="D4794">
            <v>0</v>
          </cell>
        </row>
        <row r="4795">
          <cell r="A4795" t="str">
            <v>54059.0003.00</v>
          </cell>
          <cell r="B4795">
            <v>201415</v>
          </cell>
          <cell r="C4795">
            <v>540</v>
          </cell>
          <cell r="D4795">
            <v>0</v>
          </cell>
        </row>
        <row r="4796">
          <cell r="A4796" t="str">
            <v>54060.0003.00</v>
          </cell>
          <cell r="B4796">
            <v>201415</v>
          </cell>
          <cell r="C4796">
            <v>540</v>
          </cell>
          <cell r="D4796">
            <v>0</v>
          </cell>
        </row>
        <row r="4797">
          <cell r="A4797" t="str">
            <v>54061.0003.00</v>
          </cell>
          <cell r="B4797">
            <v>201415</v>
          </cell>
          <cell r="C4797">
            <v>540</v>
          </cell>
          <cell r="D4797">
            <v>0</v>
          </cell>
        </row>
        <row r="4798">
          <cell r="A4798" t="str">
            <v>54062.0003.00</v>
          </cell>
          <cell r="B4798">
            <v>201415</v>
          </cell>
          <cell r="C4798">
            <v>540</v>
          </cell>
          <cell r="D4798">
            <v>0</v>
          </cell>
        </row>
        <row r="4799">
          <cell r="A4799" t="str">
            <v>54063.0003.00</v>
          </cell>
          <cell r="B4799">
            <v>201415</v>
          </cell>
          <cell r="C4799">
            <v>540</v>
          </cell>
          <cell r="D4799">
            <v>0</v>
          </cell>
        </row>
        <row r="4800">
          <cell r="A4800" t="str">
            <v>54018.0003.00</v>
          </cell>
          <cell r="B4800">
            <v>201415</v>
          </cell>
          <cell r="C4800">
            <v>540</v>
          </cell>
          <cell r="D4800">
            <v>55</v>
          </cell>
        </row>
        <row r="4801">
          <cell r="A4801" t="str">
            <v>5402.0003.00</v>
          </cell>
          <cell r="B4801">
            <v>201415</v>
          </cell>
          <cell r="C4801">
            <v>540</v>
          </cell>
          <cell r="D4801">
            <v>199</v>
          </cell>
        </row>
        <row r="4802">
          <cell r="A4802" t="str">
            <v>5406.0003.00</v>
          </cell>
          <cell r="B4802">
            <v>201415</v>
          </cell>
          <cell r="C4802">
            <v>540</v>
          </cell>
          <cell r="D4802">
            <v>460</v>
          </cell>
        </row>
        <row r="4803">
          <cell r="A4803" t="str">
            <v>54014.0003.00</v>
          </cell>
          <cell r="B4803">
            <v>201415</v>
          </cell>
          <cell r="C4803">
            <v>540</v>
          </cell>
          <cell r="D4803">
            <v>1233</v>
          </cell>
        </row>
        <row r="4804">
          <cell r="A4804" t="str">
            <v>5405.0003.00</v>
          </cell>
          <cell r="B4804">
            <v>201415</v>
          </cell>
          <cell r="C4804">
            <v>540</v>
          </cell>
          <cell r="D4804">
            <v>8839</v>
          </cell>
        </row>
        <row r="4805">
          <cell r="A4805" t="str">
            <v>5404.0003.00</v>
          </cell>
          <cell r="B4805">
            <v>201415</v>
          </cell>
          <cell r="C4805">
            <v>540</v>
          </cell>
          <cell r="D4805">
            <v>14271</v>
          </cell>
        </row>
        <row r="4806">
          <cell r="A4806" t="str">
            <v>54013.0003.00</v>
          </cell>
          <cell r="B4806">
            <v>201415</v>
          </cell>
          <cell r="C4806">
            <v>540</v>
          </cell>
          <cell r="D4806">
            <v>16434.64</v>
          </cell>
        </row>
        <row r="4807">
          <cell r="A4807" t="str">
            <v>54011.0003.00</v>
          </cell>
          <cell r="B4807">
            <v>201415</v>
          </cell>
          <cell r="C4807">
            <v>540</v>
          </cell>
          <cell r="D4807">
            <v>21130.25</v>
          </cell>
        </row>
        <row r="4808">
          <cell r="A4808" t="str">
            <v>5403.0003.00</v>
          </cell>
          <cell r="B4808">
            <v>201415</v>
          </cell>
          <cell r="C4808">
            <v>540</v>
          </cell>
          <cell r="D4808">
            <v>23570</v>
          </cell>
        </row>
        <row r="4809">
          <cell r="A4809" t="str">
            <v>5408.0003.00</v>
          </cell>
          <cell r="B4809">
            <v>201415</v>
          </cell>
          <cell r="C4809">
            <v>540</v>
          </cell>
          <cell r="D4809">
            <v>23570</v>
          </cell>
        </row>
        <row r="4810">
          <cell r="A4810" t="str">
            <v>5401.0003.00</v>
          </cell>
          <cell r="B4810">
            <v>201415</v>
          </cell>
          <cell r="C4810">
            <v>540</v>
          </cell>
          <cell r="D4810">
            <v>23646</v>
          </cell>
        </row>
        <row r="4811">
          <cell r="A4811" t="str">
            <v>5407.0004.00</v>
          </cell>
          <cell r="B4811">
            <v>201415</v>
          </cell>
          <cell r="C4811">
            <v>540</v>
          </cell>
          <cell r="D4811">
            <v>0</v>
          </cell>
        </row>
        <row r="4812">
          <cell r="A4812" t="str">
            <v>5409.0004.00</v>
          </cell>
          <cell r="B4812">
            <v>201415</v>
          </cell>
          <cell r="C4812">
            <v>540</v>
          </cell>
          <cell r="D4812">
            <v>0</v>
          </cell>
        </row>
        <row r="4813">
          <cell r="A4813" t="str">
            <v>54015.0004.00</v>
          </cell>
          <cell r="B4813">
            <v>201415</v>
          </cell>
          <cell r="C4813">
            <v>540</v>
          </cell>
          <cell r="D4813">
            <v>0</v>
          </cell>
        </row>
        <row r="4814">
          <cell r="A4814" t="str">
            <v>54020.0004.00</v>
          </cell>
          <cell r="B4814">
            <v>201415</v>
          </cell>
          <cell r="C4814">
            <v>540</v>
          </cell>
          <cell r="D4814">
            <v>0</v>
          </cell>
        </row>
        <row r="4815">
          <cell r="A4815" t="str">
            <v>54052.0004.00</v>
          </cell>
          <cell r="B4815">
            <v>201415</v>
          </cell>
          <cell r="C4815">
            <v>540</v>
          </cell>
          <cell r="D4815">
            <v>0</v>
          </cell>
        </row>
        <row r="4816">
          <cell r="A4816" t="str">
            <v>54053.0004.00</v>
          </cell>
          <cell r="B4816">
            <v>201415</v>
          </cell>
          <cell r="C4816">
            <v>540</v>
          </cell>
          <cell r="D4816">
            <v>0</v>
          </cell>
        </row>
        <row r="4817">
          <cell r="A4817" t="str">
            <v>54054.0004.00</v>
          </cell>
          <cell r="B4817">
            <v>201415</v>
          </cell>
          <cell r="C4817">
            <v>540</v>
          </cell>
          <cell r="D4817">
            <v>0</v>
          </cell>
        </row>
        <row r="4818">
          <cell r="A4818" t="str">
            <v>54055.0004.00</v>
          </cell>
          <cell r="B4818">
            <v>201415</v>
          </cell>
          <cell r="C4818">
            <v>540</v>
          </cell>
          <cell r="D4818">
            <v>0</v>
          </cell>
        </row>
        <row r="4819">
          <cell r="A4819" t="str">
            <v>54056.0004.00</v>
          </cell>
          <cell r="B4819">
            <v>201415</v>
          </cell>
          <cell r="C4819">
            <v>540</v>
          </cell>
          <cell r="D4819">
            <v>0</v>
          </cell>
        </row>
        <row r="4820">
          <cell r="A4820" t="str">
            <v>54057.0004.00</v>
          </cell>
          <cell r="B4820">
            <v>201415</v>
          </cell>
          <cell r="C4820">
            <v>540</v>
          </cell>
          <cell r="D4820">
            <v>0</v>
          </cell>
        </row>
        <row r="4821">
          <cell r="A4821" t="str">
            <v>54058.0004.00</v>
          </cell>
          <cell r="B4821">
            <v>201415</v>
          </cell>
          <cell r="C4821">
            <v>540</v>
          </cell>
          <cell r="D4821">
            <v>0</v>
          </cell>
        </row>
        <row r="4822">
          <cell r="A4822" t="str">
            <v>54059.0004.00</v>
          </cell>
          <cell r="B4822">
            <v>201415</v>
          </cell>
          <cell r="C4822">
            <v>540</v>
          </cell>
          <cell r="D4822">
            <v>0</v>
          </cell>
        </row>
        <row r="4823">
          <cell r="A4823" t="str">
            <v>54060.0004.00</v>
          </cell>
          <cell r="B4823">
            <v>201415</v>
          </cell>
          <cell r="C4823">
            <v>540</v>
          </cell>
          <cell r="D4823">
            <v>0</v>
          </cell>
        </row>
        <row r="4824">
          <cell r="A4824" t="str">
            <v>54061.0004.00</v>
          </cell>
          <cell r="B4824">
            <v>201415</v>
          </cell>
          <cell r="C4824">
            <v>540</v>
          </cell>
          <cell r="D4824">
            <v>0</v>
          </cell>
        </row>
        <row r="4825">
          <cell r="A4825" t="str">
            <v>54062.0004.00</v>
          </cell>
          <cell r="B4825">
            <v>201415</v>
          </cell>
          <cell r="C4825">
            <v>540</v>
          </cell>
          <cell r="D4825">
            <v>0</v>
          </cell>
        </row>
        <row r="4826">
          <cell r="A4826" t="str">
            <v>54063.0004.00</v>
          </cell>
          <cell r="B4826">
            <v>201415</v>
          </cell>
          <cell r="C4826">
            <v>540</v>
          </cell>
          <cell r="D4826">
            <v>0</v>
          </cell>
        </row>
        <row r="4827">
          <cell r="A4827" t="str">
            <v>54016.0004.00</v>
          </cell>
          <cell r="B4827">
            <v>201415</v>
          </cell>
          <cell r="C4827">
            <v>540</v>
          </cell>
          <cell r="D4827">
            <v>1</v>
          </cell>
        </row>
        <row r="4828">
          <cell r="A4828" t="str">
            <v>54018.0004.00</v>
          </cell>
          <cell r="B4828">
            <v>201415</v>
          </cell>
          <cell r="C4828">
            <v>540</v>
          </cell>
          <cell r="D4828">
            <v>32</v>
          </cell>
        </row>
        <row r="4829">
          <cell r="A4829" t="str">
            <v>5402.0004.00</v>
          </cell>
          <cell r="B4829">
            <v>201415</v>
          </cell>
          <cell r="C4829">
            <v>540</v>
          </cell>
          <cell r="D4829">
            <v>123</v>
          </cell>
        </row>
        <row r="4830">
          <cell r="A4830" t="str">
            <v>5406.0004.00</v>
          </cell>
          <cell r="B4830">
            <v>201415</v>
          </cell>
          <cell r="C4830">
            <v>540</v>
          </cell>
          <cell r="D4830">
            <v>185</v>
          </cell>
        </row>
        <row r="4831">
          <cell r="A4831" t="str">
            <v>54014.0004.00</v>
          </cell>
          <cell r="B4831">
            <v>201415</v>
          </cell>
          <cell r="C4831">
            <v>540</v>
          </cell>
          <cell r="D4831">
            <v>1226</v>
          </cell>
        </row>
        <row r="4832">
          <cell r="A4832" t="str">
            <v>5405.0004.00</v>
          </cell>
          <cell r="B4832">
            <v>201415</v>
          </cell>
          <cell r="C4832">
            <v>540</v>
          </cell>
          <cell r="D4832">
            <v>5249</v>
          </cell>
        </row>
        <row r="4833">
          <cell r="A4833" t="str">
            <v>5404.0004.00</v>
          </cell>
          <cell r="B4833">
            <v>201415</v>
          </cell>
          <cell r="C4833">
            <v>540</v>
          </cell>
          <cell r="D4833">
            <v>9999</v>
          </cell>
        </row>
        <row r="4834">
          <cell r="A4834" t="str">
            <v>54013.0004.00</v>
          </cell>
          <cell r="B4834">
            <v>201415</v>
          </cell>
          <cell r="C4834">
            <v>540</v>
          </cell>
          <cell r="D4834">
            <v>12469.56</v>
          </cell>
        </row>
        <row r="4835">
          <cell r="A4835" t="str">
            <v>54011.0004.00</v>
          </cell>
          <cell r="B4835">
            <v>201415</v>
          </cell>
          <cell r="C4835">
            <v>540</v>
          </cell>
          <cell r="D4835">
            <v>14028.25</v>
          </cell>
        </row>
        <row r="4836">
          <cell r="A4836" t="str">
            <v>5403.0004.00</v>
          </cell>
          <cell r="B4836">
            <v>201415</v>
          </cell>
          <cell r="C4836">
            <v>540</v>
          </cell>
          <cell r="D4836">
            <v>15433</v>
          </cell>
        </row>
        <row r="4837">
          <cell r="A4837" t="str">
            <v>5408.0004.00</v>
          </cell>
          <cell r="B4837">
            <v>201415</v>
          </cell>
          <cell r="C4837">
            <v>540</v>
          </cell>
          <cell r="D4837">
            <v>15433</v>
          </cell>
        </row>
        <row r="4838">
          <cell r="A4838" t="str">
            <v>5401.0004.00</v>
          </cell>
          <cell r="B4838">
            <v>201415</v>
          </cell>
          <cell r="C4838">
            <v>540</v>
          </cell>
          <cell r="D4838">
            <v>15455</v>
          </cell>
        </row>
        <row r="4839">
          <cell r="A4839" t="str">
            <v>5407.0005.00</v>
          </cell>
          <cell r="B4839">
            <v>201415</v>
          </cell>
          <cell r="C4839">
            <v>540</v>
          </cell>
          <cell r="D4839">
            <v>0</v>
          </cell>
        </row>
        <row r="4840">
          <cell r="A4840" t="str">
            <v>5409.0005.00</v>
          </cell>
          <cell r="B4840">
            <v>201415</v>
          </cell>
          <cell r="C4840">
            <v>540</v>
          </cell>
          <cell r="D4840">
            <v>0</v>
          </cell>
        </row>
        <row r="4841">
          <cell r="A4841" t="str">
            <v>54015.0005.00</v>
          </cell>
          <cell r="B4841">
            <v>201415</v>
          </cell>
          <cell r="C4841">
            <v>540</v>
          </cell>
          <cell r="D4841">
            <v>0</v>
          </cell>
        </row>
        <row r="4842">
          <cell r="A4842" t="str">
            <v>54020.0005.00</v>
          </cell>
          <cell r="B4842">
            <v>201415</v>
          </cell>
          <cell r="C4842">
            <v>540</v>
          </cell>
          <cell r="D4842">
            <v>0</v>
          </cell>
        </row>
        <row r="4843">
          <cell r="A4843" t="str">
            <v>54052.0005.00</v>
          </cell>
          <cell r="B4843">
            <v>201415</v>
          </cell>
          <cell r="C4843">
            <v>540</v>
          </cell>
          <cell r="D4843">
            <v>0</v>
          </cell>
        </row>
        <row r="4844">
          <cell r="A4844" t="str">
            <v>54053.0005.00</v>
          </cell>
          <cell r="B4844">
            <v>201415</v>
          </cell>
          <cell r="C4844">
            <v>540</v>
          </cell>
          <cell r="D4844">
            <v>0</v>
          </cell>
        </row>
        <row r="4845">
          <cell r="A4845" t="str">
            <v>54054.0005.00</v>
          </cell>
          <cell r="B4845">
            <v>201415</v>
          </cell>
          <cell r="C4845">
            <v>540</v>
          </cell>
          <cell r="D4845">
            <v>0</v>
          </cell>
        </row>
        <row r="4846">
          <cell r="A4846" t="str">
            <v>54055.0005.00</v>
          </cell>
          <cell r="B4846">
            <v>201415</v>
          </cell>
          <cell r="C4846">
            <v>540</v>
          </cell>
          <cell r="D4846">
            <v>0</v>
          </cell>
        </row>
        <row r="4847">
          <cell r="A4847" t="str">
            <v>54056.0005.00</v>
          </cell>
          <cell r="B4847">
            <v>201415</v>
          </cell>
          <cell r="C4847">
            <v>540</v>
          </cell>
          <cell r="D4847">
            <v>0</v>
          </cell>
        </row>
        <row r="4848">
          <cell r="A4848" t="str">
            <v>54057.0005.00</v>
          </cell>
          <cell r="B4848">
            <v>201415</v>
          </cell>
          <cell r="C4848">
            <v>540</v>
          </cell>
          <cell r="D4848">
            <v>0</v>
          </cell>
        </row>
        <row r="4849">
          <cell r="A4849" t="str">
            <v>54058.0005.00</v>
          </cell>
          <cell r="B4849">
            <v>201415</v>
          </cell>
          <cell r="C4849">
            <v>540</v>
          </cell>
          <cell r="D4849">
            <v>0</v>
          </cell>
        </row>
        <row r="4850">
          <cell r="A4850" t="str">
            <v>54059.0005.00</v>
          </cell>
          <cell r="B4850">
            <v>201415</v>
          </cell>
          <cell r="C4850">
            <v>540</v>
          </cell>
          <cell r="D4850">
            <v>0</v>
          </cell>
        </row>
        <row r="4851">
          <cell r="A4851" t="str">
            <v>54060.0005.00</v>
          </cell>
          <cell r="B4851">
            <v>201415</v>
          </cell>
          <cell r="C4851">
            <v>540</v>
          </cell>
          <cell r="D4851">
            <v>0</v>
          </cell>
        </row>
        <row r="4852">
          <cell r="A4852" t="str">
            <v>54061.0005.00</v>
          </cell>
          <cell r="B4852">
            <v>201415</v>
          </cell>
          <cell r="C4852">
            <v>540</v>
          </cell>
          <cell r="D4852">
            <v>0</v>
          </cell>
        </row>
        <row r="4853">
          <cell r="A4853" t="str">
            <v>54062.0005.00</v>
          </cell>
          <cell r="B4853">
            <v>201415</v>
          </cell>
          <cell r="C4853">
            <v>540</v>
          </cell>
          <cell r="D4853">
            <v>0</v>
          </cell>
        </row>
        <row r="4854">
          <cell r="A4854" t="str">
            <v>54063.0005.00</v>
          </cell>
          <cell r="B4854">
            <v>201415</v>
          </cell>
          <cell r="C4854">
            <v>540</v>
          </cell>
          <cell r="D4854">
            <v>0</v>
          </cell>
        </row>
        <row r="4855">
          <cell r="A4855" t="str">
            <v>54016.0005.00</v>
          </cell>
          <cell r="B4855">
            <v>201415</v>
          </cell>
          <cell r="C4855">
            <v>540</v>
          </cell>
          <cell r="D4855">
            <v>1</v>
          </cell>
        </row>
        <row r="4856">
          <cell r="A4856" t="str">
            <v>54018.0005.00</v>
          </cell>
          <cell r="B4856">
            <v>201415</v>
          </cell>
          <cell r="C4856">
            <v>540</v>
          </cell>
          <cell r="D4856">
            <v>17</v>
          </cell>
        </row>
        <row r="4857">
          <cell r="A4857" t="str">
            <v>5406.0005.00</v>
          </cell>
          <cell r="B4857">
            <v>201415</v>
          </cell>
          <cell r="C4857">
            <v>540</v>
          </cell>
          <cell r="D4857">
            <v>97</v>
          </cell>
        </row>
        <row r="4858">
          <cell r="A4858" t="str">
            <v>5402.0005.00</v>
          </cell>
          <cell r="B4858">
            <v>201415</v>
          </cell>
          <cell r="C4858">
            <v>540</v>
          </cell>
          <cell r="D4858">
            <v>101</v>
          </cell>
        </row>
        <row r="4859">
          <cell r="A4859" t="str">
            <v>54014.0005.00</v>
          </cell>
          <cell r="B4859">
            <v>201415</v>
          </cell>
          <cell r="C4859">
            <v>540</v>
          </cell>
          <cell r="D4859">
            <v>233</v>
          </cell>
        </row>
        <row r="4860">
          <cell r="A4860" t="str">
            <v>5405.0005.00</v>
          </cell>
          <cell r="B4860">
            <v>201415</v>
          </cell>
          <cell r="C4860">
            <v>540</v>
          </cell>
          <cell r="D4860">
            <v>2055</v>
          </cell>
        </row>
        <row r="4861">
          <cell r="A4861" t="str">
            <v>5404.0005.00</v>
          </cell>
          <cell r="B4861">
            <v>201415</v>
          </cell>
          <cell r="C4861">
            <v>540</v>
          </cell>
          <cell r="D4861">
            <v>6338</v>
          </cell>
        </row>
        <row r="4862">
          <cell r="A4862" t="str">
            <v>54011.0005.00</v>
          </cell>
          <cell r="B4862">
            <v>201415</v>
          </cell>
          <cell r="C4862">
            <v>540</v>
          </cell>
          <cell r="D4862">
            <v>7927.75</v>
          </cell>
        </row>
        <row r="4863">
          <cell r="A4863" t="str">
            <v>54013.0005.00</v>
          </cell>
          <cell r="B4863">
            <v>201415</v>
          </cell>
          <cell r="C4863">
            <v>540</v>
          </cell>
          <cell r="D4863">
            <v>7927.75</v>
          </cell>
        </row>
        <row r="4864">
          <cell r="A4864" t="str">
            <v>5403.0005.00</v>
          </cell>
          <cell r="B4864">
            <v>201415</v>
          </cell>
          <cell r="C4864">
            <v>540</v>
          </cell>
          <cell r="D4864">
            <v>8490</v>
          </cell>
        </row>
        <row r="4865">
          <cell r="A4865" t="str">
            <v>5408.0005.00</v>
          </cell>
          <cell r="B4865">
            <v>201415</v>
          </cell>
          <cell r="C4865">
            <v>540</v>
          </cell>
          <cell r="D4865">
            <v>8490</v>
          </cell>
        </row>
        <row r="4866">
          <cell r="A4866" t="str">
            <v>5401.0005.00</v>
          </cell>
          <cell r="B4866">
            <v>201415</v>
          </cell>
          <cell r="C4866">
            <v>540</v>
          </cell>
          <cell r="D4866">
            <v>8518</v>
          </cell>
        </row>
        <row r="4867">
          <cell r="A4867" t="str">
            <v>5407.0006.00</v>
          </cell>
          <cell r="B4867">
            <v>201415</v>
          </cell>
          <cell r="C4867">
            <v>540</v>
          </cell>
          <cell r="D4867">
            <v>0</v>
          </cell>
        </row>
        <row r="4868">
          <cell r="A4868" t="str">
            <v>5409.0006.00</v>
          </cell>
          <cell r="B4868">
            <v>201415</v>
          </cell>
          <cell r="C4868">
            <v>540</v>
          </cell>
          <cell r="D4868">
            <v>0</v>
          </cell>
        </row>
        <row r="4869">
          <cell r="A4869" t="str">
            <v>54015.0006.00</v>
          </cell>
          <cell r="B4869">
            <v>201415</v>
          </cell>
          <cell r="C4869">
            <v>540</v>
          </cell>
          <cell r="D4869">
            <v>0</v>
          </cell>
        </row>
        <row r="4870">
          <cell r="A4870" t="str">
            <v>54016.0006.00</v>
          </cell>
          <cell r="B4870">
            <v>201415</v>
          </cell>
          <cell r="C4870">
            <v>540</v>
          </cell>
          <cell r="D4870">
            <v>0</v>
          </cell>
        </row>
        <row r="4871">
          <cell r="A4871" t="str">
            <v>54020.0006.00</v>
          </cell>
          <cell r="B4871">
            <v>201415</v>
          </cell>
          <cell r="C4871">
            <v>540</v>
          </cell>
          <cell r="D4871">
            <v>0</v>
          </cell>
        </row>
        <row r="4872">
          <cell r="A4872" t="str">
            <v>54052.0006.00</v>
          </cell>
          <cell r="B4872">
            <v>201415</v>
          </cell>
          <cell r="C4872">
            <v>540</v>
          </cell>
          <cell r="D4872">
            <v>0</v>
          </cell>
        </row>
        <row r="4873">
          <cell r="A4873" t="str">
            <v>54053.0006.00</v>
          </cell>
          <cell r="B4873">
            <v>201415</v>
          </cell>
          <cell r="C4873">
            <v>540</v>
          </cell>
          <cell r="D4873">
            <v>0</v>
          </cell>
        </row>
        <row r="4874">
          <cell r="A4874" t="str">
            <v>54054.0006.00</v>
          </cell>
          <cell r="B4874">
            <v>201415</v>
          </cell>
          <cell r="C4874">
            <v>540</v>
          </cell>
          <cell r="D4874">
            <v>0</v>
          </cell>
        </row>
        <row r="4875">
          <cell r="A4875" t="str">
            <v>54055.0006.00</v>
          </cell>
          <cell r="B4875">
            <v>201415</v>
          </cell>
          <cell r="C4875">
            <v>540</v>
          </cell>
          <cell r="D4875">
            <v>0</v>
          </cell>
        </row>
        <row r="4876">
          <cell r="A4876" t="str">
            <v>54056.0006.00</v>
          </cell>
          <cell r="B4876">
            <v>201415</v>
          </cell>
          <cell r="C4876">
            <v>540</v>
          </cell>
          <cell r="D4876">
            <v>0</v>
          </cell>
        </row>
        <row r="4877">
          <cell r="A4877" t="str">
            <v>54057.0006.00</v>
          </cell>
          <cell r="B4877">
            <v>201415</v>
          </cell>
          <cell r="C4877">
            <v>540</v>
          </cell>
          <cell r="D4877">
            <v>0</v>
          </cell>
        </row>
        <row r="4878">
          <cell r="A4878" t="str">
            <v>54058.0006.00</v>
          </cell>
          <cell r="B4878">
            <v>201415</v>
          </cell>
          <cell r="C4878">
            <v>540</v>
          </cell>
          <cell r="D4878">
            <v>0</v>
          </cell>
        </row>
        <row r="4879">
          <cell r="A4879" t="str">
            <v>54059.0006.00</v>
          </cell>
          <cell r="B4879">
            <v>201415</v>
          </cell>
          <cell r="C4879">
            <v>540</v>
          </cell>
          <cell r="D4879">
            <v>0</v>
          </cell>
        </row>
        <row r="4880">
          <cell r="A4880" t="str">
            <v>54060.0006.00</v>
          </cell>
          <cell r="B4880">
            <v>201415</v>
          </cell>
          <cell r="C4880">
            <v>540</v>
          </cell>
          <cell r="D4880">
            <v>0</v>
          </cell>
        </row>
        <row r="4881">
          <cell r="A4881" t="str">
            <v>54061.0006.00</v>
          </cell>
          <cell r="B4881">
            <v>201415</v>
          </cell>
          <cell r="C4881">
            <v>540</v>
          </cell>
          <cell r="D4881">
            <v>0</v>
          </cell>
        </row>
        <row r="4882">
          <cell r="A4882" t="str">
            <v>54062.0006.00</v>
          </cell>
          <cell r="B4882">
            <v>201415</v>
          </cell>
          <cell r="C4882">
            <v>540</v>
          </cell>
          <cell r="D4882">
            <v>0</v>
          </cell>
        </row>
        <row r="4883">
          <cell r="A4883" t="str">
            <v>54063.0006.00</v>
          </cell>
          <cell r="B4883">
            <v>201415</v>
          </cell>
          <cell r="C4883">
            <v>540</v>
          </cell>
          <cell r="D4883">
            <v>0</v>
          </cell>
        </row>
        <row r="4884">
          <cell r="A4884" t="str">
            <v>54018.0006.00</v>
          </cell>
          <cell r="B4884">
            <v>201415</v>
          </cell>
          <cell r="C4884">
            <v>540</v>
          </cell>
          <cell r="D4884">
            <v>5</v>
          </cell>
        </row>
        <row r="4885">
          <cell r="A4885" t="str">
            <v>5406.0006.00</v>
          </cell>
          <cell r="B4885">
            <v>201415</v>
          </cell>
          <cell r="C4885">
            <v>540</v>
          </cell>
          <cell r="D4885">
            <v>55</v>
          </cell>
        </row>
        <row r="4886">
          <cell r="A4886" t="str">
            <v>5402.0006.00</v>
          </cell>
          <cell r="B4886">
            <v>201415</v>
          </cell>
          <cell r="C4886">
            <v>540</v>
          </cell>
          <cell r="D4886">
            <v>73</v>
          </cell>
        </row>
        <row r="4887">
          <cell r="A4887" t="str">
            <v>54014.0006.00</v>
          </cell>
          <cell r="B4887">
            <v>201415</v>
          </cell>
          <cell r="C4887">
            <v>540</v>
          </cell>
          <cell r="D4887">
            <v>114</v>
          </cell>
        </row>
        <row r="4888">
          <cell r="A4888" t="str">
            <v>5405.0006.00</v>
          </cell>
          <cell r="B4888">
            <v>201415</v>
          </cell>
          <cell r="C4888">
            <v>540</v>
          </cell>
          <cell r="D4888">
            <v>1075</v>
          </cell>
        </row>
        <row r="4889">
          <cell r="A4889" t="str">
            <v>5404.0006.00</v>
          </cell>
          <cell r="B4889">
            <v>201415</v>
          </cell>
          <cell r="C4889">
            <v>540</v>
          </cell>
          <cell r="D4889">
            <v>4702</v>
          </cell>
        </row>
        <row r="4890">
          <cell r="A4890" t="str">
            <v>54011.0006.00</v>
          </cell>
          <cell r="B4890">
            <v>201415</v>
          </cell>
          <cell r="C4890">
            <v>540</v>
          </cell>
          <cell r="D4890">
            <v>5535.75</v>
          </cell>
        </row>
        <row r="4891">
          <cell r="A4891" t="str">
            <v>5403.0006.00</v>
          </cell>
          <cell r="B4891">
            <v>201415</v>
          </cell>
          <cell r="C4891">
            <v>540</v>
          </cell>
          <cell r="D4891">
            <v>5832</v>
          </cell>
        </row>
        <row r="4892">
          <cell r="A4892" t="str">
            <v>5408.0006.00</v>
          </cell>
          <cell r="B4892">
            <v>201415</v>
          </cell>
          <cell r="C4892">
            <v>540</v>
          </cell>
          <cell r="D4892">
            <v>5832</v>
          </cell>
        </row>
        <row r="4893">
          <cell r="A4893" t="str">
            <v>5401.0006.00</v>
          </cell>
          <cell r="B4893">
            <v>201415</v>
          </cell>
          <cell r="C4893">
            <v>540</v>
          </cell>
          <cell r="D4893">
            <v>5864</v>
          </cell>
        </row>
        <row r="4894">
          <cell r="A4894" t="str">
            <v>54013.0006.00</v>
          </cell>
          <cell r="B4894">
            <v>201415</v>
          </cell>
          <cell r="C4894">
            <v>540</v>
          </cell>
          <cell r="D4894">
            <v>6765.92</v>
          </cell>
        </row>
        <row r="4895">
          <cell r="A4895" t="str">
            <v>5407.0007.00</v>
          </cell>
          <cell r="B4895">
            <v>201415</v>
          </cell>
          <cell r="C4895">
            <v>540</v>
          </cell>
          <cell r="D4895">
            <v>0</v>
          </cell>
        </row>
        <row r="4896">
          <cell r="A4896" t="str">
            <v>5409.0007.00</v>
          </cell>
          <cell r="B4896">
            <v>201415</v>
          </cell>
          <cell r="C4896">
            <v>540</v>
          </cell>
          <cell r="D4896">
            <v>0</v>
          </cell>
        </row>
        <row r="4897">
          <cell r="A4897" t="str">
            <v>54015.0007.00</v>
          </cell>
          <cell r="B4897">
            <v>201415</v>
          </cell>
          <cell r="C4897">
            <v>540</v>
          </cell>
          <cell r="D4897">
            <v>0</v>
          </cell>
        </row>
        <row r="4898">
          <cell r="A4898" t="str">
            <v>54016.0007.00</v>
          </cell>
          <cell r="B4898">
            <v>201415</v>
          </cell>
          <cell r="C4898">
            <v>540</v>
          </cell>
          <cell r="D4898">
            <v>0</v>
          </cell>
        </row>
        <row r="4899">
          <cell r="A4899" t="str">
            <v>54020.0007.00</v>
          </cell>
          <cell r="B4899">
            <v>201415</v>
          </cell>
          <cell r="C4899">
            <v>540</v>
          </cell>
          <cell r="D4899">
            <v>0</v>
          </cell>
        </row>
        <row r="4900">
          <cell r="A4900" t="str">
            <v>54052.0007.00</v>
          </cell>
          <cell r="B4900">
            <v>201415</v>
          </cell>
          <cell r="C4900">
            <v>540</v>
          </cell>
          <cell r="D4900">
            <v>0</v>
          </cell>
        </row>
        <row r="4901">
          <cell r="A4901" t="str">
            <v>54053.0007.00</v>
          </cell>
          <cell r="B4901">
            <v>201415</v>
          </cell>
          <cell r="C4901">
            <v>540</v>
          </cell>
          <cell r="D4901">
            <v>0</v>
          </cell>
        </row>
        <row r="4902">
          <cell r="A4902" t="str">
            <v>54054.0007.00</v>
          </cell>
          <cell r="B4902">
            <v>201415</v>
          </cell>
          <cell r="C4902">
            <v>540</v>
          </cell>
          <cell r="D4902">
            <v>0</v>
          </cell>
        </row>
        <row r="4903">
          <cell r="A4903" t="str">
            <v>54055.0007.00</v>
          </cell>
          <cell r="B4903">
            <v>201415</v>
          </cell>
          <cell r="C4903">
            <v>540</v>
          </cell>
          <cell r="D4903">
            <v>0</v>
          </cell>
        </row>
        <row r="4904">
          <cell r="A4904" t="str">
            <v>54056.0007.00</v>
          </cell>
          <cell r="B4904">
            <v>201415</v>
          </cell>
          <cell r="C4904">
            <v>540</v>
          </cell>
          <cell r="D4904">
            <v>0</v>
          </cell>
        </row>
        <row r="4905">
          <cell r="A4905" t="str">
            <v>54057.0007.00</v>
          </cell>
          <cell r="B4905">
            <v>201415</v>
          </cell>
          <cell r="C4905">
            <v>540</v>
          </cell>
          <cell r="D4905">
            <v>0</v>
          </cell>
        </row>
        <row r="4906">
          <cell r="A4906" t="str">
            <v>54058.0007.00</v>
          </cell>
          <cell r="B4906">
            <v>201415</v>
          </cell>
          <cell r="C4906">
            <v>540</v>
          </cell>
          <cell r="D4906">
            <v>0</v>
          </cell>
        </row>
        <row r="4907">
          <cell r="A4907" t="str">
            <v>54059.0007.00</v>
          </cell>
          <cell r="B4907">
            <v>201415</v>
          </cell>
          <cell r="C4907">
            <v>540</v>
          </cell>
          <cell r="D4907">
            <v>0</v>
          </cell>
        </row>
        <row r="4908">
          <cell r="A4908" t="str">
            <v>54060.0007.00</v>
          </cell>
          <cell r="B4908">
            <v>201415</v>
          </cell>
          <cell r="C4908">
            <v>540</v>
          </cell>
          <cell r="D4908">
            <v>0</v>
          </cell>
        </row>
        <row r="4909">
          <cell r="A4909" t="str">
            <v>54061.0007.00</v>
          </cell>
          <cell r="B4909">
            <v>201415</v>
          </cell>
          <cell r="C4909">
            <v>540</v>
          </cell>
          <cell r="D4909">
            <v>0</v>
          </cell>
        </row>
        <row r="4910">
          <cell r="A4910" t="str">
            <v>54062.0007.00</v>
          </cell>
          <cell r="B4910">
            <v>201415</v>
          </cell>
          <cell r="C4910">
            <v>540</v>
          </cell>
          <cell r="D4910">
            <v>0</v>
          </cell>
        </row>
        <row r="4911">
          <cell r="A4911" t="str">
            <v>54063.0007.00</v>
          </cell>
          <cell r="B4911">
            <v>201415</v>
          </cell>
          <cell r="C4911">
            <v>540</v>
          </cell>
          <cell r="D4911">
            <v>0</v>
          </cell>
        </row>
        <row r="4912">
          <cell r="A4912" t="str">
            <v>54018.0007.00</v>
          </cell>
          <cell r="B4912">
            <v>201415</v>
          </cell>
          <cell r="C4912">
            <v>540</v>
          </cell>
          <cell r="D4912">
            <v>5</v>
          </cell>
        </row>
        <row r="4913">
          <cell r="A4913" t="str">
            <v>54014.0007.00</v>
          </cell>
          <cell r="B4913">
            <v>201415</v>
          </cell>
          <cell r="C4913">
            <v>540</v>
          </cell>
          <cell r="D4913">
            <v>34</v>
          </cell>
        </row>
        <row r="4914">
          <cell r="A4914" t="str">
            <v>5406.0007.00</v>
          </cell>
          <cell r="B4914">
            <v>201415</v>
          </cell>
          <cell r="C4914">
            <v>540</v>
          </cell>
          <cell r="D4914">
            <v>39</v>
          </cell>
        </row>
        <row r="4915">
          <cell r="A4915" t="str">
            <v>5402.0007.00</v>
          </cell>
          <cell r="B4915">
            <v>201415</v>
          </cell>
          <cell r="C4915">
            <v>540</v>
          </cell>
          <cell r="D4915">
            <v>41</v>
          </cell>
        </row>
        <row r="4916">
          <cell r="A4916" t="str">
            <v>5405.0007.00</v>
          </cell>
          <cell r="B4916">
            <v>201415</v>
          </cell>
          <cell r="C4916">
            <v>540</v>
          </cell>
          <cell r="D4916">
            <v>442</v>
          </cell>
        </row>
        <row r="4917">
          <cell r="A4917" t="str">
            <v>5404.0007.00</v>
          </cell>
          <cell r="B4917">
            <v>201415</v>
          </cell>
          <cell r="C4917">
            <v>540</v>
          </cell>
          <cell r="D4917">
            <v>2563</v>
          </cell>
        </row>
        <row r="4918">
          <cell r="A4918" t="str">
            <v>54011.0007.00</v>
          </cell>
          <cell r="B4918">
            <v>201415</v>
          </cell>
          <cell r="C4918">
            <v>540</v>
          </cell>
          <cell r="D4918">
            <v>2914</v>
          </cell>
        </row>
        <row r="4919">
          <cell r="A4919" t="str">
            <v>5403.0007.00</v>
          </cell>
          <cell r="B4919">
            <v>201415</v>
          </cell>
          <cell r="C4919">
            <v>540</v>
          </cell>
          <cell r="D4919">
            <v>3044</v>
          </cell>
        </row>
        <row r="4920">
          <cell r="A4920" t="str">
            <v>5408.0007.00</v>
          </cell>
          <cell r="B4920">
            <v>201415</v>
          </cell>
          <cell r="C4920">
            <v>540</v>
          </cell>
          <cell r="D4920">
            <v>3044</v>
          </cell>
        </row>
        <row r="4921">
          <cell r="A4921" t="str">
            <v>5401.0007.00</v>
          </cell>
          <cell r="B4921">
            <v>201415</v>
          </cell>
          <cell r="C4921">
            <v>540</v>
          </cell>
          <cell r="D4921">
            <v>3066</v>
          </cell>
        </row>
        <row r="4922">
          <cell r="A4922" t="str">
            <v>54013.0007.00</v>
          </cell>
          <cell r="B4922">
            <v>201415</v>
          </cell>
          <cell r="C4922">
            <v>540</v>
          </cell>
          <cell r="D4922">
            <v>4209.1099999999997</v>
          </cell>
        </row>
        <row r="4923">
          <cell r="A4923" t="str">
            <v>5407.0008.00</v>
          </cell>
          <cell r="B4923">
            <v>201415</v>
          </cell>
          <cell r="C4923">
            <v>540</v>
          </cell>
          <cell r="D4923">
            <v>0</v>
          </cell>
        </row>
        <row r="4924">
          <cell r="A4924" t="str">
            <v>5409.0008.00</v>
          </cell>
          <cell r="B4924">
            <v>201415</v>
          </cell>
          <cell r="C4924">
            <v>540</v>
          </cell>
          <cell r="D4924">
            <v>0</v>
          </cell>
        </row>
        <row r="4925">
          <cell r="A4925" t="str">
            <v>54015.0008.00</v>
          </cell>
          <cell r="B4925">
            <v>201415</v>
          </cell>
          <cell r="C4925">
            <v>540</v>
          </cell>
          <cell r="D4925">
            <v>0</v>
          </cell>
        </row>
        <row r="4926">
          <cell r="A4926" t="str">
            <v>54018.0008.00</v>
          </cell>
          <cell r="B4926">
            <v>201415</v>
          </cell>
          <cell r="C4926">
            <v>540</v>
          </cell>
          <cell r="D4926">
            <v>0</v>
          </cell>
        </row>
        <row r="4927">
          <cell r="A4927" t="str">
            <v>54020.0008.00</v>
          </cell>
          <cell r="B4927">
            <v>201415</v>
          </cell>
          <cell r="C4927">
            <v>540</v>
          </cell>
          <cell r="D4927">
            <v>0</v>
          </cell>
        </row>
        <row r="4928">
          <cell r="A4928" t="str">
            <v>54052.0008.00</v>
          </cell>
          <cell r="B4928">
            <v>201415</v>
          </cell>
          <cell r="C4928">
            <v>540</v>
          </cell>
          <cell r="D4928">
            <v>0</v>
          </cell>
        </row>
        <row r="4929">
          <cell r="A4929" t="str">
            <v>54053.0008.00</v>
          </cell>
          <cell r="B4929">
            <v>201415</v>
          </cell>
          <cell r="C4929">
            <v>540</v>
          </cell>
          <cell r="D4929">
            <v>0</v>
          </cell>
        </row>
        <row r="4930">
          <cell r="A4930" t="str">
            <v>54054.0008.00</v>
          </cell>
          <cell r="B4930">
            <v>201415</v>
          </cell>
          <cell r="C4930">
            <v>540</v>
          </cell>
          <cell r="D4930">
            <v>0</v>
          </cell>
        </row>
        <row r="4931">
          <cell r="A4931" t="str">
            <v>54055.0008.00</v>
          </cell>
          <cell r="B4931">
            <v>201415</v>
          </cell>
          <cell r="C4931">
            <v>540</v>
          </cell>
          <cell r="D4931">
            <v>0</v>
          </cell>
        </row>
        <row r="4932">
          <cell r="A4932" t="str">
            <v>54056.0008.00</v>
          </cell>
          <cell r="B4932">
            <v>201415</v>
          </cell>
          <cell r="C4932">
            <v>540</v>
          </cell>
          <cell r="D4932">
            <v>0</v>
          </cell>
        </row>
        <row r="4933">
          <cell r="A4933" t="str">
            <v>54057.0008.00</v>
          </cell>
          <cell r="B4933">
            <v>201415</v>
          </cell>
          <cell r="C4933">
            <v>540</v>
          </cell>
          <cell r="D4933">
            <v>0</v>
          </cell>
        </row>
        <row r="4934">
          <cell r="A4934" t="str">
            <v>54058.0008.00</v>
          </cell>
          <cell r="B4934">
            <v>201415</v>
          </cell>
          <cell r="C4934">
            <v>540</v>
          </cell>
          <cell r="D4934">
            <v>0</v>
          </cell>
        </row>
        <row r="4935">
          <cell r="A4935" t="str">
            <v>54059.0008.00</v>
          </cell>
          <cell r="B4935">
            <v>201415</v>
          </cell>
          <cell r="C4935">
            <v>540</v>
          </cell>
          <cell r="D4935">
            <v>0</v>
          </cell>
        </row>
        <row r="4936">
          <cell r="A4936" t="str">
            <v>54060.0008.00</v>
          </cell>
          <cell r="B4936">
            <v>201415</v>
          </cell>
          <cell r="C4936">
            <v>540</v>
          </cell>
          <cell r="D4936">
            <v>0</v>
          </cell>
        </row>
        <row r="4937">
          <cell r="A4937" t="str">
            <v>54061.0008.00</v>
          </cell>
          <cell r="B4937">
            <v>201415</v>
          </cell>
          <cell r="C4937">
            <v>540</v>
          </cell>
          <cell r="D4937">
            <v>0</v>
          </cell>
        </row>
        <row r="4938">
          <cell r="A4938" t="str">
            <v>54062.0008.00</v>
          </cell>
          <cell r="B4938">
            <v>201415</v>
          </cell>
          <cell r="C4938">
            <v>540</v>
          </cell>
          <cell r="D4938">
            <v>0</v>
          </cell>
        </row>
        <row r="4939">
          <cell r="A4939" t="str">
            <v>54063.0008.00</v>
          </cell>
          <cell r="B4939">
            <v>201415</v>
          </cell>
          <cell r="C4939">
            <v>540</v>
          </cell>
          <cell r="D4939">
            <v>0</v>
          </cell>
        </row>
        <row r="4940">
          <cell r="A4940" t="str">
            <v>54016.0008.00</v>
          </cell>
          <cell r="B4940">
            <v>201415</v>
          </cell>
          <cell r="C4940">
            <v>540</v>
          </cell>
          <cell r="D4940">
            <v>1</v>
          </cell>
        </row>
        <row r="4941">
          <cell r="A4941" t="str">
            <v>5402.0008.00</v>
          </cell>
          <cell r="B4941">
            <v>201415</v>
          </cell>
          <cell r="C4941">
            <v>540</v>
          </cell>
          <cell r="D4941">
            <v>19</v>
          </cell>
        </row>
        <row r="4942">
          <cell r="A4942" t="str">
            <v>5406.0008.00</v>
          </cell>
          <cell r="B4942">
            <v>201415</v>
          </cell>
          <cell r="C4942">
            <v>540</v>
          </cell>
          <cell r="D4942">
            <v>23</v>
          </cell>
        </row>
        <row r="4943">
          <cell r="A4943" t="str">
            <v>54014.0008.00</v>
          </cell>
          <cell r="B4943">
            <v>201415</v>
          </cell>
          <cell r="C4943">
            <v>540</v>
          </cell>
          <cell r="D4943">
            <v>26</v>
          </cell>
        </row>
        <row r="4944">
          <cell r="A4944" t="str">
            <v>5405.0008.00</v>
          </cell>
          <cell r="B4944">
            <v>201415</v>
          </cell>
          <cell r="C4944">
            <v>540</v>
          </cell>
          <cell r="D4944">
            <v>133</v>
          </cell>
        </row>
        <row r="4945">
          <cell r="A4945" t="str">
            <v>5404.0008.00</v>
          </cell>
          <cell r="B4945">
            <v>201415</v>
          </cell>
          <cell r="C4945">
            <v>540</v>
          </cell>
          <cell r="D4945">
            <v>918</v>
          </cell>
        </row>
        <row r="4946">
          <cell r="A4946" t="str">
            <v>54011.0008.00</v>
          </cell>
          <cell r="B4946">
            <v>201415</v>
          </cell>
          <cell r="C4946">
            <v>540</v>
          </cell>
          <cell r="D4946">
            <v>1029.25</v>
          </cell>
        </row>
        <row r="4947">
          <cell r="A4947" t="str">
            <v>5403.0008.00</v>
          </cell>
          <cell r="B4947">
            <v>201415</v>
          </cell>
          <cell r="C4947">
            <v>540</v>
          </cell>
          <cell r="D4947">
            <v>1074</v>
          </cell>
        </row>
        <row r="4948">
          <cell r="A4948" t="str">
            <v>5408.0008.00</v>
          </cell>
          <cell r="B4948">
            <v>201415</v>
          </cell>
          <cell r="C4948">
            <v>540</v>
          </cell>
          <cell r="D4948">
            <v>1074</v>
          </cell>
        </row>
        <row r="4949">
          <cell r="A4949" t="str">
            <v>5401.0008.00</v>
          </cell>
          <cell r="B4949">
            <v>201415</v>
          </cell>
          <cell r="C4949">
            <v>540</v>
          </cell>
          <cell r="D4949">
            <v>1088</v>
          </cell>
        </row>
        <row r="4950">
          <cell r="A4950" t="str">
            <v>54013.0008.00</v>
          </cell>
          <cell r="B4950">
            <v>201415</v>
          </cell>
          <cell r="C4950">
            <v>540</v>
          </cell>
          <cell r="D4950">
            <v>1715.42</v>
          </cell>
        </row>
        <row r="4951">
          <cell r="A4951" t="str">
            <v>5407.0009.00</v>
          </cell>
          <cell r="B4951">
            <v>201415</v>
          </cell>
          <cell r="C4951">
            <v>540</v>
          </cell>
          <cell r="D4951">
            <v>0</v>
          </cell>
        </row>
        <row r="4952">
          <cell r="A4952" t="str">
            <v>5409.0009.00</v>
          </cell>
          <cell r="B4952">
            <v>201415</v>
          </cell>
          <cell r="C4952">
            <v>540</v>
          </cell>
          <cell r="D4952">
            <v>0</v>
          </cell>
        </row>
        <row r="4953">
          <cell r="A4953" t="str">
            <v>54015.0009.00</v>
          </cell>
          <cell r="B4953">
            <v>201415</v>
          </cell>
          <cell r="C4953">
            <v>540</v>
          </cell>
          <cell r="D4953">
            <v>0</v>
          </cell>
        </row>
        <row r="4954">
          <cell r="A4954" t="str">
            <v>54016.0009.00</v>
          </cell>
          <cell r="B4954">
            <v>201415</v>
          </cell>
          <cell r="C4954">
            <v>540</v>
          </cell>
          <cell r="D4954">
            <v>0</v>
          </cell>
        </row>
        <row r="4955">
          <cell r="A4955" t="str">
            <v>54018.0009.00</v>
          </cell>
          <cell r="B4955">
            <v>201415</v>
          </cell>
          <cell r="C4955">
            <v>540</v>
          </cell>
          <cell r="D4955">
            <v>0</v>
          </cell>
        </row>
        <row r="4956">
          <cell r="A4956" t="str">
            <v>54020.0009.00</v>
          </cell>
          <cell r="B4956">
            <v>201415</v>
          </cell>
          <cell r="C4956">
            <v>540</v>
          </cell>
          <cell r="D4956">
            <v>0</v>
          </cell>
        </row>
        <row r="4957">
          <cell r="A4957" t="str">
            <v>54052.0009.00</v>
          </cell>
          <cell r="B4957">
            <v>201415</v>
          </cell>
          <cell r="C4957">
            <v>540</v>
          </cell>
          <cell r="D4957">
            <v>0</v>
          </cell>
        </row>
        <row r="4958">
          <cell r="A4958" t="str">
            <v>54053.0009.00</v>
          </cell>
          <cell r="B4958">
            <v>201415</v>
          </cell>
          <cell r="C4958">
            <v>540</v>
          </cell>
          <cell r="D4958">
            <v>0</v>
          </cell>
        </row>
        <row r="4959">
          <cell r="A4959" t="str">
            <v>54054.0009.00</v>
          </cell>
          <cell r="B4959">
            <v>201415</v>
          </cell>
          <cell r="C4959">
            <v>540</v>
          </cell>
          <cell r="D4959">
            <v>0</v>
          </cell>
        </row>
        <row r="4960">
          <cell r="A4960" t="str">
            <v>54055.0009.00</v>
          </cell>
          <cell r="B4960">
            <v>201415</v>
          </cell>
          <cell r="C4960">
            <v>540</v>
          </cell>
          <cell r="D4960">
            <v>0</v>
          </cell>
        </row>
        <row r="4961">
          <cell r="A4961" t="str">
            <v>54056.0009.00</v>
          </cell>
          <cell r="B4961">
            <v>201415</v>
          </cell>
          <cell r="C4961">
            <v>540</v>
          </cell>
          <cell r="D4961">
            <v>0</v>
          </cell>
        </row>
        <row r="4962">
          <cell r="A4962" t="str">
            <v>54057.0009.00</v>
          </cell>
          <cell r="B4962">
            <v>201415</v>
          </cell>
          <cell r="C4962">
            <v>540</v>
          </cell>
          <cell r="D4962">
            <v>0</v>
          </cell>
        </row>
        <row r="4963">
          <cell r="A4963" t="str">
            <v>54058.0009.00</v>
          </cell>
          <cell r="B4963">
            <v>201415</v>
          </cell>
          <cell r="C4963">
            <v>540</v>
          </cell>
          <cell r="D4963">
            <v>0</v>
          </cell>
        </row>
        <row r="4964">
          <cell r="A4964" t="str">
            <v>54059.0009.00</v>
          </cell>
          <cell r="B4964">
            <v>201415</v>
          </cell>
          <cell r="C4964">
            <v>540</v>
          </cell>
          <cell r="D4964">
            <v>0</v>
          </cell>
        </row>
        <row r="4965">
          <cell r="A4965" t="str">
            <v>54060.0009.00</v>
          </cell>
          <cell r="B4965">
            <v>201415</v>
          </cell>
          <cell r="C4965">
            <v>540</v>
          </cell>
          <cell r="D4965">
            <v>0</v>
          </cell>
        </row>
        <row r="4966">
          <cell r="A4966" t="str">
            <v>54061.0009.00</v>
          </cell>
          <cell r="B4966">
            <v>201415</v>
          </cell>
          <cell r="C4966">
            <v>540</v>
          </cell>
          <cell r="D4966">
            <v>0</v>
          </cell>
        </row>
        <row r="4967">
          <cell r="A4967" t="str">
            <v>54062.0009.00</v>
          </cell>
          <cell r="B4967">
            <v>201415</v>
          </cell>
          <cell r="C4967">
            <v>540</v>
          </cell>
          <cell r="D4967">
            <v>0</v>
          </cell>
        </row>
        <row r="4968">
          <cell r="A4968" t="str">
            <v>54063.0009.00</v>
          </cell>
          <cell r="B4968">
            <v>201415</v>
          </cell>
          <cell r="C4968">
            <v>540</v>
          </cell>
          <cell r="D4968">
            <v>0</v>
          </cell>
        </row>
        <row r="4969">
          <cell r="A4969" t="str">
            <v>54014.0009.00</v>
          </cell>
          <cell r="B4969">
            <v>201415</v>
          </cell>
          <cell r="C4969">
            <v>540</v>
          </cell>
          <cell r="D4969">
            <v>1</v>
          </cell>
        </row>
        <row r="4970">
          <cell r="A4970" t="str">
            <v>5402.0009.00</v>
          </cell>
          <cell r="B4970">
            <v>201415</v>
          </cell>
          <cell r="C4970">
            <v>540</v>
          </cell>
          <cell r="D4970">
            <v>5</v>
          </cell>
        </row>
        <row r="4971">
          <cell r="A4971" t="str">
            <v>5405.0009.00</v>
          </cell>
          <cell r="B4971">
            <v>201415</v>
          </cell>
          <cell r="C4971">
            <v>540</v>
          </cell>
          <cell r="D4971">
            <v>13</v>
          </cell>
        </row>
        <row r="4972">
          <cell r="A4972" t="str">
            <v>5406.0009.00</v>
          </cell>
          <cell r="B4972">
            <v>201415</v>
          </cell>
          <cell r="C4972">
            <v>540</v>
          </cell>
          <cell r="D4972">
            <v>37</v>
          </cell>
        </row>
        <row r="4973">
          <cell r="A4973" t="str">
            <v>5404.0009.00</v>
          </cell>
          <cell r="B4973">
            <v>201415</v>
          </cell>
          <cell r="C4973">
            <v>540</v>
          </cell>
          <cell r="D4973">
            <v>145</v>
          </cell>
        </row>
        <row r="4974">
          <cell r="A4974" t="str">
            <v>5401.0009.00</v>
          </cell>
          <cell r="B4974">
            <v>201415</v>
          </cell>
          <cell r="C4974">
            <v>540</v>
          </cell>
          <cell r="D4974">
            <v>166</v>
          </cell>
        </row>
        <row r="4975">
          <cell r="A4975" t="str">
            <v>54011.0009.00</v>
          </cell>
          <cell r="B4975">
            <v>201415</v>
          </cell>
          <cell r="C4975">
            <v>540</v>
          </cell>
          <cell r="D4975">
            <v>173.25</v>
          </cell>
        </row>
        <row r="4976">
          <cell r="A4976" t="str">
            <v>5403.0009.00</v>
          </cell>
          <cell r="B4976">
            <v>201415</v>
          </cell>
          <cell r="C4976">
            <v>540</v>
          </cell>
          <cell r="D4976">
            <v>195</v>
          </cell>
        </row>
        <row r="4977">
          <cell r="A4977" t="str">
            <v>5408.0009.00</v>
          </cell>
          <cell r="B4977">
            <v>201415</v>
          </cell>
          <cell r="C4977">
            <v>540</v>
          </cell>
          <cell r="D4977">
            <v>195</v>
          </cell>
        </row>
        <row r="4978">
          <cell r="A4978" t="str">
            <v>54013.0009.00</v>
          </cell>
          <cell r="B4978">
            <v>201415</v>
          </cell>
          <cell r="C4978">
            <v>540</v>
          </cell>
          <cell r="D4978">
            <v>346.5</v>
          </cell>
        </row>
        <row r="4979">
          <cell r="A4979" t="str">
            <v>5407.00010.00</v>
          </cell>
          <cell r="B4979">
            <v>201415</v>
          </cell>
          <cell r="C4979">
            <v>540</v>
          </cell>
          <cell r="D4979">
            <v>0</v>
          </cell>
        </row>
        <row r="4980">
          <cell r="A4980" t="str">
            <v>5409.00010.00</v>
          </cell>
          <cell r="B4980">
            <v>201415</v>
          </cell>
          <cell r="C4980">
            <v>540</v>
          </cell>
          <cell r="D4980">
            <v>0</v>
          </cell>
        </row>
        <row r="4981">
          <cell r="A4981" t="str">
            <v>54015.00010.00</v>
          </cell>
          <cell r="B4981">
            <v>201415</v>
          </cell>
          <cell r="C4981">
            <v>540</v>
          </cell>
          <cell r="D4981">
            <v>0</v>
          </cell>
        </row>
        <row r="4982">
          <cell r="A4982" t="str">
            <v>54016.00010.00</v>
          </cell>
          <cell r="B4982">
            <v>201415</v>
          </cell>
          <cell r="C4982">
            <v>540</v>
          </cell>
          <cell r="D4982">
            <v>0</v>
          </cell>
        </row>
        <row r="4983">
          <cell r="A4983" t="str">
            <v>54018.00010.00</v>
          </cell>
          <cell r="B4983">
            <v>201415</v>
          </cell>
          <cell r="C4983">
            <v>540</v>
          </cell>
          <cell r="D4983">
            <v>0</v>
          </cell>
        </row>
        <row r="4984">
          <cell r="A4984" t="str">
            <v>54020.00010.00</v>
          </cell>
          <cell r="B4984">
            <v>201415</v>
          </cell>
          <cell r="C4984">
            <v>540</v>
          </cell>
          <cell r="D4984">
            <v>0</v>
          </cell>
        </row>
        <row r="4985">
          <cell r="A4985" t="str">
            <v>54052.00010.00</v>
          </cell>
          <cell r="B4985">
            <v>201415</v>
          </cell>
          <cell r="C4985">
            <v>540</v>
          </cell>
          <cell r="D4985">
            <v>0</v>
          </cell>
        </row>
        <row r="4986">
          <cell r="A4986" t="str">
            <v>54053.00010.00</v>
          </cell>
          <cell r="B4986">
            <v>201415</v>
          </cell>
          <cell r="C4986">
            <v>540</v>
          </cell>
          <cell r="D4986">
            <v>0</v>
          </cell>
        </row>
        <row r="4987">
          <cell r="A4987" t="str">
            <v>54054.00010.00</v>
          </cell>
          <cell r="B4987">
            <v>201415</v>
          </cell>
          <cell r="C4987">
            <v>540</v>
          </cell>
          <cell r="D4987">
            <v>0</v>
          </cell>
        </row>
        <row r="4988">
          <cell r="A4988" t="str">
            <v>54055.00010.00</v>
          </cell>
          <cell r="B4988">
            <v>201415</v>
          </cell>
          <cell r="C4988">
            <v>540</v>
          </cell>
          <cell r="D4988">
            <v>0</v>
          </cell>
        </row>
        <row r="4989">
          <cell r="A4989" t="str">
            <v>54056.00010.00</v>
          </cell>
          <cell r="B4989">
            <v>201415</v>
          </cell>
          <cell r="C4989">
            <v>540</v>
          </cell>
          <cell r="D4989">
            <v>0</v>
          </cell>
        </row>
        <row r="4990">
          <cell r="A4990" t="str">
            <v>54057.00010.00</v>
          </cell>
          <cell r="B4990">
            <v>201415</v>
          </cell>
          <cell r="C4990">
            <v>540</v>
          </cell>
          <cell r="D4990">
            <v>0</v>
          </cell>
        </row>
        <row r="4991">
          <cell r="A4991" t="str">
            <v>54058.00010.00</v>
          </cell>
          <cell r="B4991">
            <v>201415</v>
          </cell>
          <cell r="C4991">
            <v>540</v>
          </cell>
          <cell r="D4991">
            <v>0</v>
          </cell>
        </row>
        <row r="4992">
          <cell r="A4992" t="str">
            <v>54059.00010.00</v>
          </cell>
          <cell r="B4992">
            <v>201415</v>
          </cell>
          <cell r="C4992">
            <v>540</v>
          </cell>
          <cell r="D4992">
            <v>0</v>
          </cell>
        </row>
        <row r="4993">
          <cell r="A4993" t="str">
            <v>54060.00010.00</v>
          </cell>
          <cell r="B4993">
            <v>201415</v>
          </cell>
          <cell r="C4993">
            <v>540</v>
          </cell>
          <cell r="D4993">
            <v>0</v>
          </cell>
        </row>
        <row r="4994">
          <cell r="A4994" t="str">
            <v>54061.00010.00</v>
          </cell>
          <cell r="B4994">
            <v>201415</v>
          </cell>
          <cell r="C4994">
            <v>540</v>
          </cell>
          <cell r="D4994">
            <v>0</v>
          </cell>
        </row>
        <row r="4995">
          <cell r="A4995" t="str">
            <v>54062.00010.00</v>
          </cell>
          <cell r="B4995">
            <v>201415</v>
          </cell>
          <cell r="C4995">
            <v>540</v>
          </cell>
          <cell r="D4995">
            <v>0</v>
          </cell>
        </row>
        <row r="4996">
          <cell r="A4996" t="str">
            <v>54063.00010.00</v>
          </cell>
          <cell r="B4996">
            <v>201415</v>
          </cell>
          <cell r="C4996">
            <v>540</v>
          </cell>
          <cell r="D4996">
            <v>0</v>
          </cell>
        </row>
        <row r="4997">
          <cell r="A4997" t="str">
            <v>54014.00010.00</v>
          </cell>
          <cell r="B4997">
            <v>201415</v>
          </cell>
          <cell r="C4997">
            <v>540</v>
          </cell>
          <cell r="D4997">
            <v>1</v>
          </cell>
        </row>
        <row r="4998">
          <cell r="A4998" t="str">
            <v>5405.00010.00</v>
          </cell>
          <cell r="B4998">
            <v>201415</v>
          </cell>
          <cell r="C4998">
            <v>540</v>
          </cell>
          <cell r="D4998">
            <v>2</v>
          </cell>
        </row>
        <row r="4999">
          <cell r="A4999" t="str">
            <v>5406.00010.00</v>
          </cell>
          <cell r="B4999">
            <v>201415</v>
          </cell>
          <cell r="C4999">
            <v>540</v>
          </cell>
          <cell r="D4999">
            <v>5</v>
          </cell>
        </row>
        <row r="5000">
          <cell r="A5000" t="str">
            <v>5404.00010.00</v>
          </cell>
          <cell r="B5000">
            <v>201415</v>
          </cell>
          <cell r="C5000">
            <v>540</v>
          </cell>
          <cell r="D5000">
            <v>23</v>
          </cell>
        </row>
        <row r="5001">
          <cell r="A5001" t="str">
            <v>54011.00010.00</v>
          </cell>
          <cell r="B5001">
            <v>201415</v>
          </cell>
          <cell r="C5001">
            <v>540</v>
          </cell>
          <cell r="D5001">
            <v>27</v>
          </cell>
        </row>
        <row r="5002">
          <cell r="A5002" t="str">
            <v>5403.00010.00</v>
          </cell>
          <cell r="B5002">
            <v>201415</v>
          </cell>
          <cell r="C5002">
            <v>540</v>
          </cell>
          <cell r="D5002">
            <v>30</v>
          </cell>
        </row>
        <row r="5003">
          <cell r="A5003" t="str">
            <v>5408.00010.00</v>
          </cell>
          <cell r="B5003">
            <v>201415</v>
          </cell>
          <cell r="C5003">
            <v>540</v>
          </cell>
          <cell r="D5003">
            <v>30</v>
          </cell>
        </row>
        <row r="5004">
          <cell r="A5004" t="str">
            <v>5402.00010.00</v>
          </cell>
          <cell r="B5004">
            <v>201415</v>
          </cell>
          <cell r="C5004">
            <v>540</v>
          </cell>
          <cell r="D5004">
            <v>34</v>
          </cell>
        </row>
        <row r="5005">
          <cell r="A5005" t="str">
            <v>54013.00010.00</v>
          </cell>
          <cell r="B5005">
            <v>201415</v>
          </cell>
          <cell r="C5005">
            <v>540</v>
          </cell>
          <cell r="D5005">
            <v>63</v>
          </cell>
        </row>
        <row r="5006">
          <cell r="A5006" t="str">
            <v>5401.00010.00</v>
          </cell>
          <cell r="B5006">
            <v>201415</v>
          </cell>
          <cell r="C5006">
            <v>540</v>
          </cell>
          <cell r="D5006">
            <v>64</v>
          </cell>
        </row>
        <row r="5007">
          <cell r="A5007" t="str">
            <v>5407.00011.00</v>
          </cell>
          <cell r="B5007">
            <v>201415</v>
          </cell>
          <cell r="C5007">
            <v>540</v>
          </cell>
          <cell r="D5007">
            <v>0</v>
          </cell>
        </row>
        <row r="5008">
          <cell r="A5008" t="str">
            <v>5409.00011.00</v>
          </cell>
          <cell r="B5008">
            <v>201415</v>
          </cell>
          <cell r="C5008">
            <v>540</v>
          </cell>
          <cell r="D5008">
            <v>0</v>
          </cell>
        </row>
        <row r="5009">
          <cell r="A5009" t="str">
            <v>54015.00011.00</v>
          </cell>
          <cell r="B5009">
            <v>201415</v>
          </cell>
          <cell r="C5009">
            <v>540</v>
          </cell>
          <cell r="D5009">
            <v>0</v>
          </cell>
        </row>
        <row r="5010">
          <cell r="A5010" t="str">
            <v>54020.00011.00</v>
          </cell>
          <cell r="B5010">
            <v>201415</v>
          </cell>
          <cell r="C5010">
            <v>540</v>
          </cell>
          <cell r="D5010">
            <v>0</v>
          </cell>
        </row>
        <row r="5011">
          <cell r="A5011" t="str">
            <v>54025.00011.00</v>
          </cell>
          <cell r="B5011">
            <v>201415</v>
          </cell>
          <cell r="C5011">
            <v>540</v>
          </cell>
          <cell r="D5011">
            <v>0</v>
          </cell>
        </row>
        <row r="5012">
          <cell r="A5012" t="str">
            <v>54029.00011.00</v>
          </cell>
          <cell r="B5012">
            <v>201415</v>
          </cell>
          <cell r="C5012">
            <v>540</v>
          </cell>
          <cell r="D5012">
            <v>0</v>
          </cell>
        </row>
        <row r="5013">
          <cell r="A5013" t="str">
            <v>54042.00011.00</v>
          </cell>
          <cell r="B5013">
            <v>201415</v>
          </cell>
          <cell r="C5013">
            <v>540</v>
          </cell>
          <cell r="D5013">
            <v>0</v>
          </cell>
        </row>
        <row r="5014">
          <cell r="A5014" t="str">
            <v>54043.00011.00</v>
          </cell>
          <cell r="B5014">
            <v>201415</v>
          </cell>
          <cell r="C5014">
            <v>540</v>
          </cell>
          <cell r="D5014">
            <v>0</v>
          </cell>
        </row>
        <row r="5015">
          <cell r="A5015" t="str">
            <v>54050.00011.00</v>
          </cell>
          <cell r="B5015">
            <v>201415</v>
          </cell>
          <cell r="C5015">
            <v>540</v>
          </cell>
          <cell r="D5015">
            <v>0</v>
          </cell>
        </row>
        <row r="5016">
          <cell r="A5016" t="str">
            <v>54052.00011.00</v>
          </cell>
          <cell r="B5016">
            <v>201415</v>
          </cell>
          <cell r="C5016">
            <v>540</v>
          </cell>
          <cell r="D5016">
            <v>0</v>
          </cell>
        </row>
        <row r="5017">
          <cell r="A5017" t="str">
            <v>54053.00011.00</v>
          </cell>
          <cell r="B5017">
            <v>201415</v>
          </cell>
          <cell r="C5017">
            <v>540</v>
          </cell>
          <cell r="D5017">
            <v>0</v>
          </cell>
        </row>
        <row r="5018">
          <cell r="A5018" t="str">
            <v>54054.00011.00</v>
          </cell>
          <cell r="B5018">
            <v>201415</v>
          </cell>
          <cell r="C5018">
            <v>540</v>
          </cell>
          <cell r="D5018">
            <v>0</v>
          </cell>
        </row>
        <row r="5019">
          <cell r="A5019" t="str">
            <v>54055.00011.00</v>
          </cell>
          <cell r="B5019">
            <v>201415</v>
          </cell>
          <cell r="C5019">
            <v>540</v>
          </cell>
          <cell r="D5019">
            <v>0</v>
          </cell>
        </row>
        <row r="5020">
          <cell r="A5020" t="str">
            <v>54056.00011.00</v>
          </cell>
          <cell r="B5020">
            <v>201415</v>
          </cell>
          <cell r="C5020">
            <v>540</v>
          </cell>
          <cell r="D5020">
            <v>0</v>
          </cell>
        </row>
        <row r="5021">
          <cell r="A5021" t="str">
            <v>54057.00011.00</v>
          </cell>
          <cell r="B5021">
            <v>201415</v>
          </cell>
          <cell r="C5021">
            <v>540</v>
          </cell>
          <cell r="D5021">
            <v>0</v>
          </cell>
        </row>
        <row r="5022">
          <cell r="A5022" t="str">
            <v>54058.00011.00</v>
          </cell>
          <cell r="B5022">
            <v>201415</v>
          </cell>
          <cell r="C5022">
            <v>540</v>
          </cell>
          <cell r="D5022">
            <v>0</v>
          </cell>
        </row>
        <row r="5023">
          <cell r="A5023" t="str">
            <v>54059.00011.00</v>
          </cell>
          <cell r="B5023">
            <v>201415</v>
          </cell>
          <cell r="C5023">
            <v>540</v>
          </cell>
          <cell r="D5023">
            <v>0</v>
          </cell>
        </row>
        <row r="5024">
          <cell r="A5024" t="str">
            <v>54060.00011.00</v>
          </cell>
          <cell r="B5024">
            <v>201415</v>
          </cell>
          <cell r="C5024">
            <v>540</v>
          </cell>
          <cell r="D5024">
            <v>0</v>
          </cell>
        </row>
        <row r="5025">
          <cell r="A5025" t="str">
            <v>54061.00011.00</v>
          </cell>
          <cell r="B5025">
            <v>201415</v>
          </cell>
          <cell r="C5025">
            <v>540</v>
          </cell>
          <cell r="D5025">
            <v>0</v>
          </cell>
        </row>
        <row r="5026">
          <cell r="A5026" t="str">
            <v>54062.00011.00</v>
          </cell>
          <cell r="B5026">
            <v>201415</v>
          </cell>
          <cell r="C5026">
            <v>540</v>
          </cell>
          <cell r="D5026">
            <v>0</v>
          </cell>
        </row>
        <row r="5027">
          <cell r="A5027" t="str">
            <v>54063.00011.00</v>
          </cell>
          <cell r="B5027">
            <v>201415</v>
          </cell>
          <cell r="C5027">
            <v>540</v>
          </cell>
          <cell r="D5027">
            <v>0</v>
          </cell>
        </row>
        <row r="5028">
          <cell r="A5028" t="str">
            <v>54038.00011.00</v>
          </cell>
          <cell r="B5028">
            <v>201415</v>
          </cell>
          <cell r="C5028">
            <v>540</v>
          </cell>
          <cell r="D5028">
            <v>1</v>
          </cell>
        </row>
        <row r="5029">
          <cell r="A5029" t="str">
            <v>54016.00011.00</v>
          </cell>
          <cell r="B5029">
            <v>201415</v>
          </cell>
          <cell r="C5029">
            <v>540</v>
          </cell>
          <cell r="D5029">
            <v>3</v>
          </cell>
        </row>
        <row r="5030">
          <cell r="A5030" t="str">
            <v>54035.00011.00</v>
          </cell>
          <cell r="B5030">
            <v>201415</v>
          </cell>
          <cell r="C5030">
            <v>540</v>
          </cell>
          <cell r="D5030">
            <v>4</v>
          </cell>
        </row>
        <row r="5031">
          <cell r="A5031" t="str">
            <v>54047.00011.00</v>
          </cell>
          <cell r="B5031">
            <v>201415</v>
          </cell>
          <cell r="C5031">
            <v>540</v>
          </cell>
          <cell r="D5031">
            <v>4</v>
          </cell>
        </row>
        <row r="5032">
          <cell r="A5032" t="str">
            <v>54037.00011.00</v>
          </cell>
          <cell r="B5032">
            <v>201415</v>
          </cell>
          <cell r="C5032">
            <v>540</v>
          </cell>
          <cell r="D5032">
            <v>5</v>
          </cell>
        </row>
        <row r="5033">
          <cell r="A5033" t="str">
            <v>54034.00011.00</v>
          </cell>
          <cell r="B5033">
            <v>201415</v>
          </cell>
          <cell r="C5033">
            <v>540</v>
          </cell>
          <cell r="D5033">
            <v>13</v>
          </cell>
        </row>
        <row r="5034">
          <cell r="A5034" t="str">
            <v>54051.00011.00</v>
          </cell>
          <cell r="B5034">
            <v>201415</v>
          </cell>
          <cell r="C5034">
            <v>540</v>
          </cell>
          <cell r="D5034">
            <v>16</v>
          </cell>
        </row>
        <row r="5035">
          <cell r="A5035" t="str">
            <v>54031.00011.00</v>
          </cell>
          <cell r="B5035">
            <v>201415</v>
          </cell>
          <cell r="C5035">
            <v>540</v>
          </cell>
          <cell r="D5035">
            <v>17</v>
          </cell>
        </row>
        <row r="5036">
          <cell r="A5036" t="str">
            <v>54044.00011.00</v>
          </cell>
          <cell r="B5036">
            <v>201415</v>
          </cell>
          <cell r="C5036">
            <v>540</v>
          </cell>
          <cell r="D5036">
            <v>17</v>
          </cell>
        </row>
        <row r="5037">
          <cell r="A5037" t="str">
            <v>54036.00011.00</v>
          </cell>
          <cell r="B5037">
            <v>201415</v>
          </cell>
          <cell r="C5037">
            <v>540</v>
          </cell>
          <cell r="D5037">
            <v>25</v>
          </cell>
        </row>
        <row r="5038">
          <cell r="A5038" t="str">
            <v>54046.00011.00</v>
          </cell>
          <cell r="B5038">
            <v>201415</v>
          </cell>
          <cell r="C5038">
            <v>540</v>
          </cell>
          <cell r="D5038">
            <v>25</v>
          </cell>
        </row>
        <row r="5039">
          <cell r="A5039" t="str">
            <v>54045.00011.00</v>
          </cell>
          <cell r="B5039">
            <v>201415</v>
          </cell>
          <cell r="C5039">
            <v>540</v>
          </cell>
          <cell r="D5039">
            <v>33</v>
          </cell>
        </row>
        <row r="5040">
          <cell r="A5040" t="str">
            <v>54039.00011.00</v>
          </cell>
          <cell r="B5040">
            <v>201415</v>
          </cell>
          <cell r="C5040">
            <v>540</v>
          </cell>
          <cell r="D5040">
            <v>71</v>
          </cell>
        </row>
        <row r="5041">
          <cell r="A5041" t="str">
            <v>54023.00011.00</v>
          </cell>
          <cell r="B5041">
            <v>201415</v>
          </cell>
          <cell r="C5041">
            <v>540</v>
          </cell>
          <cell r="D5041">
            <v>96.5</v>
          </cell>
        </row>
        <row r="5042">
          <cell r="A5042" t="str">
            <v>54018.00011.00</v>
          </cell>
          <cell r="B5042">
            <v>201415</v>
          </cell>
          <cell r="C5042">
            <v>540</v>
          </cell>
          <cell r="D5042">
            <v>203</v>
          </cell>
        </row>
        <row r="5043">
          <cell r="A5043" t="str">
            <v>54040.00011.00</v>
          </cell>
          <cell r="B5043">
            <v>201415</v>
          </cell>
          <cell r="C5043">
            <v>540</v>
          </cell>
          <cell r="D5043">
            <v>223</v>
          </cell>
        </row>
        <row r="5044">
          <cell r="A5044" t="str">
            <v>54032.00011.00</v>
          </cell>
          <cell r="B5044">
            <v>201415</v>
          </cell>
          <cell r="C5044">
            <v>540</v>
          </cell>
          <cell r="D5044">
            <v>278</v>
          </cell>
        </row>
        <row r="5045">
          <cell r="A5045" t="str">
            <v>54049.00011.00</v>
          </cell>
          <cell r="B5045">
            <v>201415</v>
          </cell>
          <cell r="C5045">
            <v>540</v>
          </cell>
          <cell r="D5045">
            <v>285</v>
          </cell>
        </row>
        <row r="5046">
          <cell r="A5046" t="str">
            <v>54033.00011.00</v>
          </cell>
          <cell r="B5046">
            <v>201415</v>
          </cell>
          <cell r="C5046">
            <v>540</v>
          </cell>
          <cell r="D5046">
            <v>488</v>
          </cell>
        </row>
        <row r="5047">
          <cell r="A5047" t="str">
            <v>54028.00011.00</v>
          </cell>
          <cell r="B5047">
            <v>201415</v>
          </cell>
          <cell r="C5047">
            <v>540</v>
          </cell>
          <cell r="D5047">
            <v>518</v>
          </cell>
        </row>
        <row r="5048">
          <cell r="A5048" t="str">
            <v>5402.00011.00</v>
          </cell>
          <cell r="B5048">
            <v>201415</v>
          </cell>
          <cell r="C5048">
            <v>540</v>
          </cell>
          <cell r="D5048">
            <v>878</v>
          </cell>
        </row>
        <row r="5049">
          <cell r="A5049" t="str">
            <v>54041.00011.00</v>
          </cell>
          <cell r="B5049">
            <v>201415</v>
          </cell>
          <cell r="C5049">
            <v>540</v>
          </cell>
          <cell r="D5049">
            <v>1048</v>
          </cell>
        </row>
        <row r="5050">
          <cell r="A5050" t="str">
            <v>54030.00011.00</v>
          </cell>
          <cell r="B5050">
            <v>201415</v>
          </cell>
          <cell r="C5050">
            <v>540</v>
          </cell>
          <cell r="D5050">
            <v>2411</v>
          </cell>
        </row>
        <row r="5051">
          <cell r="A5051" t="str">
            <v>5406.00011.00</v>
          </cell>
          <cell r="B5051">
            <v>201415</v>
          </cell>
          <cell r="C5051">
            <v>540</v>
          </cell>
          <cell r="D5051">
            <v>2575</v>
          </cell>
        </row>
        <row r="5052">
          <cell r="A5052" t="str">
            <v>54014.00011.00</v>
          </cell>
          <cell r="B5052">
            <v>201415</v>
          </cell>
          <cell r="C5052">
            <v>540</v>
          </cell>
          <cell r="D5052">
            <v>5482</v>
          </cell>
        </row>
        <row r="5053">
          <cell r="A5053" t="str">
            <v>54051.50011.00</v>
          </cell>
          <cell r="B5053">
            <v>201415</v>
          </cell>
          <cell r="C5053">
            <v>540</v>
          </cell>
          <cell r="D5053">
            <v>5482</v>
          </cell>
        </row>
        <row r="5054">
          <cell r="A5054" t="str">
            <v>5405.00011.00</v>
          </cell>
          <cell r="B5054">
            <v>201415</v>
          </cell>
          <cell r="C5054">
            <v>540</v>
          </cell>
          <cell r="D5054">
            <v>38742</v>
          </cell>
        </row>
        <row r="5055">
          <cell r="A5055" t="str">
            <v>5404.00011.00</v>
          </cell>
          <cell r="B5055">
            <v>201415</v>
          </cell>
          <cell r="C5055">
            <v>540</v>
          </cell>
          <cell r="D5055">
            <v>60349</v>
          </cell>
        </row>
        <row r="5056">
          <cell r="A5056" t="str">
            <v>54024.00011.00</v>
          </cell>
          <cell r="B5056">
            <v>201415</v>
          </cell>
          <cell r="C5056">
            <v>540</v>
          </cell>
          <cell r="D5056">
            <v>72557.42</v>
          </cell>
        </row>
        <row r="5057">
          <cell r="A5057" t="str">
            <v>54026.00011.00</v>
          </cell>
          <cell r="B5057">
            <v>201415</v>
          </cell>
          <cell r="C5057">
            <v>540</v>
          </cell>
          <cell r="D5057">
            <v>72557.42</v>
          </cell>
        </row>
        <row r="5058">
          <cell r="A5058" t="str">
            <v>54013.00011.00</v>
          </cell>
          <cell r="B5058">
            <v>201415</v>
          </cell>
          <cell r="C5058">
            <v>540</v>
          </cell>
          <cell r="D5058">
            <v>75189.039999999994</v>
          </cell>
        </row>
        <row r="5059">
          <cell r="A5059" t="str">
            <v>54022.00011.00</v>
          </cell>
          <cell r="B5059">
            <v>201415</v>
          </cell>
          <cell r="C5059">
            <v>540</v>
          </cell>
          <cell r="D5059">
            <v>75189.039999999994</v>
          </cell>
        </row>
        <row r="5060">
          <cell r="A5060" t="str">
            <v>54027.00011.00</v>
          </cell>
          <cell r="B5060">
            <v>201415</v>
          </cell>
          <cell r="C5060">
            <v>540</v>
          </cell>
          <cell r="D5060">
            <v>75189.039999999994</v>
          </cell>
        </row>
        <row r="5061">
          <cell r="A5061" t="str">
            <v>5401.00011.00</v>
          </cell>
          <cell r="B5061">
            <v>201415</v>
          </cell>
          <cell r="C5061">
            <v>540</v>
          </cell>
          <cell r="D5061">
            <v>101666</v>
          </cell>
        </row>
        <row r="5062">
          <cell r="A5062" t="str">
            <v>5403.00011.00</v>
          </cell>
          <cell r="B5062">
            <v>201415</v>
          </cell>
          <cell r="C5062">
            <v>540</v>
          </cell>
          <cell r="D5062">
            <v>101666</v>
          </cell>
        </row>
        <row r="5063">
          <cell r="A5063" t="str">
            <v>5408.00011.00</v>
          </cell>
          <cell r="B5063">
            <v>201415</v>
          </cell>
          <cell r="C5063">
            <v>540</v>
          </cell>
          <cell r="D5063">
            <v>101666</v>
          </cell>
        </row>
        <row r="5064">
          <cell r="A5064" t="str">
            <v>54017.00012.00</v>
          </cell>
          <cell r="B5064">
            <v>201415</v>
          </cell>
          <cell r="C5064">
            <v>540</v>
          </cell>
          <cell r="D5064">
            <v>0</v>
          </cell>
        </row>
        <row r="5065">
          <cell r="A5065" t="str">
            <v>54019.00012.00</v>
          </cell>
          <cell r="B5065">
            <v>201415</v>
          </cell>
          <cell r="C5065">
            <v>540</v>
          </cell>
          <cell r="D5065">
            <v>0</v>
          </cell>
        </row>
        <row r="5066">
          <cell r="A5066" t="str">
            <v>54021.00012.00</v>
          </cell>
          <cell r="B5066">
            <v>201415</v>
          </cell>
          <cell r="C5066">
            <v>540</v>
          </cell>
          <cell r="D5066">
            <v>0</v>
          </cell>
        </row>
        <row r="5067">
          <cell r="A5067" t="str">
            <v>54052.00012.00</v>
          </cell>
          <cell r="B5067">
            <v>201415</v>
          </cell>
          <cell r="C5067">
            <v>540</v>
          </cell>
          <cell r="D5067">
            <v>0</v>
          </cell>
        </row>
        <row r="5068">
          <cell r="A5068" t="str">
            <v>54054.00012.00</v>
          </cell>
          <cell r="B5068">
            <v>201415</v>
          </cell>
          <cell r="C5068">
            <v>540</v>
          </cell>
          <cell r="D5068">
            <v>0</v>
          </cell>
        </row>
        <row r="5069">
          <cell r="A5069" t="str">
            <v>54056.00012.00</v>
          </cell>
          <cell r="B5069">
            <v>201415</v>
          </cell>
          <cell r="C5069">
            <v>540</v>
          </cell>
          <cell r="D5069">
            <v>0</v>
          </cell>
        </row>
        <row r="5070">
          <cell r="A5070" t="str">
            <v>54058.00012.00</v>
          </cell>
          <cell r="B5070">
            <v>201415</v>
          </cell>
          <cell r="C5070">
            <v>540</v>
          </cell>
          <cell r="D5070">
            <v>0</v>
          </cell>
        </row>
        <row r="5071">
          <cell r="A5071" t="str">
            <v>54060.00012.00</v>
          </cell>
          <cell r="B5071">
            <v>201415</v>
          </cell>
          <cell r="C5071">
            <v>540</v>
          </cell>
          <cell r="D5071">
            <v>0</v>
          </cell>
        </row>
        <row r="5072">
          <cell r="A5072" t="str">
            <v>5427.0001.00</v>
          </cell>
          <cell r="B5072">
            <v>201415</v>
          </cell>
          <cell r="C5072">
            <v>542</v>
          </cell>
          <cell r="D5072">
            <v>0</v>
          </cell>
        </row>
        <row r="5073">
          <cell r="A5073" t="str">
            <v>5429.0001.00</v>
          </cell>
          <cell r="B5073">
            <v>201415</v>
          </cell>
          <cell r="C5073">
            <v>542</v>
          </cell>
          <cell r="D5073">
            <v>0</v>
          </cell>
        </row>
        <row r="5074">
          <cell r="A5074" t="str">
            <v>54252.0001.00</v>
          </cell>
          <cell r="B5074">
            <v>201415</v>
          </cell>
          <cell r="C5074">
            <v>542</v>
          </cell>
          <cell r="D5074">
            <v>0</v>
          </cell>
        </row>
        <row r="5075">
          <cell r="A5075" t="str">
            <v>54253.0001.00</v>
          </cell>
          <cell r="B5075">
            <v>201415</v>
          </cell>
          <cell r="C5075">
            <v>542</v>
          </cell>
          <cell r="D5075">
            <v>0</v>
          </cell>
        </row>
        <row r="5076">
          <cell r="A5076" t="str">
            <v>54254.0001.00</v>
          </cell>
          <cell r="B5076">
            <v>201415</v>
          </cell>
          <cell r="C5076">
            <v>542</v>
          </cell>
          <cell r="D5076">
            <v>0</v>
          </cell>
        </row>
        <row r="5077">
          <cell r="A5077" t="str">
            <v>54255.0001.00</v>
          </cell>
          <cell r="B5077">
            <v>201415</v>
          </cell>
          <cell r="C5077">
            <v>542</v>
          </cell>
          <cell r="D5077">
            <v>0</v>
          </cell>
        </row>
        <row r="5078">
          <cell r="A5078" t="str">
            <v>54256.0001.00</v>
          </cell>
          <cell r="B5078">
            <v>201415</v>
          </cell>
          <cell r="C5078">
            <v>542</v>
          </cell>
          <cell r="D5078">
            <v>0</v>
          </cell>
        </row>
        <row r="5079">
          <cell r="A5079" t="str">
            <v>54257.0001.00</v>
          </cell>
          <cell r="B5079">
            <v>201415</v>
          </cell>
          <cell r="C5079">
            <v>542</v>
          </cell>
          <cell r="D5079">
            <v>0</v>
          </cell>
        </row>
        <row r="5080">
          <cell r="A5080" t="str">
            <v>54258.0001.00</v>
          </cell>
          <cell r="B5080">
            <v>201415</v>
          </cell>
          <cell r="C5080">
            <v>542</v>
          </cell>
          <cell r="D5080">
            <v>0</v>
          </cell>
        </row>
        <row r="5081">
          <cell r="A5081" t="str">
            <v>54259.0001.00</v>
          </cell>
          <cell r="B5081">
            <v>201415</v>
          </cell>
          <cell r="C5081">
            <v>542</v>
          </cell>
          <cell r="D5081">
            <v>0</v>
          </cell>
        </row>
        <row r="5082">
          <cell r="A5082" t="str">
            <v>54260.0001.00</v>
          </cell>
          <cell r="B5082">
            <v>201415</v>
          </cell>
          <cell r="C5082">
            <v>542</v>
          </cell>
          <cell r="D5082">
            <v>0</v>
          </cell>
        </row>
        <row r="5083">
          <cell r="A5083" t="str">
            <v>54261.0001.00</v>
          </cell>
          <cell r="B5083">
            <v>201415</v>
          </cell>
          <cell r="C5083">
            <v>542</v>
          </cell>
          <cell r="D5083">
            <v>0</v>
          </cell>
        </row>
        <row r="5084">
          <cell r="A5084" t="str">
            <v>54262.0001.00</v>
          </cell>
          <cell r="B5084">
            <v>201415</v>
          </cell>
          <cell r="C5084">
            <v>542</v>
          </cell>
          <cell r="D5084">
            <v>0</v>
          </cell>
        </row>
        <row r="5085">
          <cell r="A5085" t="str">
            <v>54263.0001.00</v>
          </cell>
          <cell r="B5085">
            <v>201415</v>
          </cell>
          <cell r="C5085">
            <v>542</v>
          </cell>
          <cell r="D5085">
            <v>0</v>
          </cell>
        </row>
        <row r="5086">
          <cell r="A5086" t="str">
            <v>5426.0001.00</v>
          </cell>
          <cell r="B5086">
            <v>201415</v>
          </cell>
          <cell r="C5086">
            <v>542</v>
          </cell>
          <cell r="D5086">
            <v>2</v>
          </cell>
        </row>
        <row r="5087">
          <cell r="A5087" t="str">
            <v>5425.0001.00</v>
          </cell>
          <cell r="B5087">
            <v>201415</v>
          </cell>
          <cell r="C5087">
            <v>542</v>
          </cell>
          <cell r="D5087">
            <v>29</v>
          </cell>
        </row>
        <row r="5088">
          <cell r="A5088" t="str">
            <v>54213.0001.00</v>
          </cell>
          <cell r="B5088">
            <v>201415</v>
          </cell>
          <cell r="C5088">
            <v>542</v>
          </cell>
          <cell r="D5088">
            <v>30.42</v>
          </cell>
        </row>
        <row r="5089">
          <cell r="A5089" t="str">
            <v>5424.0001.00</v>
          </cell>
          <cell r="B5089">
            <v>201415</v>
          </cell>
          <cell r="C5089">
            <v>542</v>
          </cell>
          <cell r="D5089">
            <v>32</v>
          </cell>
        </row>
        <row r="5090">
          <cell r="A5090" t="str">
            <v>54211.0001.00</v>
          </cell>
          <cell r="B5090">
            <v>201415</v>
          </cell>
          <cell r="C5090">
            <v>542</v>
          </cell>
          <cell r="D5090">
            <v>54.75</v>
          </cell>
        </row>
        <row r="5091">
          <cell r="A5091" t="str">
            <v>5423.0001.00</v>
          </cell>
          <cell r="B5091">
            <v>201415</v>
          </cell>
          <cell r="C5091">
            <v>542</v>
          </cell>
          <cell r="D5091">
            <v>63</v>
          </cell>
        </row>
        <row r="5092">
          <cell r="A5092" t="str">
            <v>5428.0001.00</v>
          </cell>
          <cell r="B5092">
            <v>201415</v>
          </cell>
          <cell r="C5092">
            <v>542</v>
          </cell>
          <cell r="D5092">
            <v>63</v>
          </cell>
        </row>
        <row r="5093">
          <cell r="A5093" t="str">
            <v>5427.0002.00</v>
          </cell>
          <cell r="B5093">
            <v>201415</v>
          </cell>
          <cell r="C5093">
            <v>542</v>
          </cell>
          <cell r="D5093">
            <v>0</v>
          </cell>
        </row>
        <row r="5094">
          <cell r="A5094" t="str">
            <v>5429.0002.00</v>
          </cell>
          <cell r="B5094">
            <v>201415</v>
          </cell>
          <cell r="C5094">
            <v>542</v>
          </cell>
          <cell r="D5094">
            <v>0</v>
          </cell>
        </row>
        <row r="5095">
          <cell r="A5095" t="str">
            <v>54215.0002.00</v>
          </cell>
          <cell r="B5095">
            <v>201415</v>
          </cell>
          <cell r="C5095">
            <v>542</v>
          </cell>
          <cell r="D5095">
            <v>0</v>
          </cell>
        </row>
        <row r="5096">
          <cell r="A5096" t="str">
            <v>54216.0002.00</v>
          </cell>
          <cell r="B5096">
            <v>201415</v>
          </cell>
          <cell r="C5096">
            <v>542</v>
          </cell>
          <cell r="D5096">
            <v>0</v>
          </cell>
        </row>
        <row r="5097">
          <cell r="A5097" t="str">
            <v>54218.0002.00</v>
          </cell>
          <cell r="B5097">
            <v>201415</v>
          </cell>
          <cell r="C5097">
            <v>542</v>
          </cell>
          <cell r="D5097">
            <v>0</v>
          </cell>
        </row>
        <row r="5098">
          <cell r="A5098" t="str">
            <v>54220.0002.00</v>
          </cell>
          <cell r="B5098">
            <v>201415</v>
          </cell>
          <cell r="C5098">
            <v>542</v>
          </cell>
          <cell r="D5098">
            <v>0</v>
          </cell>
        </row>
        <row r="5099">
          <cell r="A5099" t="str">
            <v>54252.0002.00</v>
          </cell>
          <cell r="B5099">
            <v>201415</v>
          </cell>
          <cell r="C5099">
            <v>542</v>
          </cell>
          <cell r="D5099">
            <v>0</v>
          </cell>
        </row>
        <row r="5100">
          <cell r="A5100" t="str">
            <v>54253.0002.00</v>
          </cell>
          <cell r="B5100">
            <v>201415</v>
          </cell>
          <cell r="C5100">
            <v>542</v>
          </cell>
          <cell r="D5100">
            <v>0</v>
          </cell>
        </row>
        <row r="5101">
          <cell r="A5101" t="str">
            <v>54254.0002.00</v>
          </cell>
          <cell r="B5101">
            <v>201415</v>
          </cell>
          <cell r="C5101">
            <v>542</v>
          </cell>
          <cell r="D5101">
            <v>0</v>
          </cell>
        </row>
        <row r="5102">
          <cell r="A5102" t="str">
            <v>54255.0002.00</v>
          </cell>
          <cell r="B5102">
            <v>201415</v>
          </cell>
          <cell r="C5102">
            <v>542</v>
          </cell>
          <cell r="D5102">
            <v>0</v>
          </cell>
        </row>
        <row r="5103">
          <cell r="A5103" t="str">
            <v>54256.0002.00</v>
          </cell>
          <cell r="B5103">
            <v>201415</v>
          </cell>
          <cell r="C5103">
            <v>542</v>
          </cell>
          <cell r="D5103">
            <v>0</v>
          </cell>
        </row>
        <row r="5104">
          <cell r="A5104" t="str">
            <v>54257.0002.00</v>
          </cell>
          <cell r="B5104">
            <v>201415</v>
          </cell>
          <cell r="C5104">
            <v>542</v>
          </cell>
          <cell r="D5104">
            <v>0</v>
          </cell>
        </row>
        <row r="5105">
          <cell r="A5105" t="str">
            <v>54258.0002.00</v>
          </cell>
          <cell r="B5105">
            <v>201415</v>
          </cell>
          <cell r="C5105">
            <v>542</v>
          </cell>
          <cell r="D5105">
            <v>0</v>
          </cell>
        </row>
        <row r="5106">
          <cell r="A5106" t="str">
            <v>54259.0002.00</v>
          </cell>
          <cell r="B5106">
            <v>201415</v>
          </cell>
          <cell r="C5106">
            <v>542</v>
          </cell>
          <cell r="D5106">
            <v>0</v>
          </cell>
        </row>
        <row r="5107">
          <cell r="A5107" t="str">
            <v>54260.0002.00</v>
          </cell>
          <cell r="B5107">
            <v>201415</v>
          </cell>
          <cell r="C5107">
            <v>542</v>
          </cell>
          <cell r="D5107">
            <v>0</v>
          </cell>
        </row>
        <row r="5108">
          <cell r="A5108" t="str">
            <v>54261.0002.00</v>
          </cell>
          <cell r="B5108">
            <v>201415</v>
          </cell>
          <cell r="C5108">
            <v>542</v>
          </cell>
          <cell r="D5108">
            <v>0</v>
          </cell>
        </row>
        <row r="5109">
          <cell r="A5109" t="str">
            <v>54262.0002.00</v>
          </cell>
          <cell r="B5109">
            <v>201415</v>
          </cell>
          <cell r="C5109">
            <v>542</v>
          </cell>
          <cell r="D5109">
            <v>0</v>
          </cell>
        </row>
        <row r="5110">
          <cell r="A5110" t="str">
            <v>54263.0002.00</v>
          </cell>
          <cell r="B5110">
            <v>201415</v>
          </cell>
          <cell r="C5110">
            <v>542</v>
          </cell>
          <cell r="D5110">
            <v>0</v>
          </cell>
        </row>
        <row r="5111">
          <cell r="A5111" t="str">
            <v>5422.0002.00</v>
          </cell>
          <cell r="B5111">
            <v>201415</v>
          </cell>
          <cell r="C5111">
            <v>542</v>
          </cell>
          <cell r="D5111">
            <v>63</v>
          </cell>
        </row>
        <row r="5112">
          <cell r="A5112" t="str">
            <v>5426.0002.00</v>
          </cell>
          <cell r="B5112">
            <v>201415</v>
          </cell>
          <cell r="C5112">
            <v>542</v>
          </cell>
          <cell r="D5112">
            <v>345</v>
          </cell>
        </row>
        <row r="5113">
          <cell r="A5113" t="str">
            <v>54214.0002.00</v>
          </cell>
          <cell r="B5113">
            <v>201415</v>
          </cell>
          <cell r="C5113">
            <v>542</v>
          </cell>
          <cell r="D5113">
            <v>563</v>
          </cell>
        </row>
        <row r="5114">
          <cell r="A5114" t="str">
            <v>5425.0002.00</v>
          </cell>
          <cell r="B5114">
            <v>201415</v>
          </cell>
          <cell r="C5114">
            <v>542</v>
          </cell>
          <cell r="D5114">
            <v>5778</v>
          </cell>
        </row>
        <row r="5115">
          <cell r="A5115" t="str">
            <v>5424.0002.00</v>
          </cell>
          <cell r="B5115">
            <v>201415</v>
          </cell>
          <cell r="C5115">
            <v>542</v>
          </cell>
          <cell r="D5115">
            <v>7261</v>
          </cell>
        </row>
        <row r="5116">
          <cell r="A5116" t="str">
            <v>54213.0002.00</v>
          </cell>
          <cell r="B5116">
            <v>201415</v>
          </cell>
          <cell r="C5116">
            <v>542</v>
          </cell>
          <cell r="D5116">
            <v>7844.67</v>
          </cell>
        </row>
        <row r="5117">
          <cell r="A5117" t="str">
            <v>54211.0002.00</v>
          </cell>
          <cell r="B5117">
            <v>201415</v>
          </cell>
          <cell r="C5117">
            <v>542</v>
          </cell>
          <cell r="D5117">
            <v>11767</v>
          </cell>
        </row>
        <row r="5118">
          <cell r="A5118" t="str">
            <v>5423.0002.00</v>
          </cell>
          <cell r="B5118">
            <v>201415</v>
          </cell>
          <cell r="C5118">
            <v>542</v>
          </cell>
          <cell r="D5118">
            <v>13384</v>
          </cell>
        </row>
        <row r="5119">
          <cell r="A5119" t="str">
            <v>5428.0002.00</v>
          </cell>
          <cell r="B5119">
            <v>201415</v>
          </cell>
          <cell r="C5119">
            <v>542</v>
          </cell>
          <cell r="D5119">
            <v>13384</v>
          </cell>
        </row>
        <row r="5120">
          <cell r="A5120" t="str">
            <v>5421.0002.00</v>
          </cell>
          <cell r="B5120">
            <v>201415</v>
          </cell>
          <cell r="C5120">
            <v>542</v>
          </cell>
          <cell r="D5120">
            <v>13407</v>
          </cell>
        </row>
        <row r="5121">
          <cell r="A5121" t="str">
            <v>5427.0003.00</v>
          </cell>
          <cell r="B5121">
            <v>201415</v>
          </cell>
          <cell r="C5121">
            <v>542</v>
          </cell>
          <cell r="D5121">
            <v>0</v>
          </cell>
        </row>
        <row r="5122">
          <cell r="A5122" t="str">
            <v>5429.0003.00</v>
          </cell>
          <cell r="B5122">
            <v>201415</v>
          </cell>
          <cell r="C5122">
            <v>542</v>
          </cell>
          <cell r="D5122">
            <v>0</v>
          </cell>
        </row>
        <row r="5123">
          <cell r="A5123" t="str">
            <v>54215.0003.00</v>
          </cell>
          <cell r="B5123">
            <v>201415</v>
          </cell>
          <cell r="C5123">
            <v>542</v>
          </cell>
          <cell r="D5123">
            <v>0</v>
          </cell>
        </row>
        <row r="5124">
          <cell r="A5124" t="str">
            <v>54216.0003.00</v>
          </cell>
          <cell r="B5124">
            <v>201415</v>
          </cell>
          <cell r="C5124">
            <v>542</v>
          </cell>
          <cell r="D5124">
            <v>0</v>
          </cell>
        </row>
        <row r="5125">
          <cell r="A5125" t="str">
            <v>54218.0003.00</v>
          </cell>
          <cell r="B5125">
            <v>201415</v>
          </cell>
          <cell r="C5125">
            <v>542</v>
          </cell>
          <cell r="D5125">
            <v>0</v>
          </cell>
        </row>
        <row r="5126">
          <cell r="A5126" t="str">
            <v>54220.0003.00</v>
          </cell>
          <cell r="B5126">
            <v>201415</v>
          </cell>
          <cell r="C5126">
            <v>542</v>
          </cell>
          <cell r="D5126">
            <v>0</v>
          </cell>
        </row>
        <row r="5127">
          <cell r="A5127" t="str">
            <v>54252.0003.00</v>
          </cell>
          <cell r="B5127">
            <v>201415</v>
          </cell>
          <cell r="C5127">
            <v>542</v>
          </cell>
          <cell r="D5127">
            <v>0</v>
          </cell>
        </row>
        <row r="5128">
          <cell r="A5128" t="str">
            <v>54253.0003.00</v>
          </cell>
          <cell r="B5128">
            <v>201415</v>
          </cell>
          <cell r="C5128">
            <v>542</v>
          </cell>
          <cell r="D5128">
            <v>0</v>
          </cell>
        </row>
        <row r="5129">
          <cell r="A5129" t="str">
            <v>54254.0003.00</v>
          </cell>
          <cell r="B5129">
            <v>201415</v>
          </cell>
          <cell r="C5129">
            <v>542</v>
          </cell>
          <cell r="D5129">
            <v>0</v>
          </cell>
        </row>
        <row r="5130">
          <cell r="A5130" t="str">
            <v>54255.0003.00</v>
          </cell>
          <cell r="B5130">
            <v>201415</v>
          </cell>
          <cell r="C5130">
            <v>542</v>
          </cell>
          <cell r="D5130">
            <v>0</v>
          </cell>
        </row>
        <row r="5131">
          <cell r="A5131" t="str">
            <v>54256.0003.00</v>
          </cell>
          <cell r="B5131">
            <v>201415</v>
          </cell>
          <cell r="C5131">
            <v>542</v>
          </cell>
          <cell r="D5131">
            <v>0</v>
          </cell>
        </row>
        <row r="5132">
          <cell r="A5132" t="str">
            <v>54257.0003.00</v>
          </cell>
          <cell r="B5132">
            <v>201415</v>
          </cell>
          <cell r="C5132">
            <v>542</v>
          </cell>
          <cell r="D5132">
            <v>0</v>
          </cell>
        </row>
        <row r="5133">
          <cell r="A5133" t="str">
            <v>54258.0003.00</v>
          </cell>
          <cell r="B5133">
            <v>201415</v>
          </cell>
          <cell r="C5133">
            <v>542</v>
          </cell>
          <cell r="D5133">
            <v>0</v>
          </cell>
        </row>
        <row r="5134">
          <cell r="A5134" t="str">
            <v>54259.0003.00</v>
          </cell>
          <cell r="B5134">
            <v>201415</v>
          </cell>
          <cell r="C5134">
            <v>542</v>
          </cell>
          <cell r="D5134">
            <v>0</v>
          </cell>
        </row>
        <row r="5135">
          <cell r="A5135" t="str">
            <v>54260.0003.00</v>
          </cell>
          <cell r="B5135">
            <v>201415</v>
          </cell>
          <cell r="C5135">
            <v>542</v>
          </cell>
          <cell r="D5135">
            <v>0</v>
          </cell>
        </row>
        <row r="5136">
          <cell r="A5136" t="str">
            <v>54261.0003.00</v>
          </cell>
          <cell r="B5136">
            <v>201415</v>
          </cell>
          <cell r="C5136">
            <v>542</v>
          </cell>
          <cell r="D5136">
            <v>0</v>
          </cell>
        </row>
        <row r="5137">
          <cell r="A5137" t="str">
            <v>54262.0003.00</v>
          </cell>
          <cell r="B5137">
            <v>201415</v>
          </cell>
          <cell r="C5137">
            <v>542</v>
          </cell>
          <cell r="D5137">
            <v>0</v>
          </cell>
        </row>
        <row r="5138">
          <cell r="A5138" t="str">
            <v>54263.0003.00</v>
          </cell>
          <cell r="B5138">
            <v>201415</v>
          </cell>
          <cell r="C5138">
            <v>542</v>
          </cell>
          <cell r="D5138">
            <v>0</v>
          </cell>
        </row>
        <row r="5139">
          <cell r="A5139" t="str">
            <v>5422.0003.00</v>
          </cell>
          <cell r="B5139">
            <v>201415</v>
          </cell>
          <cell r="C5139">
            <v>542</v>
          </cell>
          <cell r="D5139">
            <v>40</v>
          </cell>
        </row>
        <row r="5140">
          <cell r="A5140" t="str">
            <v>5426.0003.00</v>
          </cell>
          <cell r="B5140">
            <v>201415</v>
          </cell>
          <cell r="C5140">
            <v>542</v>
          </cell>
          <cell r="D5140">
            <v>124</v>
          </cell>
        </row>
        <row r="5141">
          <cell r="A5141" t="str">
            <v>54214.0003.00</v>
          </cell>
          <cell r="B5141">
            <v>201415</v>
          </cell>
          <cell r="C5141">
            <v>542</v>
          </cell>
          <cell r="D5141">
            <v>206</v>
          </cell>
        </row>
        <row r="5142">
          <cell r="A5142" t="str">
            <v>5425.0003.00</v>
          </cell>
          <cell r="B5142">
            <v>201415</v>
          </cell>
          <cell r="C5142">
            <v>542</v>
          </cell>
          <cell r="D5142">
            <v>2023</v>
          </cell>
        </row>
        <row r="5143">
          <cell r="A5143" t="str">
            <v>5424.0003.00</v>
          </cell>
          <cell r="B5143">
            <v>201415</v>
          </cell>
          <cell r="C5143">
            <v>542</v>
          </cell>
          <cell r="D5143">
            <v>4265</v>
          </cell>
        </row>
        <row r="5144">
          <cell r="A5144" t="str">
            <v>54213.0003.00</v>
          </cell>
          <cell r="B5144">
            <v>201415</v>
          </cell>
          <cell r="C5144">
            <v>542</v>
          </cell>
          <cell r="D5144">
            <v>4545.53</v>
          </cell>
        </row>
        <row r="5145">
          <cell r="A5145" t="str">
            <v>54211.0003.00</v>
          </cell>
          <cell r="B5145">
            <v>201415</v>
          </cell>
          <cell r="C5145">
            <v>542</v>
          </cell>
          <cell r="D5145">
            <v>5844.25</v>
          </cell>
        </row>
        <row r="5146">
          <cell r="A5146" t="str">
            <v>5423.0003.00</v>
          </cell>
          <cell r="B5146">
            <v>201415</v>
          </cell>
          <cell r="C5146">
            <v>542</v>
          </cell>
          <cell r="D5146">
            <v>6412</v>
          </cell>
        </row>
        <row r="5147">
          <cell r="A5147" t="str">
            <v>5428.0003.00</v>
          </cell>
          <cell r="B5147">
            <v>201415</v>
          </cell>
          <cell r="C5147">
            <v>542</v>
          </cell>
          <cell r="D5147">
            <v>6412</v>
          </cell>
        </row>
        <row r="5148">
          <cell r="A5148" t="str">
            <v>5421.0003.00</v>
          </cell>
          <cell r="B5148">
            <v>201415</v>
          </cell>
          <cell r="C5148">
            <v>542</v>
          </cell>
          <cell r="D5148">
            <v>6416</v>
          </cell>
        </row>
        <row r="5149">
          <cell r="A5149" t="str">
            <v>5427.0004.00</v>
          </cell>
          <cell r="B5149">
            <v>201415</v>
          </cell>
          <cell r="C5149">
            <v>542</v>
          </cell>
          <cell r="D5149">
            <v>0</v>
          </cell>
        </row>
        <row r="5150">
          <cell r="A5150" t="str">
            <v>5429.0004.00</v>
          </cell>
          <cell r="B5150">
            <v>201415</v>
          </cell>
          <cell r="C5150">
            <v>542</v>
          </cell>
          <cell r="D5150">
            <v>0</v>
          </cell>
        </row>
        <row r="5151">
          <cell r="A5151" t="str">
            <v>54215.0004.00</v>
          </cell>
          <cell r="B5151">
            <v>201415</v>
          </cell>
          <cell r="C5151">
            <v>542</v>
          </cell>
          <cell r="D5151">
            <v>0</v>
          </cell>
        </row>
        <row r="5152">
          <cell r="A5152" t="str">
            <v>54216.0004.00</v>
          </cell>
          <cell r="B5152">
            <v>201415</v>
          </cell>
          <cell r="C5152">
            <v>542</v>
          </cell>
          <cell r="D5152">
            <v>0</v>
          </cell>
        </row>
        <row r="5153">
          <cell r="A5153" t="str">
            <v>54218.0004.00</v>
          </cell>
          <cell r="B5153">
            <v>201415</v>
          </cell>
          <cell r="C5153">
            <v>542</v>
          </cell>
          <cell r="D5153">
            <v>0</v>
          </cell>
        </row>
        <row r="5154">
          <cell r="A5154" t="str">
            <v>54220.0004.00</v>
          </cell>
          <cell r="B5154">
            <v>201415</v>
          </cell>
          <cell r="C5154">
            <v>542</v>
          </cell>
          <cell r="D5154">
            <v>0</v>
          </cell>
        </row>
        <row r="5155">
          <cell r="A5155" t="str">
            <v>54252.0004.00</v>
          </cell>
          <cell r="B5155">
            <v>201415</v>
          </cell>
          <cell r="C5155">
            <v>542</v>
          </cell>
          <cell r="D5155">
            <v>0</v>
          </cell>
        </row>
        <row r="5156">
          <cell r="A5156" t="str">
            <v>54253.0004.00</v>
          </cell>
          <cell r="B5156">
            <v>201415</v>
          </cell>
          <cell r="C5156">
            <v>542</v>
          </cell>
          <cell r="D5156">
            <v>0</v>
          </cell>
        </row>
        <row r="5157">
          <cell r="A5157" t="str">
            <v>54254.0004.00</v>
          </cell>
          <cell r="B5157">
            <v>201415</v>
          </cell>
          <cell r="C5157">
            <v>542</v>
          </cell>
          <cell r="D5157">
            <v>0</v>
          </cell>
        </row>
        <row r="5158">
          <cell r="A5158" t="str">
            <v>54255.0004.00</v>
          </cell>
          <cell r="B5158">
            <v>201415</v>
          </cell>
          <cell r="C5158">
            <v>542</v>
          </cell>
          <cell r="D5158">
            <v>0</v>
          </cell>
        </row>
        <row r="5159">
          <cell r="A5159" t="str">
            <v>54256.0004.00</v>
          </cell>
          <cell r="B5159">
            <v>201415</v>
          </cell>
          <cell r="C5159">
            <v>542</v>
          </cell>
          <cell r="D5159">
            <v>0</v>
          </cell>
        </row>
        <row r="5160">
          <cell r="A5160" t="str">
            <v>54257.0004.00</v>
          </cell>
          <cell r="B5160">
            <v>201415</v>
          </cell>
          <cell r="C5160">
            <v>542</v>
          </cell>
          <cell r="D5160">
            <v>0</v>
          </cell>
        </row>
        <row r="5161">
          <cell r="A5161" t="str">
            <v>54258.0004.00</v>
          </cell>
          <cell r="B5161">
            <v>201415</v>
          </cell>
          <cell r="C5161">
            <v>542</v>
          </cell>
          <cell r="D5161">
            <v>0</v>
          </cell>
        </row>
        <row r="5162">
          <cell r="A5162" t="str">
            <v>54259.0004.00</v>
          </cell>
          <cell r="B5162">
            <v>201415</v>
          </cell>
          <cell r="C5162">
            <v>542</v>
          </cell>
          <cell r="D5162">
            <v>0</v>
          </cell>
        </row>
        <row r="5163">
          <cell r="A5163" t="str">
            <v>54260.0004.00</v>
          </cell>
          <cell r="B5163">
            <v>201415</v>
          </cell>
          <cell r="C5163">
            <v>542</v>
          </cell>
          <cell r="D5163">
            <v>0</v>
          </cell>
        </row>
        <row r="5164">
          <cell r="A5164" t="str">
            <v>54261.0004.00</v>
          </cell>
          <cell r="B5164">
            <v>201415</v>
          </cell>
          <cell r="C5164">
            <v>542</v>
          </cell>
          <cell r="D5164">
            <v>0</v>
          </cell>
        </row>
        <row r="5165">
          <cell r="A5165" t="str">
            <v>54262.0004.00</v>
          </cell>
          <cell r="B5165">
            <v>201415</v>
          </cell>
          <cell r="C5165">
            <v>542</v>
          </cell>
          <cell r="D5165">
            <v>0</v>
          </cell>
        </row>
        <row r="5166">
          <cell r="A5166" t="str">
            <v>54263.0004.00</v>
          </cell>
          <cell r="B5166">
            <v>201415</v>
          </cell>
          <cell r="C5166">
            <v>542</v>
          </cell>
          <cell r="D5166">
            <v>0</v>
          </cell>
        </row>
        <row r="5167">
          <cell r="A5167" t="str">
            <v>5422.0004.00</v>
          </cell>
          <cell r="B5167">
            <v>201415</v>
          </cell>
          <cell r="C5167">
            <v>542</v>
          </cell>
          <cell r="D5167">
            <v>36</v>
          </cell>
        </row>
        <row r="5168">
          <cell r="A5168" t="str">
            <v>5426.0004.00</v>
          </cell>
          <cell r="B5168">
            <v>201415</v>
          </cell>
          <cell r="C5168">
            <v>542</v>
          </cell>
          <cell r="D5168">
            <v>43</v>
          </cell>
        </row>
        <row r="5169">
          <cell r="A5169" t="str">
            <v>54214.0004.00</v>
          </cell>
          <cell r="B5169">
            <v>201415</v>
          </cell>
          <cell r="C5169">
            <v>542</v>
          </cell>
          <cell r="D5169">
            <v>58</v>
          </cell>
        </row>
        <row r="5170">
          <cell r="A5170" t="str">
            <v>5425.0004.00</v>
          </cell>
          <cell r="B5170">
            <v>201415</v>
          </cell>
          <cell r="C5170">
            <v>542</v>
          </cell>
          <cell r="D5170">
            <v>590</v>
          </cell>
        </row>
        <row r="5171">
          <cell r="A5171" t="str">
            <v>5424.0004.00</v>
          </cell>
          <cell r="B5171">
            <v>201415</v>
          </cell>
          <cell r="C5171">
            <v>542</v>
          </cell>
          <cell r="D5171">
            <v>1427</v>
          </cell>
        </row>
        <row r="5172">
          <cell r="A5172" t="str">
            <v>54213.0004.00</v>
          </cell>
          <cell r="B5172">
            <v>201415</v>
          </cell>
          <cell r="C5172">
            <v>542</v>
          </cell>
          <cell r="D5172">
            <v>1680.89</v>
          </cell>
        </row>
        <row r="5173">
          <cell r="A5173" t="str">
            <v>54211.0004.00</v>
          </cell>
          <cell r="B5173">
            <v>201415</v>
          </cell>
          <cell r="C5173">
            <v>542</v>
          </cell>
          <cell r="D5173">
            <v>1891</v>
          </cell>
        </row>
        <row r="5174">
          <cell r="A5174" t="str">
            <v>5423.0004.00</v>
          </cell>
          <cell r="B5174">
            <v>201415</v>
          </cell>
          <cell r="C5174">
            <v>542</v>
          </cell>
          <cell r="D5174">
            <v>2060</v>
          </cell>
        </row>
        <row r="5175">
          <cell r="A5175" t="str">
            <v>5428.0004.00</v>
          </cell>
          <cell r="B5175">
            <v>201415</v>
          </cell>
          <cell r="C5175">
            <v>542</v>
          </cell>
          <cell r="D5175">
            <v>2060</v>
          </cell>
        </row>
        <row r="5176">
          <cell r="A5176" t="str">
            <v>5421.0004.00</v>
          </cell>
          <cell r="B5176">
            <v>201415</v>
          </cell>
          <cell r="C5176">
            <v>542</v>
          </cell>
          <cell r="D5176">
            <v>2072</v>
          </cell>
        </row>
        <row r="5177">
          <cell r="A5177" t="str">
            <v>5427.0005.00</v>
          </cell>
          <cell r="B5177">
            <v>201415</v>
          </cell>
          <cell r="C5177">
            <v>542</v>
          </cell>
          <cell r="D5177">
            <v>0</v>
          </cell>
        </row>
        <row r="5178">
          <cell r="A5178" t="str">
            <v>5429.0005.00</v>
          </cell>
          <cell r="B5178">
            <v>201415</v>
          </cell>
          <cell r="C5178">
            <v>542</v>
          </cell>
          <cell r="D5178">
            <v>0</v>
          </cell>
        </row>
        <row r="5179">
          <cell r="A5179" t="str">
            <v>54215.0005.00</v>
          </cell>
          <cell r="B5179">
            <v>201415</v>
          </cell>
          <cell r="C5179">
            <v>542</v>
          </cell>
          <cell r="D5179">
            <v>0</v>
          </cell>
        </row>
        <row r="5180">
          <cell r="A5180" t="str">
            <v>54216.0005.00</v>
          </cell>
          <cell r="B5180">
            <v>201415</v>
          </cell>
          <cell r="C5180">
            <v>542</v>
          </cell>
          <cell r="D5180">
            <v>0</v>
          </cell>
        </row>
        <row r="5181">
          <cell r="A5181" t="str">
            <v>54218.0005.00</v>
          </cell>
          <cell r="B5181">
            <v>201415</v>
          </cell>
          <cell r="C5181">
            <v>542</v>
          </cell>
          <cell r="D5181">
            <v>0</v>
          </cell>
        </row>
        <row r="5182">
          <cell r="A5182" t="str">
            <v>54220.0005.00</v>
          </cell>
          <cell r="B5182">
            <v>201415</v>
          </cell>
          <cell r="C5182">
            <v>542</v>
          </cell>
          <cell r="D5182">
            <v>0</v>
          </cell>
        </row>
        <row r="5183">
          <cell r="A5183" t="str">
            <v>54252.0005.00</v>
          </cell>
          <cell r="B5183">
            <v>201415</v>
          </cell>
          <cell r="C5183">
            <v>542</v>
          </cell>
          <cell r="D5183">
            <v>0</v>
          </cell>
        </row>
        <row r="5184">
          <cell r="A5184" t="str">
            <v>54253.0005.00</v>
          </cell>
          <cell r="B5184">
            <v>201415</v>
          </cell>
          <cell r="C5184">
            <v>542</v>
          </cell>
          <cell r="D5184">
            <v>0</v>
          </cell>
        </row>
        <row r="5185">
          <cell r="A5185" t="str">
            <v>54254.0005.00</v>
          </cell>
          <cell r="B5185">
            <v>201415</v>
          </cell>
          <cell r="C5185">
            <v>542</v>
          </cell>
          <cell r="D5185">
            <v>0</v>
          </cell>
        </row>
        <row r="5186">
          <cell r="A5186" t="str">
            <v>54255.0005.00</v>
          </cell>
          <cell r="B5186">
            <v>201415</v>
          </cell>
          <cell r="C5186">
            <v>542</v>
          </cell>
          <cell r="D5186">
            <v>0</v>
          </cell>
        </row>
        <row r="5187">
          <cell r="A5187" t="str">
            <v>54256.0005.00</v>
          </cell>
          <cell r="B5187">
            <v>201415</v>
          </cell>
          <cell r="C5187">
            <v>542</v>
          </cell>
          <cell r="D5187">
            <v>0</v>
          </cell>
        </row>
        <row r="5188">
          <cell r="A5188" t="str">
            <v>54257.0005.00</v>
          </cell>
          <cell r="B5188">
            <v>201415</v>
          </cell>
          <cell r="C5188">
            <v>542</v>
          </cell>
          <cell r="D5188">
            <v>0</v>
          </cell>
        </row>
        <row r="5189">
          <cell r="A5189" t="str">
            <v>54258.0005.00</v>
          </cell>
          <cell r="B5189">
            <v>201415</v>
          </cell>
          <cell r="C5189">
            <v>542</v>
          </cell>
          <cell r="D5189">
            <v>0</v>
          </cell>
        </row>
        <row r="5190">
          <cell r="A5190" t="str">
            <v>54259.0005.00</v>
          </cell>
          <cell r="B5190">
            <v>201415</v>
          </cell>
          <cell r="C5190">
            <v>542</v>
          </cell>
          <cell r="D5190">
            <v>0</v>
          </cell>
        </row>
        <row r="5191">
          <cell r="A5191" t="str">
            <v>54260.0005.00</v>
          </cell>
          <cell r="B5191">
            <v>201415</v>
          </cell>
          <cell r="C5191">
            <v>542</v>
          </cell>
          <cell r="D5191">
            <v>0</v>
          </cell>
        </row>
        <row r="5192">
          <cell r="A5192" t="str">
            <v>54261.0005.00</v>
          </cell>
          <cell r="B5192">
            <v>201415</v>
          </cell>
          <cell r="C5192">
            <v>542</v>
          </cell>
          <cell r="D5192">
            <v>0</v>
          </cell>
        </row>
        <row r="5193">
          <cell r="A5193" t="str">
            <v>54262.0005.00</v>
          </cell>
          <cell r="B5193">
            <v>201415</v>
          </cell>
          <cell r="C5193">
            <v>542</v>
          </cell>
          <cell r="D5193">
            <v>0</v>
          </cell>
        </row>
        <row r="5194">
          <cell r="A5194" t="str">
            <v>54263.0005.00</v>
          </cell>
          <cell r="B5194">
            <v>201415</v>
          </cell>
          <cell r="C5194">
            <v>542</v>
          </cell>
          <cell r="D5194">
            <v>0</v>
          </cell>
        </row>
        <row r="5195">
          <cell r="A5195" t="str">
            <v>5422.0005.00</v>
          </cell>
          <cell r="B5195">
            <v>201415</v>
          </cell>
          <cell r="C5195">
            <v>542</v>
          </cell>
          <cell r="D5195">
            <v>24</v>
          </cell>
        </row>
        <row r="5196">
          <cell r="A5196" t="str">
            <v>5426.0005.00</v>
          </cell>
          <cell r="B5196">
            <v>201415</v>
          </cell>
          <cell r="C5196">
            <v>542</v>
          </cell>
          <cell r="D5196">
            <v>26</v>
          </cell>
        </row>
        <row r="5197">
          <cell r="A5197" t="str">
            <v>54214.0005.00</v>
          </cell>
          <cell r="B5197">
            <v>201415</v>
          </cell>
          <cell r="C5197">
            <v>542</v>
          </cell>
          <cell r="D5197">
            <v>62</v>
          </cell>
        </row>
        <row r="5198">
          <cell r="A5198" t="str">
            <v>5425.0005.00</v>
          </cell>
          <cell r="B5198">
            <v>201415</v>
          </cell>
          <cell r="C5198">
            <v>542</v>
          </cell>
          <cell r="D5198">
            <v>473</v>
          </cell>
        </row>
        <row r="5199">
          <cell r="A5199" t="str">
            <v>5424.0005.00</v>
          </cell>
          <cell r="B5199">
            <v>201415</v>
          </cell>
          <cell r="C5199">
            <v>542</v>
          </cell>
          <cell r="D5199">
            <v>1494</v>
          </cell>
        </row>
        <row r="5200">
          <cell r="A5200" t="str">
            <v>54211.0005.00</v>
          </cell>
          <cell r="B5200">
            <v>201415</v>
          </cell>
          <cell r="C5200">
            <v>542</v>
          </cell>
          <cell r="D5200">
            <v>1861.75</v>
          </cell>
        </row>
        <row r="5201">
          <cell r="A5201" t="str">
            <v>54213.0005.00</v>
          </cell>
          <cell r="B5201">
            <v>201415</v>
          </cell>
          <cell r="C5201">
            <v>542</v>
          </cell>
          <cell r="D5201">
            <v>1861.75</v>
          </cell>
        </row>
        <row r="5202">
          <cell r="A5202" t="str">
            <v>5423.0005.00</v>
          </cell>
          <cell r="B5202">
            <v>201415</v>
          </cell>
          <cell r="C5202">
            <v>542</v>
          </cell>
          <cell r="D5202">
            <v>1993</v>
          </cell>
        </row>
        <row r="5203">
          <cell r="A5203" t="str">
            <v>5428.0005.00</v>
          </cell>
          <cell r="B5203">
            <v>201415</v>
          </cell>
          <cell r="C5203">
            <v>542</v>
          </cell>
          <cell r="D5203">
            <v>1993</v>
          </cell>
        </row>
        <row r="5204">
          <cell r="A5204" t="str">
            <v>5421.0005.00</v>
          </cell>
          <cell r="B5204">
            <v>201415</v>
          </cell>
          <cell r="C5204">
            <v>542</v>
          </cell>
          <cell r="D5204">
            <v>2002</v>
          </cell>
        </row>
        <row r="5205">
          <cell r="A5205" t="str">
            <v>5427.0006.00</v>
          </cell>
          <cell r="B5205">
            <v>201415</v>
          </cell>
          <cell r="C5205">
            <v>542</v>
          </cell>
          <cell r="D5205">
            <v>0</v>
          </cell>
        </row>
        <row r="5206">
          <cell r="A5206" t="str">
            <v>5429.0006.00</v>
          </cell>
          <cell r="B5206">
            <v>201415</v>
          </cell>
          <cell r="C5206">
            <v>542</v>
          </cell>
          <cell r="D5206">
            <v>0</v>
          </cell>
        </row>
        <row r="5207">
          <cell r="A5207" t="str">
            <v>54215.0006.00</v>
          </cell>
          <cell r="B5207">
            <v>201415</v>
          </cell>
          <cell r="C5207">
            <v>542</v>
          </cell>
          <cell r="D5207">
            <v>0</v>
          </cell>
        </row>
        <row r="5208">
          <cell r="A5208" t="str">
            <v>54216.0006.00</v>
          </cell>
          <cell r="B5208">
            <v>201415</v>
          </cell>
          <cell r="C5208">
            <v>542</v>
          </cell>
          <cell r="D5208">
            <v>0</v>
          </cell>
        </row>
        <row r="5209">
          <cell r="A5209" t="str">
            <v>54218.0006.00</v>
          </cell>
          <cell r="B5209">
            <v>201415</v>
          </cell>
          <cell r="C5209">
            <v>542</v>
          </cell>
          <cell r="D5209">
            <v>0</v>
          </cell>
        </row>
        <row r="5210">
          <cell r="A5210" t="str">
            <v>54220.0006.00</v>
          </cell>
          <cell r="B5210">
            <v>201415</v>
          </cell>
          <cell r="C5210">
            <v>542</v>
          </cell>
          <cell r="D5210">
            <v>0</v>
          </cell>
        </row>
        <row r="5211">
          <cell r="A5211" t="str">
            <v>54252.0006.00</v>
          </cell>
          <cell r="B5211">
            <v>201415</v>
          </cell>
          <cell r="C5211">
            <v>542</v>
          </cell>
          <cell r="D5211">
            <v>0</v>
          </cell>
        </row>
        <row r="5212">
          <cell r="A5212" t="str">
            <v>54253.0006.00</v>
          </cell>
          <cell r="B5212">
            <v>201415</v>
          </cell>
          <cell r="C5212">
            <v>542</v>
          </cell>
          <cell r="D5212">
            <v>0</v>
          </cell>
        </row>
        <row r="5213">
          <cell r="A5213" t="str">
            <v>54254.0006.00</v>
          </cell>
          <cell r="B5213">
            <v>201415</v>
          </cell>
          <cell r="C5213">
            <v>542</v>
          </cell>
          <cell r="D5213">
            <v>0</v>
          </cell>
        </row>
        <row r="5214">
          <cell r="A5214" t="str">
            <v>54255.0006.00</v>
          </cell>
          <cell r="B5214">
            <v>201415</v>
          </cell>
          <cell r="C5214">
            <v>542</v>
          </cell>
          <cell r="D5214">
            <v>0</v>
          </cell>
        </row>
        <row r="5215">
          <cell r="A5215" t="str">
            <v>54256.0006.00</v>
          </cell>
          <cell r="B5215">
            <v>201415</v>
          </cell>
          <cell r="C5215">
            <v>542</v>
          </cell>
          <cell r="D5215">
            <v>0</v>
          </cell>
        </row>
        <row r="5216">
          <cell r="A5216" t="str">
            <v>54257.0006.00</v>
          </cell>
          <cell r="B5216">
            <v>201415</v>
          </cell>
          <cell r="C5216">
            <v>542</v>
          </cell>
          <cell r="D5216">
            <v>0</v>
          </cell>
        </row>
        <row r="5217">
          <cell r="A5217" t="str">
            <v>54258.0006.00</v>
          </cell>
          <cell r="B5217">
            <v>201415</v>
          </cell>
          <cell r="C5217">
            <v>542</v>
          </cell>
          <cell r="D5217">
            <v>0</v>
          </cell>
        </row>
        <row r="5218">
          <cell r="A5218" t="str">
            <v>54259.0006.00</v>
          </cell>
          <cell r="B5218">
            <v>201415</v>
          </cell>
          <cell r="C5218">
            <v>542</v>
          </cell>
          <cell r="D5218">
            <v>0</v>
          </cell>
        </row>
        <row r="5219">
          <cell r="A5219" t="str">
            <v>54260.0006.00</v>
          </cell>
          <cell r="B5219">
            <v>201415</v>
          </cell>
          <cell r="C5219">
            <v>542</v>
          </cell>
          <cell r="D5219">
            <v>0</v>
          </cell>
        </row>
        <row r="5220">
          <cell r="A5220" t="str">
            <v>54261.0006.00</v>
          </cell>
          <cell r="B5220">
            <v>201415</v>
          </cell>
          <cell r="C5220">
            <v>542</v>
          </cell>
          <cell r="D5220">
            <v>0</v>
          </cell>
        </row>
        <row r="5221">
          <cell r="A5221" t="str">
            <v>54262.0006.00</v>
          </cell>
          <cell r="B5221">
            <v>201415</v>
          </cell>
          <cell r="C5221">
            <v>542</v>
          </cell>
          <cell r="D5221">
            <v>0</v>
          </cell>
        </row>
        <row r="5222">
          <cell r="A5222" t="str">
            <v>54263.0006.00</v>
          </cell>
          <cell r="B5222">
            <v>201415</v>
          </cell>
          <cell r="C5222">
            <v>542</v>
          </cell>
          <cell r="D5222">
            <v>0</v>
          </cell>
        </row>
        <row r="5223">
          <cell r="A5223" t="str">
            <v>5422.0006.00</v>
          </cell>
          <cell r="B5223">
            <v>201415</v>
          </cell>
          <cell r="C5223">
            <v>542</v>
          </cell>
          <cell r="D5223">
            <v>15</v>
          </cell>
        </row>
        <row r="5224">
          <cell r="A5224" t="str">
            <v>5426.0006.00</v>
          </cell>
          <cell r="B5224">
            <v>201415</v>
          </cell>
          <cell r="C5224">
            <v>542</v>
          </cell>
          <cell r="D5224">
            <v>17</v>
          </cell>
        </row>
        <row r="5225">
          <cell r="A5225" t="str">
            <v>54214.0006.00</v>
          </cell>
          <cell r="B5225">
            <v>201415</v>
          </cell>
          <cell r="C5225">
            <v>542</v>
          </cell>
          <cell r="D5225">
            <v>47</v>
          </cell>
        </row>
        <row r="5226">
          <cell r="A5226" t="str">
            <v>5425.0006.00</v>
          </cell>
          <cell r="B5226">
            <v>201415</v>
          </cell>
          <cell r="C5226">
            <v>542</v>
          </cell>
          <cell r="D5226">
            <v>181</v>
          </cell>
        </row>
        <row r="5227">
          <cell r="A5227" t="str">
            <v>5424.0006.00</v>
          </cell>
          <cell r="B5227">
            <v>201415</v>
          </cell>
          <cell r="C5227">
            <v>542</v>
          </cell>
          <cell r="D5227">
            <v>1063</v>
          </cell>
        </row>
        <row r="5228">
          <cell r="A5228" t="str">
            <v>54211.0006.00</v>
          </cell>
          <cell r="B5228">
            <v>201415</v>
          </cell>
          <cell r="C5228">
            <v>542</v>
          </cell>
          <cell r="D5228">
            <v>1207.25</v>
          </cell>
        </row>
        <row r="5229">
          <cell r="A5229" t="str">
            <v>5423.0006.00</v>
          </cell>
          <cell r="B5229">
            <v>201415</v>
          </cell>
          <cell r="C5229">
            <v>542</v>
          </cell>
          <cell r="D5229">
            <v>1261</v>
          </cell>
        </row>
        <row r="5230">
          <cell r="A5230" t="str">
            <v>5428.0006.00</v>
          </cell>
          <cell r="B5230">
            <v>201415</v>
          </cell>
          <cell r="C5230">
            <v>542</v>
          </cell>
          <cell r="D5230">
            <v>1261</v>
          </cell>
        </row>
        <row r="5231">
          <cell r="A5231" t="str">
            <v>5421.0006.00</v>
          </cell>
          <cell r="B5231">
            <v>201415</v>
          </cell>
          <cell r="C5231">
            <v>542</v>
          </cell>
          <cell r="D5231">
            <v>1267</v>
          </cell>
        </row>
        <row r="5232">
          <cell r="A5232" t="str">
            <v>54213.0006.00</v>
          </cell>
          <cell r="B5232">
            <v>201415</v>
          </cell>
          <cell r="C5232">
            <v>542</v>
          </cell>
          <cell r="D5232">
            <v>1475.53</v>
          </cell>
        </row>
        <row r="5233">
          <cell r="A5233" t="str">
            <v>5427.0007.00</v>
          </cell>
          <cell r="B5233">
            <v>201415</v>
          </cell>
          <cell r="C5233">
            <v>542</v>
          </cell>
          <cell r="D5233">
            <v>0</v>
          </cell>
        </row>
        <row r="5234">
          <cell r="A5234" t="str">
            <v>5429.0007.00</v>
          </cell>
          <cell r="B5234">
            <v>201415</v>
          </cell>
          <cell r="C5234">
            <v>542</v>
          </cell>
          <cell r="D5234">
            <v>0</v>
          </cell>
        </row>
        <row r="5235">
          <cell r="A5235" t="str">
            <v>54215.0007.00</v>
          </cell>
          <cell r="B5235">
            <v>201415</v>
          </cell>
          <cell r="C5235">
            <v>542</v>
          </cell>
          <cell r="D5235">
            <v>0</v>
          </cell>
        </row>
        <row r="5236">
          <cell r="A5236" t="str">
            <v>54216.0007.00</v>
          </cell>
          <cell r="B5236">
            <v>201415</v>
          </cell>
          <cell r="C5236">
            <v>542</v>
          </cell>
          <cell r="D5236">
            <v>0</v>
          </cell>
        </row>
        <row r="5237">
          <cell r="A5237" t="str">
            <v>54218.0007.00</v>
          </cell>
          <cell r="B5237">
            <v>201415</v>
          </cell>
          <cell r="C5237">
            <v>542</v>
          </cell>
          <cell r="D5237">
            <v>0</v>
          </cell>
        </row>
        <row r="5238">
          <cell r="A5238" t="str">
            <v>54220.0007.00</v>
          </cell>
          <cell r="B5238">
            <v>201415</v>
          </cell>
          <cell r="C5238">
            <v>542</v>
          </cell>
          <cell r="D5238">
            <v>0</v>
          </cell>
        </row>
        <row r="5239">
          <cell r="A5239" t="str">
            <v>54252.0007.00</v>
          </cell>
          <cell r="B5239">
            <v>201415</v>
          </cell>
          <cell r="C5239">
            <v>542</v>
          </cell>
          <cell r="D5239">
            <v>0</v>
          </cell>
        </row>
        <row r="5240">
          <cell r="A5240" t="str">
            <v>54253.0007.00</v>
          </cell>
          <cell r="B5240">
            <v>201415</v>
          </cell>
          <cell r="C5240">
            <v>542</v>
          </cell>
          <cell r="D5240">
            <v>0</v>
          </cell>
        </row>
        <row r="5241">
          <cell r="A5241" t="str">
            <v>54254.0007.00</v>
          </cell>
          <cell r="B5241">
            <v>201415</v>
          </cell>
          <cell r="C5241">
            <v>542</v>
          </cell>
          <cell r="D5241">
            <v>0</v>
          </cell>
        </row>
        <row r="5242">
          <cell r="A5242" t="str">
            <v>54255.0007.00</v>
          </cell>
          <cell r="B5242">
            <v>201415</v>
          </cell>
          <cell r="C5242">
            <v>542</v>
          </cell>
          <cell r="D5242">
            <v>0</v>
          </cell>
        </row>
        <row r="5243">
          <cell r="A5243" t="str">
            <v>54256.0007.00</v>
          </cell>
          <cell r="B5243">
            <v>201415</v>
          </cell>
          <cell r="C5243">
            <v>542</v>
          </cell>
          <cell r="D5243">
            <v>0</v>
          </cell>
        </row>
        <row r="5244">
          <cell r="A5244" t="str">
            <v>54257.0007.00</v>
          </cell>
          <cell r="B5244">
            <v>201415</v>
          </cell>
          <cell r="C5244">
            <v>542</v>
          </cell>
          <cell r="D5244">
            <v>0</v>
          </cell>
        </row>
        <row r="5245">
          <cell r="A5245" t="str">
            <v>54258.0007.00</v>
          </cell>
          <cell r="B5245">
            <v>201415</v>
          </cell>
          <cell r="C5245">
            <v>542</v>
          </cell>
          <cell r="D5245">
            <v>0</v>
          </cell>
        </row>
        <row r="5246">
          <cell r="A5246" t="str">
            <v>54259.0007.00</v>
          </cell>
          <cell r="B5246">
            <v>201415</v>
          </cell>
          <cell r="C5246">
            <v>542</v>
          </cell>
          <cell r="D5246">
            <v>0</v>
          </cell>
        </row>
        <row r="5247">
          <cell r="A5247" t="str">
            <v>54260.0007.00</v>
          </cell>
          <cell r="B5247">
            <v>201415</v>
          </cell>
          <cell r="C5247">
            <v>542</v>
          </cell>
          <cell r="D5247">
            <v>0</v>
          </cell>
        </row>
        <row r="5248">
          <cell r="A5248" t="str">
            <v>54261.0007.00</v>
          </cell>
          <cell r="B5248">
            <v>201415</v>
          </cell>
          <cell r="C5248">
            <v>542</v>
          </cell>
          <cell r="D5248">
            <v>0</v>
          </cell>
        </row>
        <row r="5249">
          <cell r="A5249" t="str">
            <v>54262.0007.00</v>
          </cell>
          <cell r="B5249">
            <v>201415</v>
          </cell>
          <cell r="C5249">
            <v>542</v>
          </cell>
          <cell r="D5249">
            <v>0</v>
          </cell>
        </row>
        <row r="5250">
          <cell r="A5250" t="str">
            <v>54263.0007.00</v>
          </cell>
          <cell r="B5250">
            <v>201415</v>
          </cell>
          <cell r="C5250">
            <v>542</v>
          </cell>
          <cell r="D5250">
            <v>0</v>
          </cell>
        </row>
        <row r="5251">
          <cell r="A5251" t="str">
            <v>5422.0007.00</v>
          </cell>
          <cell r="B5251">
            <v>201415</v>
          </cell>
          <cell r="C5251">
            <v>542</v>
          </cell>
          <cell r="D5251">
            <v>9</v>
          </cell>
        </row>
        <row r="5252">
          <cell r="A5252" t="str">
            <v>5426.0007.00</v>
          </cell>
          <cell r="B5252">
            <v>201415</v>
          </cell>
          <cell r="C5252">
            <v>542</v>
          </cell>
          <cell r="D5252">
            <v>11</v>
          </cell>
        </row>
        <row r="5253">
          <cell r="A5253" t="str">
            <v>54214.0007.00</v>
          </cell>
          <cell r="B5253">
            <v>201415</v>
          </cell>
          <cell r="C5253">
            <v>542</v>
          </cell>
          <cell r="D5253">
            <v>17</v>
          </cell>
        </row>
        <row r="5254">
          <cell r="A5254" t="str">
            <v>5425.0007.00</v>
          </cell>
          <cell r="B5254">
            <v>201415</v>
          </cell>
          <cell r="C5254">
            <v>542</v>
          </cell>
          <cell r="D5254">
            <v>75</v>
          </cell>
        </row>
        <row r="5255">
          <cell r="A5255" t="str">
            <v>5424.0007.00</v>
          </cell>
          <cell r="B5255">
            <v>201415</v>
          </cell>
          <cell r="C5255">
            <v>542</v>
          </cell>
          <cell r="D5255">
            <v>420</v>
          </cell>
        </row>
        <row r="5256">
          <cell r="A5256" t="str">
            <v>54211.0007.00</v>
          </cell>
          <cell r="B5256">
            <v>201415</v>
          </cell>
          <cell r="C5256">
            <v>542</v>
          </cell>
          <cell r="D5256">
            <v>481.75</v>
          </cell>
        </row>
        <row r="5257">
          <cell r="A5257" t="str">
            <v>5423.0007.00</v>
          </cell>
          <cell r="B5257">
            <v>201415</v>
          </cell>
          <cell r="C5257">
            <v>542</v>
          </cell>
          <cell r="D5257">
            <v>506</v>
          </cell>
        </row>
        <row r="5258">
          <cell r="A5258" t="str">
            <v>5428.0007.00</v>
          </cell>
          <cell r="B5258">
            <v>201415</v>
          </cell>
          <cell r="C5258">
            <v>542</v>
          </cell>
          <cell r="D5258">
            <v>506</v>
          </cell>
        </row>
        <row r="5259">
          <cell r="A5259" t="str">
            <v>5421.0007.00</v>
          </cell>
          <cell r="B5259">
            <v>201415</v>
          </cell>
          <cell r="C5259">
            <v>542</v>
          </cell>
          <cell r="D5259">
            <v>512</v>
          </cell>
        </row>
        <row r="5260">
          <cell r="A5260" t="str">
            <v>54213.0007.00</v>
          </cell>
          <cell r="B5260">
            <v>201415</v>
          </cell>
          <cell r="C5260">
            <v>542</v>
          </cell>
          <cell r="D5260">
            <v>695.86</v>
          </cell>
        </row>
        <row r="5261">
          <cell r="A5261" t="str">
            <v>5427.0008.00</v>
          </cell>
          <cell r="B5261">
            <v>201415</v>
          </cell>
          <cell r="C5261">
            <v>542</v>
          </cell>
          <cell r="D5261">
            <v>0</v>
          </cell>
        </row>
        <row r="5262">
          <cell r="A5262" t="str">
            <v>5429.0008.00</v>
          </cell>
          <cell r="B5262">
            <v>201415</v>
          </cell>
          <cell r="C5262">
            <v>542</v>
          </cell>
          <cell r="D5262">
            <v>0</v>
          </cell>
        </row>
        <row r="5263">
          <cell r="A5263" t="str">
            <v>54215.0008.00</v>
          </cell>
          <cell r="B5263">
            <v>201415</v>
          </cell>
          <cell r="C5263">
            <v>542</v>
          </cell>
          <cell r="D5263">
            <v>0</v>
          </cell>
        </row>
        <row r="5264">
          <cell r="A5264" t="str">
            <v>54216.0008.00</v>
          </cell>
          <cell r="B5264">
            <v>201415</v>
          </cell>
          <cell r="C5264">
            <v>542</v>
          </cell>
          <cell r="D5264">
            <v>0</v>
          </cell>
        </row>
        <row r="5265">
          <cell r="A5265" t="str">
            <v>54218.0008.00</v>
          </cell>
          <cell r="B5265">
            <v>201415</v>
          </cell>
          <cell r="C5265">
            <v>542</v>
          </cell>
          <cell r="D5265">
            <v>0</v>
          </cell>
        </row>
        <row r="5266">
          <cell r="A5266" t="str">
            <v>54220.0008.00</v>
          </cell>
          <cell r="B5266">
            <v>201415</v>
          </cell>
          <cell r="C5266">
            <v>542</v>
          </cell>
          <cell r="D5266">
            <v>0</v>
          </cell>
        </row>
        <row r="5267">
          <cell r="A5267" t="str">
            <v>54252.0008.00</v>
          </cell>
          <cell r="B5267">
            <v>201415</v>
          </cell>
          <cell r="C5267">
            <v>542</v>
          </cell>
          <cell r="D5267">
            <v>0</v>
          </cell>
        </row>
        <row r="5268">
          <cell r="A5268" t="str">
            <v>54253.0008.00</v>
          </cell>
          <cell r="B5268">
            <v>201415</v>
          </cell>
          <cell r="C5268">
            <v>542</v>
          </cell>
          <cell r="D5268">
            <v>0</v>
          </cell>
        </row>
        <row r="5269">
          <cell r="A5269" t="str">
            <v>54254.0008.00</v>
          </cell>
          <cell r="B5269">
            <v>201415</v>
          </cell>
          <cell r="C5269">
            <v>542</v>
          </cell>
          <cell r="D5269">
            <v>0</v>
          </cell>
        </row>
        <row r="5270">
          <cell r="A5270" t="str">
            <v>54255.0008.00</v>
          </cell>
          <cell r="B5270">
            <v>201415</v>
          </cell>
          <cell r="C5270">
            <v>542</v>
          </cell>
          <cell r="D5270">
            <v>0</v>
          </cell>
        </row>
        <row r="5271">
          <cell r="A5271" t="str">
            <v>54256.0008.00</v>
          </cell>
          <cell r="B5271">
            <v>201415</v>
          </cell>
          <cell r="C5271">
            <v>542</v>
          </cell>
          <cell r="D5271">
            <v>0</v>
          </cell>
        </row>
        <row r="5272">
          <cell r="A5272" t="str">
            <v>54257.0008.00</v>
          </cell>
          <cell r="B5272">
            <v>201415</v>
          </cell>
          <cell r="C5272">
            <v>542</v>
          </cell>
          <cell r="D5272">
            <v>0</v>
          </cell>
        </row>
        <row r="5273">
          <cell r="A5273" t="str">
            <v>54258.0008.00</v>
          </cell>
          <cell r="B5273">
            <v>201415</v>
          </cell>
          <cell r="C5273">
            <v>542</v>
          </cell>
          <cell r="D5273">
            <v>0</v>
          </cell>
        </row>
        <row r="5274">
          <cell r="A5274" t="str">
            <v>54259.0008.00</v>
          </cell>
          <cell r="B5274">
            <v>201415</v>
          </cell>
          <cell r="C5274">
            <v>542</v>
          </cell>
          <cell r="D5274">
            <v>0</v>
          </cell>
        </row>
        <row r="5275">
          <cell r="A5275" t="str">
            <v>54260.0008.00</v>
          </cell>
          <cell r="B5275">
            <v>201415</v>
          </cell>
          <cell r="C5275">
            <v>542</v>
          </cell>
          <cell r="D5275">
            <v>0</v>
          </cell>
        </row>
        <row r="5276">
          <cell r="A5276" t="str">
            <v>54261.0008.00</v>
          </cell>
          <cell r="B5276">
            <v>201415</v>
          </cell>
          <cell r="C5276">
            <v>542</v>
          </cell>
          <cell r="D5276">
            <v>0</v>
          </cell>
        </row>
        <row r="5277">
          <cell r="A5277" t="str">
            <v>54262.0008.00</v>
          </cell>
          <cell r="B5277">
            <v>201415</v>
          </cell>
          <cell r="C5277">
            <v>542</v>
          </cell>
          <cell r="D5277">
            <v>0</v>
          </cell>
        </row>
        <row r="5278">
          <cell r="A5278" t="str">
            <v>54263.0008.00</v>
          </cell>
          <cell r="B5278">
            <v>201415</v>
          </cell>
          <cell r="C5278">
            <v>542</v>
          </cell>
          <cell r="D5278">
            <v>0</v>
          </cell>
        </row>
        <row r="5279">
          <cell r="A5279" t="str">
            <v>5422.0008.00</v>
          </cell>
          <cell r="B5279">
            <v>201415</v>
          </cell>
          <cell r="C5279">
            <v>542</v>
          </cell>
          <cell r="D5279">
            <v>3</v>
          </cell>
        </row>
        <row r="5280">
          <cell r="A5280" t="str">
            <v>54214.0008.00</v>
          </cell>
          <cell r="B5280">
            <v>201415</v>
          </cell>
          <cell r="C5280">
            <v>542</v>
          </cell>
          <cell r="D5280">
            <v>3</v>
          </cell>
        </row>
        <row r="5281">
          <cell r="A5281" t="str">
            <v>5426.0008.00</v>
          </cell>
          <cell r="B5281">
            <v>201415</v>
          </cell>
          <cell r="C5281">
            <v>542</v>
          </cell>
          <cell r="D5281">
            <v>8</v>
          </cell>
        </row>
        <row r="5282">
          <cell r="A5282" t="str">
            <v>5425.0008.00</v>
          </cell>
          <cell r="B5282">
            <v>201415</v>
          </cell>
          <cell r="C5282">
            <v>542</v>
          </cell>
          <cell r="D5282">
            <v>11</v>
          </cell>
        </row>
        <row r="5283">
          <cell r="A5283" t="str">
            <v>5424.0008.00</v>
          </cell>
          <cell r="B5283">
            <v>201415</v>
          </cell>
          <cell r="C5283">
            <v>542</v>
          </cell>
          <cell r="D5283">
            <v>115</v>
          </cell>
        </row>
        <row r="5284">
          <cell r="A5284" t="str">
            <v>54211.0008.00</v>
          </cell>
          <cell r="B5284">
            <v>201415</v>
          </cell>
          <cell r="C5284">
            <v>542</v>
          </cell>
          <cell r="D5284">
            <v>127.25</v>
          </cell>
        </row>
        <row r="5285">
          <cell r="A5285" t="str">
            <v>5423.0008.00</v>
          </cell>
          <cell r="B5285">
            <v>201415</v>
          </cell>
          <cell r="C5285">
            <v>542</v>
          </cell>
          <cell r="D5285">
            <v>134</v>
          </cell>
        </row>
        <row r="5286">
          <cell r="A5286" t="str">
            <v>5428.0008.00</v>
          </cell>
          <cell r="B5286">
            <v>201415</v>
          </cell>
          <cell r="C5286">
            <v>542</v>
          </cell>
          <cell r="D5286">
            <v>134</v>
          </cell>
        </row>
        <row r="5287">
          <cell r="A5287" t="str">
            <v>5421.0008.00</v>
          </cell>
          <cell r="B5287">
            <v>201415</v>
          </cell>
          <cell r="C5287">
            <v>542</v>
          </cell>
          <cell r="D5287">
            <v>135</v>
          </cell>
        </row>
        <row r="5288">
          <cell r="A5288" t="str">
            <v>54213.0008.00</v>
          </cell>
          <cell r="B5288">
            <v>201415</v>
          </cell>
          <cell r="C5288">
            <v>542</v>
          </cell>
          <cell r="D5288">
            <v>212.08</v>
          </cell>
        </row>
        <row r="5289">
          <cell r="A5289" t="str">
            <v>5425.0009.00</v>
          </cell>
          <cell r="B5289">
            <v>201415</v>
          </cell>
          <cell r="C5289">
            <v>542</v>
          </cell>
          <cell r="D5289">
            <v>0</v>
          </cell>
        </row>
        <row r="5290">
          <cell r="A5290" t="str">
            <v>5427.0009.00</v>
          </cell>
          <cell r="B5290">
            <v>201415</v>
          </cell>
          <cell r="C5290">
            <v>542</v>
          </cell>
          <cell r="D5290">
            <v>0</v>
          </cell>
        </row>
        <row r="5291">
          <cell r="A5291" t="str">
            <v>5429.0009.00</v>
          </cell>
          <cell r="B5291">
            <v>201415</v>
          </cell>
          <cell r="C5291">
            <v>542</v>
          </cell>
          <cell r="D5291">
            <v>0</v>
          </cell>
        </row>
        <row r="5292">
          <cell r="A5292" t="str">
            <v>54214.0009.00</v>
          </cell>
          <cell r="B5292">
            <v>201415</v>
          </cell>
          <cell r="C5292">
            <v>542</v>
          </cell>
          <cell r="D5292">
            <v>0</v>
          </cell>
        </row>
        <row r="5293">
          <cell r="A5293" t="str">
            <v>54215.0009.00</v>
          </cell>
          <cell r="B5293">
            <v>201415</v>
          </cell>
          <cell r="C5293">
            <v>542</v>
          </cell>
          <cell r="D5293">
            <v>0</v>
          </cell>
        </row>
        <row r="5294">
          <cell r="A5294" t="str">
            <v>54216.0009.00</v>
          </cell>
          <cell r="B5294">
            <v>201415</v>
          </cell>
          <cell r="C5294">
            <v>542</v>
          </cell>
          <cell r="D5294">
            <v>0</v>
          </cell>
        </row>
        <row r="5295">
          <cell r="A5295" t="str">
            <v>54218.0009.00</v>
          </cell>
          <cell r="B5295">
            <v>201415</v>
          </cell>
          <cell r="C5295">
            <v>542</v>
          </cell>
          <cell r="D5295">
            <v>0</v>
          </cell>
        </row>
        <row r="5296">
          <cell r="A5296" t="str">
            <v>54220.0009.00</v>
          </cell>
          <cell r="B5296">
            <v>201415</v>
          </cell>
          <cell r="C5296">
            <v>542</v>
          </cell>
          <cell r="D5296">
            <v>0</v>
          </cell>
        </row>
        <row r="5297">
          <cell r="A5297" t="str">
            <v>54252.0009.00</v>
          </cell>
          <cell r="B5297">
            <v>201415</v>
          </cell>
          <cell r="C5297">
            <v>542</v>
          </cell>
          <cell r="D5297">
            <v>0</v>
          </cell>
        </row>
        <row r="5298">
          <cell r="A5298" t="str">
            <v>54253.0009.00</v>
          </cell>
          <cell r="B5298">
            <v>201415</v>
          </cell>
          <cell r="C5298">
            <v>542</v>
          </cell>
          <cell r="D5298">
            <v>0</v>
          </cell>
        </row>
        <row r="5299">
          <cell r="A5299" t="str">
            <v>54254.0009.00</v>
          </cell>
          <cell r="B5299">
            <v>201415</v>
          </cell>
          <cell r="C5299">
            <v>542</v>
          </cell>
          <cell r="D5299">
            <v>0</v>
          </cell>
        </row>
        <row r="5300">
          <cell r="A5300" t="str">
            <v>54255.0009.00</v>
          </cell>
          <cell r="B5300">
            <v>201415</v>
          </cell>
          <cell r="C5300">
            <v>542</v>
          </cell>
          <cell r="D5300">
            <v>0</v>
          </cell>
        </row>
        <row r="5301">
          <cell r="A5301" t="str">
            <v>54256.0009.00</v>
          </cell>
          <cell r="B5301">
            <v>201415</v>
          </cell>
          <cell r="C5301">
            <v>542</v>
          </cell>
          <cell r="D5301">
            <v>0</v>
          </cell>
        </row>
        <row r="5302">
          <cell r="A5302" t="str">
            <v>54257.0009.00</v>
          </cell>
          <cell r="B5302">
            <v>201415</v>
          </cell>
          <cell r="C5302">
            <v>542</v>
          </cell>
          <cell r="D5302">
            <v>0</v>
          </cell>
        </row>
        <row r="5303">
          <cell r="A5303" t="str">
            <v>54258.0009.00</v>
          </cell>
          <cell r="B5303">
            <v>201415</v>
          </cell>
          <cell r="C5303">
            <v>542</v>
          </cell>
          <cell r="D5303">
            <v>0</v>
          </cell>
        </row>
        <row r="5304">
          <cell r="A5304" t="str">
            <v>54259.0009.00</v>
          </cell>
          <cell r="B5304">
            <v>201415</v>
          </cell>
          <cell r="C5304">
            <v>542</v>
          </cell>
          <cell r="D5304">
            <v>0</v>
          </cell>
        </row>
        <row r="5305">
          <cell r="A5305" t="str">
            <v>54260.0009.00</v>
          </cell>
          <cell r="B5305">
            <v>201415</v>
          </cell>
          <cell r="C5305">
            <v>542</v>
          </cell>
          <cell r="D5305">
            <v>0</v>
          </cell>
        </row>
        <row r="5306">
          <cell r="A5306" t="str">
            <v>54261.0009.00</v>
          </cell>
          <cell r="B5306">
            <v>201415</v>
          </cell>
          <cell r="C5306">
            <v>542</v>
          </cell>
          <cell r="D5306">
            <v>0</v>
          </cell>
        </row>
        <row r="5307">
          <cell r="A5307" t="str">
            <v>54262.0009.00</v>
          </cell>
          <cell r="B5307">
            <v>201415</v>
          </cell>
          <cell r="C5307">
            <v>542</v>
          </cell>
          <cell r="D5307">
            <v>0</v>
          </cell>
        </row>
        <row r="5308">
          <cell r="A5308" t="str">
            <v>54263.0009.00</v>
          </cell>
          <cell r="B5308">
            <v>201415</v>
          </cell>
          <cell r="C5308">
            <v>542</v>
          </cell>
          <cell r="D5308">
            <v>0</v>
          </cell>
        </row>
        <row r="5309">
          <cell r="A5309" t="str">
            <v>5422.0009.00</v>
          </cell>
          <cell r="B5309">
            <v>201415</v>
          </cell>
          <cell r="C5309">
            <v>542</v>
          </cell>
          <cell r="D5309">
            <v>2</v>
          </cell>
        </row>
        <row r="5310">
          <cell r="A5310" t="str">
            <v>5424.0009.00</v>
          </cell>
          <cell r="B5310">
            <v>201415</v>
          </cell>
          <cell r="C5310">
            <v>542</v>
          </cell>
          <cell r="D5310">
            <v>2</v>
          </cell>
        </row>
        <row r="5311">
          <cell r="A5311" t="str">
            <v>5421.0009.00</v>
          </cell>
          <cell r="B5311">
            <v>201415</v>
          </cell>
          <cell r="C5311">
            <v>542</v>
          </cell>
          <cell r="D5311">
            <v>4</v>
          </cell>
        </row>
        <row r="5312">
          <cell r="A5312" t="str">
            <v>54211.0009.00</v>
          </cell>
          <cell r="B5312">
            <v>201415</v>
          </cell>
          <cell r="C5312">
            <v>542</v>
          </cell>
          <cell r="D5312">
            <v>5.5</v>
          </cell>
        </row>
        <row r="5313">
          <cell r="A5313" t="str">
            <v>5426.0009.00</v>
          </cell>
          <cell r="B5313">
            <v>201415</v>
          </cell>
          <cell r="C5313">
            <v>542</v>
          </cell>
          <cell r="D5313">
            <v>7</v>
          </cell>
        </row>
        <row r="5314">
          <cell r="A5314" t="str">
            <v>5423.0009.00</v>
          </cell>
          <cell r="B5314">
            <v>201415</v>
          </cell>
          <cell r="C5314">
            <v>542</v>
          </cell>
          <cell r="D5314">
            <v>9</v>
          </cell>
        </row>
        <row r="5315">
          <cell r="A5315" t="str">
            <v>5428.0009.00</v>
          </cell>
          <cell r="B5315">
            <v>201415</v>
          </cell>
          <cell r="C5315">
            <v>542</v>
          </cell>
          <cell r="D5315">
            <v>9</v>
          </cell>
        </row>
        <row r="5316">
          <cell r="A5316" t="str">
            <v>54213.0009.00</v>
          </cell>
          <cell r="B5316">
            <v>201415</v>
          </cell>
          <cell r="C5316">
            <v>542</v>
          </cell>
          <cell r="D5316">
            <v>11</v>
          </cell>
        </row>
        <row r="5317">
          <cell r="A5317" t="str">
            <v>5425.00010.00</v>
          </cell>
          <cell r="B5317">
            <v>201415</v>
          </cell>
          <cell r="C5317">
            <v>542</v>
          </cell>
          <cell r="D5317">
            <v>0</v>
          </cell>
        </row>
        <row r="5318">
          <cell r="A5318" t="str">
            <v>5427.00010.00</v>
          </cell>
          <cell r="B5318">
            <v>201415</v>
          </cell>
          <cell r="C5318">
            <v>542</v>
          </cell>
          <cell r="D5318">
            <v>0</v>
          </cell>
        </row>
        <row r="5319">
          <cell r="A5319" t="str">
            <v>5429.00010.00</v>
          </cell>
          <cell r="B5319">
            <v>201415</v>
          </cell>
          <cell r="C5319">
            <v>542</v>
          </cell>
          <cell r="D5319">
            <v>0</v>
          </cell>
        </row>
        <row r="5320">
          <cell r="A5320" t="str">
            <v>54214.00010.00</v>
          </cell>
          <cell r="B5320">
            <v>201415</v>
          </cell>
          <cell r="C5320">
            <v>542</v>
          </cell>
          <cell r="D5320">
            <v>0</v>
          </cell>
        </row>
        <row r="5321">
          <cell r="A5321" t="str">
            <v>54215.00010.00</v>
          </cell>
          <cell r="B5321">
            <v>201415</v>
          </cell>
          <cell r="C5321">
            <v>542</v>
          </cell>
          <cell r="D5321">
            <v>0</v>
          </cell>
        </row>
        <row r="5322">
          <cell r="A5322" t="str">
            <v>54216.00010.00</v>
          </cell>
          <cell r="B5322">
            <v>201415</v>
          </cell>
          <cell r="C5322">
            <v>542</v>
          </cell>
          <cell r="D5322">
            <v>0</v>
          </cell>
        </row>
        <row r="5323">
          <cell r="A5323" t="str">
            <v>54218.00010.00</v>
          </cell>
          <cell r="B5323">
            <v>201415</v>
          </cell>
          <cell r="C5323">
            <v>542</v>
          </cell>
          <cell r="D5323">
            <v>0</v>
          </cell>
        </row>
        <row r="5324">
          <cell r="A5324" t="str">
            <v>54220.00010.00</v>
          </cell>
          <cell r="B5324">
            <v>201415</v>
          </cell>
          <cell r="C5324">
            <v>542</v>
          </cell>
          <cell r="D5324">
            <v>0</v>
          </cell>
        </row>
        <row r="5325">
          <cell r="A5325" t="str">
            <v>54252.00010.00</v>
          </cell>
          <cell r="B5325">
            <v>201415</v>
          </cell>
          <cell r="C5325">
            <v>542</v>
          </cell>
          <cell r="D5325">
            <v>0</v>
          </cell>
        </row>
        <row r="5326">
          <cell r="A5326" t="str">
            <v>54253.00010.00</v>
          </cell>
          <cell r="B5326">
            <v>201415</v>
          </cell>
          <cell r="C5326">
            <v>542</v>
          </cell>
          <cell r="D5326">
            <v>0</v>
          </cell>
        </row>
        <row r="5327">
          <cell r="A5327" t="str">
            <v>54254.00010.00</v>
          </cell>
          <cell r="B5327">
            <v>201415</v>
          </cell>
          <cell r="C5327">
            <v>542</v>
          </cell>
          <cell r="D5327">
            <v>0</v>
          </cell>
        </row>
        <row r="5328">
          <cell r="A5328" t="str">
            <v>54255.00010.00</v>
          </cell>
          <cell r="B5328">
            <v>201415</v>
          </cell>
          <cell r="C5328">
            <v>542</v>
          </cell>
          <cell r="D5328">
            <v>0</v>
          </cell>
        </row>
        <row r="5329">
          <cell r="A5329" t="str">
            <v>54256.00010.00</v>
          </cell>
          <cell r="B5329">
            <v>201415</v>
          </cell>
          <cell r="C5329">
            <v>542</v>
          </cell>
          <cell r="D5329">
            <v>0</v>
          </cell>
        </row>
        <row r="5330">
          <cell r="A5330" t="str">
            <v>54257.00010.00</v>
          </cell>
          <cell r="B5330">
            <v>201415</v>
          </cell>
          <cell r="C5330">
            <v>542</v>
          </cell>
          <cell r="D5330">
            <v>0</v>
          </cell>
        </row>
        <row r="5331">
          <cell r="A5331" t="str">
            <v>54258.00010.00</v>
          </cell>
          <cell r="B5331">
            <v>201415</v>
          </cell>
          <cell r="C5331">
            <v>542</v>
          </cell>
          <cell r="D5331">
            <v>0</v>
          </cell>
        </row>
        <row r="5332">
          <cell r="A5332" t="str">
            <v>54259.00010.00</v>
          </cell>
          <cell r="B5332">
            <v>201415</v>
          </cell>
          <cell r="C5332">
            <v>542</v>
          </cell>
          <cell r="D5332">
            <v>0</v>
          </cell>
        </row>
        <row r="5333">
          <cell r="A5333" t="str">
            <v>54260.00010.00</v>
          </cell>
          <cell r="B5333">
            <v>201415</v>
          </cell>
          <cell r="C5333">
            <v>542</v>
          </cell>
          <cell r="D5333">
            <v>0</v>
          </cell>
        </row>
        <row r="5334">
          <cell r="A5334" t="str">
            <v>54261.00010.00</v>
          </cell>
          <cell r="B5334">
            <v>201415</v>
          </cell>
          <cell r="C5334">
            <v>542</v>
          </cell>
          <cell r="D5334">
            <v>0</v>
          </cell>
        </row>
        <row r="5335">
          <cell r="A5335" t="str">
            <v>54262.00010.00</v>
          </cell>
          <cell r="B5335">
            <v>201415</v>
          </cell>
          <cell r="C5335">
            <v>542</v>
          </cell>
          <cell r="D5335">
            <v>0</v>
          </cell>
        </row>
        <row r="5336">
          <cell r="A5336" t="str">
            <v>54263.00010.00</v>
          </cell>
          <cell r="B5336">
            <v>201415</v>
          </cell>
          <cell r="C5336">
            <v>542</v>
          </cell>
          <cell r="D5336">
            <v>0</v>
          </cell>
        </row>
        <row r="5337">
          <cell r="A5337" t="str">
            <v>5426.00010.00</v>
          </cell>
          <cell r="B5337">
            <v>201415</v>
          </cell>
          <cell r="C5337">
            <v>542</v>
          </cell>
          <cell r="D5337">
            <v>1</v>
          </cell>
        </row>
        <row r="5338">
          <cell r="A5338" t="str">
            <v>5424.00010.00</v>
          </cell>
          <cell r="B5338">
            <v>201415</v>
          </cell>
          <cell r="C5338">
            <v>542</v>
          </cell>
          <cell r="D5338">
            <v>2</v>
          </cell>
        </row>
        <row r="5339">
          <cell r="A5339" t="str">
            <v>54211.00010.00</v>
          </cell>
          <cell r="B5339">
            <v>201415</v>
          </cell>
          <cell r="C5339">
            <v>542</v>
          </cell>
          <cell r="D5339">
            <v>2.5</v>
          </cell>
        </row>
        <row r="5340">
          <cell r="A5340" t="str">
            <v>5423.00010.00</v>
          </cell>
          <cell r="B5340">
            <v>201415</v>
          </cell>
          <cell r="C5340">
            <v>542</v>
          </cell>
          <cell r="D5340">
            <v>3</v>
          </cell>
        </row>
        <row r="5341">
          <cell r="A5341" t="str">
            <v>5428.00010.00</v>
          </cell>
          <cell r="B5341">
            <v>201415</v>
          </cell>
          <cell r="C5341">
            <v>542</v>
          </cell>
          <cell r="D5341">
            <v>3</v>
          </cell>
        </row>
        <row r="5342">
          <cell r="A5342" t="str">
            <v>54213.00010.00</v>
          </cell>
          <cell r="B5342">
            <v>201415</v>
          </cell>
          <cell r="C5342">
            <v>542</v>
          </cell>
          <cell r="D5342">
            <v>5.83</v>
          </cell>
        </row>
        <row r="5343">
          <cell r="A5343" t="str">
            <v>5422.00010.00</v>
          </cell>
          <cell r="B5343">
            <v>201415</v>
          </cell>
          <cell r="C5343">
            <v>542</v>
          </cell>
          <cell r="D5343">
            <v>7</v>
          </cell>
        </row>
        <row r="5344">
          <cell r="A5344" t="str">
            <v>5421.00010.00</v>
          </cell>
          <cell r="B5344">
            <v>201415</v>
          </cell>
          <cell r="C5344">
            <v>542</v>
          </cell>
          <cell r="D5344">
            <v>10</v>
          </cell>
        </row>
        <row r="5345">
          <cell r="A5345" t="str">
            <v>5427.00011.00</v>
          </cell>
          <cell r="B5345">
            <v>201415</v>
          </cell>
          <cell r="C5345">
            <v>542</v>
          </cell>
          <cell r="D5345">
            <v>0</v>
          </cell>
        </row>
        <row r="5346">
          <cell r="A5346" t="str">
            <v>5429.00011.00</v>
          </cell>
          <cell r="B5346">
            <v>201415</v>
          </cell>
          <cell r="C5346">
            <v>542</v>
          </cell>
          <cell r="D5346">
            <v>0</v>
          </cell>
        </row>
        <row r="5347">
          <cell r="A5347" t="str">
            <v>54215.00011.00</v>
          </cell>
          <cell r="B5347">
            <v>201415</v>
          </cell>
          <cell r="C5347">
            <v>542</v>
          </cell>
          <cell r="D5347">
            <v>0</v>
          </cell>
        </row>
        <row r="5348">
          <cell r="A5348" t="str">
            <v>54216.00011.00</v>
          </cell>
          <cell r="B5348">
            <v>201415</v>
          </cell>
          <cell r="C5348">
            <v>542</v>
          </cell>
          <cell r="D5348">
            <v>0</v>
          </cell>
        </row>
        <row r="5349">
          <cell r="A5349" t="str">
            <v>54218.00011.00</v>
          </cell>
          <cell r="B5349">
            <v>201415</v>
          </cell>
          <cell r="C5349">
            <v>542</v>
          </cell>
          <cell r="D5349">
            <v>0</v>
          </cell>
        </row>
        <row r="5350">
          <cell r="A5350" t="str">
            <v>54220.00011.00</v>
          </cell>
          <cell r="B5350">
            <v>201415</v>
          </cell>
          <cell r="C5350">
            <v>542</v>
          </cell>
          <cell r="D5350">
            <v>0</v>
          </cell>
        </row>
        <row r="5351">
          <cell r="A5351" t="str">
            <v>54225.00011.00</v>
          </cell>
          <cell r="B5351">
            <v>201415</v>
          </cell>
          <cell r="C5351">
            <v>542</v>
          </cell>
          <cell r="D5351">
            <v>0</v>
          </cell>
        </row>
        <row r="5352">
          <cell r="A5352" t="str">
            <v>54238.00011.00</v>
          </cell>
          <cell r="B5352">
            <v>201415</v>
          </cell>
          <cell r="C5352">
            <v>542</v>
          </cell>
          <cell r="D5352">
            <v>0</v>
          </cell>
        </row>
        <row r="5353">
          <cell r="A5353" t="str">
            <v>54240.00011.00</v>
          </cell>
          <cell r="B5353">
            <v>201415</v>
          </cell>
          <cell r="C5353">
            <v>542</v>
          </cell>
          <cell r="D5353">
            <v>0</v>
          </cell>
        </row>
        <row r="5354">
          <cell r="A5354" t="str">
            <v>54242.00011.00</v>
          </cell>
          <cell r="B5354">
            <v>201415</v>
          </cell>
          <cell r="C5354">
            <v>542</v>
          </cell>
          <cell r="D5354">
            <v>0</v>
          </cell>
        </row>
        <row r="5355">
          <cell r="A5355" t="str">
            <v>54243.00011.00</v>
          </cell>
          <cell r="B5355">
            <v>201415</v>
          </cell>
          <cell r="C5355">
            <v>542</v>
          </cell>
          <cell r="D5355">
            <v>0</v>
          </cell>
        </row>
        <row r="5356">
          <cell r="A5356" t="str">
            <v>54250.00011.00</v>
          </cell>
          <cell r="B5356">
            <v>201415</v>
          </cell>
          <cell r="C5356">
            <v>542</v>
          </cell>
          <cell r="D5356">
            <v>0</v>
          </cell>
        </row>
        <row r="5357">
          <cell r="A5357" t="str">
            <v>54252.00011.00</v>
          </cell>
          <cell r="B5357">
            <v>201415</v>
          </cell>
          <cell r="C5357">
            <v>542</v>
          </cell>
          <cell r="D5357">
            <v>0</v>
          </cell>
        </row>
        <row r="5358">
          <cell r="A5358" t="str">
            <v>54253.00011.00</v>
          </cell>
          <cell r="B5358">
            <v>201415</v>
          </cell>
          <cell r="C5358">
            <v>542</v>
          </cell>
          <cell r="D5358">
            <v>0</v>
          </cell>
        </row>
        <row r="5359">
          <cell r="A5359" t="str">
            <v>54254.00011.00</v>
          </cell>
          <cell r="B5359">
            <v>201415</v>
          </cell>
          <cell r="C5359">
            <v>542</v>
          </cell>
          <cell r="D5359">
            <v>0</v>
          </cell>
        </row>
        <row r="5360">
          <cell r="A5360" t="str">
            <v>54255.00011.00</v>
          </cell>
          <cell r="B5360">
            <v>201415</v>
          </cell>
          <cell r="C5360">
            <v>542</v>
          </cell>
          <cell r="D5360">
            <v>0</v>
          </cell>
        </row>
        <row r="5361">
          <cell r="A5361" t="str">
            <v>54256.00011.00</v>
          </cell>
          <cell r="B5361">
            <v>201415</v>
          </cell>
          <cell r="C5361">
            <v>542</v>
          </cell>
          <cell r="D5361">
            <v>0</v>
          </cell>
        </row>
        <row r="5362">
          <cell r="A5362" t="str">
            <v>54257.00011.00</v>
          </cell>
          <cell r="B5362">
            <v>201415</v>
          </cell>
          <cell r="C5362">
            <v>542</v>
          </cell>
          <cell r="D5362">
            <v>0</v>
          </cell>
        </row>
        <row r="5363">
          <cell r="A5363" t="str">
            <v>54258.00011.00</v>
          </cell>
          <cell r="B5363">
            <v>201415</v>
          </cell>
          <cell r="C5363">
            <v>542</v>
          </cell>
          <cell r="D5363">
            <v>0</v>
          </cell>
        </row>
        <row r="5364">
          <cell r="A5364" t="str">
            <v>54259.00011.00</v>
          </cell>
          <cell r="B5364">
            <v>201415</v>
          </cell>
          <cell r="C5364">
            <v>542</v>
          </cell>
          <cell r="D5364">
            <v>0</v>
          </cell>
        </row>
        <row r="5365">
          <cell r="A5365" t="str">
            <v>54260.00011.00</v>
          </cell>
          <cell r="B5365">
            <v>201415</v>
          </cell>
          <cell r="C5365">
            <v>542</v>
          </cell>
          <cell r="D5365">
            <v>0</v>
          </cell>
        </row>
        <row r="5366">
          <cell r="A5366" t="str">
            <v>54261.00011.00</v>
          </cell>
          <cell r="B5366">
            <v>201415</v>
          </cell>
          <cell r="C5366">
            <v>542</v>
          </cell>
          <cell r="D5366">
            <v>0</v>
          </cell>
        </row>
        <row r="5367">
          <cell r="A5367" t="str">
            <v>54262.00011.00</v>
          </cell>
          <cell r="B5367">
            <v>201415</v>
          </cell>
          <cell r="C5367">
            <v>542</v>
          </cell>
          <cell r="D5367">
            <v>0</v>
          </cell>
        </row>
        <row r="5368">
          <cell r="A5368" t="str">
            <v>54263.00011.00</v>
          </cell>
          <cell r="B5368">
            <v>201415</v>
          </cell>
          <cell r="C5368">
            <v>542</v>
          </cell>
          <cell r="D5368">
            <v>0</v>
          </cell>
        </row>
        <row r="5369">
          <cell r="A5369" t="str">
            <v>54229.00011.00</v>
          </cell>
          <cell r="B5369">
            <v>201415</v>
          </cell>
          <cell r="C5369">
            <v>542</v>
          </cell>
          <cell r="D5369">
            <v>1</v>
          </cell>
        </row>
        <row r="5370">
          <cell r="A5370" t="str">
            <v>54237.00011.00</v>
          </cell>
          <cell r="B5370">
            <v>201415</v>
          </cell>
          <cell r="C5370">
            <v>542</v>
          </cell>
          <cell r="D5370">
            <v>1</v>
          </cell>
        </row>
        <row r="5371">
          <cell r="A5371" t="str">
            <v>54244.00011.00</v>
          </cell>
          <cell r="B5371">
            <v>201415</v>
          </cell>
          <cell r="C5371">
            <v>542</v>
          </cell>
          <cell r="D5371">
            <v>1</v>
          </cell>
        </row>
        <row r="5372">
          <cell r="A5372" t="str">
            <v>54245.00011.00</v>
          </cell>
          <cell r="B5372">
            <v>201415</v>
          </cell>
          <cell r="C5372">
            <v>542</v>
          </cell>
          <cell r="D5372">
            <v>1</v>
          </cell>
        </row>
        <row r="5373">
          <cell r="A5373" t="str">
            <v>54235.00011.00</v>
          </cell>
          <cell r="B5373">
            <v>201415</v>
          </cell>
          <cell r="C5373">
            <v>542</v>
          </cell>
          <cell r="D5373">
            <v>3</v>
          </cell>
        </row>
        <row r="5374">
          <cell r="A5374" t="str">
            <v>54247.00011.00</v>
          </cell>
          <cell r="B5374">
            <v>201415</v>
          </cell>
          <cell r="C5374">
            <v>542</v>
          </cell>
          <cell r="D5374">
            <v>3</v>
          </cell>
        </row>
        <row r="5375">
          <cell r="A5375" t="str">
            <v>54251.00011.00</v>
          </cell>
          <cell r="B5375">
            <v>201415</v>
          </cell>
          <cell r="C5375">
            <v>542</v>
          </cell>
          <cell r="D5375">
            <v>3</v>
          </cell>
        </row>
        <row r="5376">
          <cell r="A5376" t="str">
            <v>54234.00011.00</v>
          </cell>
          <cell r="B5376">
            <v>201415</v>
          </cell>
          <cell r="C5376">
            <v>542</v>
          </cell>
          <cell r="D5376">
            <v>4</v>
          </cell>
        </row>
        <row r="5377">
          <cell r="A5377" t="str">
            <v>54236.00011.00</v>
          </cell>
          <cell r="B5377">
            <v>201415</v>
          </cell>
          <cell r="C5377">
            <v>542</v>
          </cell>
          <cell r="D5377">
            <v>4</v>
          </cell>
        </row>
        <row r="5378">
          <cell r="A5378" t="str">
            <v>54231.00011.00</v>
          </cell>
          <cell r="B5378">
            <v>201415</v>
          </cell>
          <cell r="C5378">
            <v>542</v>
          </cell>
          <cell r="D5378">
            <v>6</v>
          </cell>
        </row>
        <row r="5379">
          <cell r="A5379" t="str">
            <v>54246.00011.00</v>
          </cell>
          <cell r="B5379">
            <v>201415</v>
          </cell>
          <cell r="C5379">
            <v>542</v>
          </cell>
          <cell r="D5379">
            <v>7</v>
          </cell>
        </row>
        <row r="5380">
          <cell r="A5380" t="str">
            <v>54239.00011.00</v>
          </cell>
          <cell r="B5380">
            <v>201415</v>
          </cell>
          <cell r="C5380">
            <v>542</v>
          </cell>
          <cell r="D5380">
            <v>15</v>
          </cell>
        </row>
        <row r="5381">
          <cell r="A5381" t="str">
            <v>54241.00011.00</v>
          </cell>
          <cell r="B5381">
            <v>201415</v>
          </cell>
          <cell r="C5381">
            <v>542</v>
          </cell>
          <cell r="D5381">
            <v>35</v>
          </cell>
        </row>
        <row r="5382">
          <cell r="A5382" t="str">
            <v>54232.00011.00</v>
          </cell>
          <cell r="B5382">
            <v>201415</v>
          </cell>
          <cell r="C5382">
            <v>542</v>
          </cell>
          <cell r="D5382">
            <v>52</v>
          </cell>
        </row>
        <row r="5383">
          <cell r="A5383" t="str">
            <v>54249.00011.00</v>
          </cell>
          <cell r="B5383">
            <v>201415</v>
          </cell>
          <cell r="C5383">
            <v>542</v>
          </cell>
          <cell r="D5383">
            <v>95</v>
          </cell>
        </row>
        <row r="5384">
          <cell r="A5384" t="str">
            <v>54223.00011.00</v>
          </cell>
          <cell r="B5384">
            <v>201415</v>
          </cell>
          <cell r="C5384">
            <v>542</v>
          </cell>
          <cell r="D5384">
            <v>96</v>
          </cell>
        </row>
        <row r="5385">
          <cell r="A5385" t="str">
            <v>54228.00011.00</v>
          </cell>
          <cell r="B5385">
            <v>201415</v>
          </cell>
          <cell r="C5385">
            <v>542</v>
          </cell>
          <cell r="D5385">
            <v>106</v>
          </cell>
        </row>
        <row r="5386">
          <cell r="A5386" t="str">
            <v>54233.00011.00</v>
          </cell>
          <cell r="B5386">
            <v>201415</v>
          </cell>
          <cell r="C5386">
            <v>542</v>
          </cell>
          <cell r="D5386">
            <v>111</v>
          </cell>
        </row>
        <row r="5387">
          <cell r="A5387" t="str">
            <v>5422.00011.00</v>
          </cell>
          <cell r="B5387">
            <v>201415</v>
          </cell>
          <cell r="C5387">
            <v>542</v>
          </cell>
          <cell r="D5387">
            <v>199</v>
          </cell>
        </row>
        <row r="5388">
          <cell r="A5388" t="str">
            <v>54230.00011.00</v>
          </cell>
          <cell r="B5388">
            <v>201415</v>
          </cell>
          <cell r="C5388">
            <v>542</v>
          </cell>
          <cell r="D5388">
            <v>508</v>
          </cell>
        </row>
        <row r="5389">
          <cell r="A5389" t="str">
            <v>5426.00011.00</v>
          </cell>
          <cell r="B5389">
            <v>201415</v>
          </cell>
          <cell r="C5389">
            <v>542</v>
          </cell>
          <cell r="D5389">
            <v>584</v>
          </cell>
        </row>
        <row r="5390">
          <cell r="A5390" t="str">
            <v>54214.00011.00</v>
          </cell>
          <cell r="B5390">
            <v>201415</v>
          </cell>
          <cell r="C5390">
            <v>542</v>
          </cell>
          <cell r="D5390">
            <v>956</v>
          </cell>
        </row>
        <row r="5391">
          <cell r="A5391" t="str">
            <v>54251.50011.00</v>
          </cell>
          <cell r="B5391">
            <v>201415</v>
          </cell>
          <cell r="C5391">
            <v>542</v>
          </cell>
          <cell r="D5391">
            <v>956</v>
          </cell>
        </row>
        <row r="5392">
          <cell r="A5392" t="str">
            <v>5425.00011.00</v>
          </cell>
          <cell r="B5392">
            <v>201415</v>
          </cell>
          <cell r="C5392">
            <v>542</v>
          </cell>
          <cell r="D5392">
            <v>9160</v>
          </cell>
        </row>
        <row r="5393">
          <cell r="A5393" t="str">
            <v>5424.00011.00</v>
          </cell>
          <cell r="B5393">
            <v>201415</v>
          </cell>
          <cell r="C5393">
            <v>542</v>
          </cell>
          <cell r="D5393">
            <v>16081</v>
          </cell>
        </row>
        <row r="5394">
          <cell r="A5394" t="str">
            <v>54224.00011.00</v>
          </cell>
          <cell r="B5394">
            <v>201415</v>
          </cell>
          <cell r="C5394">
            <v>542</v>
          </cell>
          <cell r="D5394">
            <v>17629.02</v>
          </cell>
        </row>
        <row r="5395">
          <cell r="A5395" t="str">
            <v>54226.00011.00</v>
          </cell>
          <cell r="B5395">
            <v>201415</v>
          </cell>
          <cell r="C5395">
            <v>542</v>
          </cell>
          <cell r="D5395">
            <v>17629.02</v>
          </cell>
        </row>
        <row r="5396">
          <cell r="A5396" t="str">
            <v>54213.00011.00</v>
          </cell>
          <cell r="B5396">
            <v>201415</v>
          </cell>
          <cell r="C5396">
            <v>542</v>
          </cell>
          <cell r="D5396">
            <v>18363.560000000001</v>
          </cell>
        </row>
        <row r="5397">
          <cell r="A5397" t="str">
            <v>54222.00011.00</v>
          </cell>
          <cell r="B5397">
            <v>201415</v>
          </cell>
          <cell r="C5397">
            <v>542</v>
          </cell>
          <cell r="D5397">
            <v>18363.560000000001</v>
          </cell>
        </row>
        <row r="5398">
          <cell r="A5398" t="str">
            <v>54227.00011.00</v>
          </cell>
          <cell r="B5398">
            <v>201415</v>
          </cell>
          <cell r="C5398">
            <v>542</v>
          </cell>
          <cell r="D5398">
            <v>18363.560000000001</v>
          </cell>
        </row>
        <row r="5399">
          <cell r="A5399" t="str">
            <v>5421.00011.00</v>
          </cell>
          <cell r="B5399">
            <v>201415</v>
          </cell>
          <cell r="C5399">
            <v>542</v>
          </cell>
          <cell r="D5399">
            <v>25825</v>
          </cell>
        </row>
        <row r="5400">
          <cell r="A5400" t="str">
            <v>5423.00011.00</v>
          </cell>
          <cell r="B5400">
            <v>201415</v>
          </cell>
          <cell r="C5400">
            <v>542</v>
          </cell>
          <cell r="D5400">
            <v>25825</v>
          </cell>
        </row>
        <row r="5401">
          <cell r="A5401" t="str">
            <v>5428.00011.00</v>
          </cell>
          <cell r="B5401">
            <v>201415</v>
          </cell>
          <cell r="C5401">
            <v>542</v>
          </cell>
          <cell r="D5401">
            <v>25825</v>
          </cell>
        </row>
        <row r="5402">
          <cell r="A5402" t="str">
            <v>54217.00012.00</v>
          </cell>
          <cell r="B5402">
            <v>201415</v>
          </cell>
          <cell r="C5402">
            <v>542</v>
          </cell>
          <cell r="D5402">
            <v>0</v>
          </cell>
        </row>
        <row r="5403">
          <cell r="A5403" t="str">
            <v>54219.00012.00</v>
          </cell>
          <cell r="B5403">
            <v>201415</v>
          </cell>
          <cell r="C5403">
            <v>542</v>
          </cell>
          <cell r="D5403">
            <v>0</v>
          </cell>
        </row>
        <row r="5404">
          <cell r="A5404" t="str">
            <v>54221.00012.00</v>
          </cell>
          <cell r="B5404">
            <v>201415</v>
          </cell>
          <cell r="C5404">
            <v>542</v>
          </cell>
          <cell r="D5404">
            <v>0</v>
          </cell>
        </row>
        <row r="5405">
          <cell r="A5405" t="str">
            <v>54252.00012.00</v>
          </cell>
          <cell r="B5405">
            <v>201415</v>
          </cell>
          <cell r="C5405">
            <v>542</v>
          </cell>
          <cell r="D5405">
            <v>0</v>
          </cell>
        </row>
        <row r="5406">
          <cell r="A5406" t="str">
            <v>54254.00012.00</v>
          </cell>
          <cell r="B5406">
            <v>201415</v>
          </cell>
          <cell r="C5406">
            <v>542</v>
          </cell>
          <cell r="D5406">
            <v>0</v>
          </cell>
        </row>
        <row r="5407">
          <cell r="A5407" t="str">
            <v>54256.00012.00</v>
          </cell>
          <cell r="B5407">
            <v>201415</v>
          </cell>
          <cell r="C5407">
            <v>542</v>
          </cell>
          <cell r="D5407">
            <v>0</v>
          </cell>
        </row>
        <row r="5408">
          <cell r="A5408" t="str">
            <v>54258.00012.00</v>
          </cell>
          <cell r="B5408">
            <v>201415</v>
          </cell>
          <cell r="C5408">
            <v>542</v>
          </cell>
          <cell r="D5408">
            <v>0</v>
          </cell>
        </row>
        <row r="5409">
          <cell r="A5409" t="str">
            <v>54260.00012.00</v>
          </cell>
          <cell r="B5409">
            <v>201415</v>
          </cell>
          <cell r="C5409">
            <v>542</v>
          </cell>
          <cell r="D5409">
            <v>0</v>
          </cell>
        </row>
        <row r="5410">
          <cell r="A5410" t="str">
            <v>5447.0001.00</v>
          </cell>
          <cell r="B5410">
            <v>201415</v>
          </cell>
          <cell r="C5410">
            <v>544</v>
          </cell>
          <cell r="D5410">
            <v>0</v>
          </cell>
        </row>
        <row r="5411">
          <cell r="A5411" t="str">
            <v>5449.0001.00</v>
          </cell>
          <cell r="B5411">
            <v>201415</v>
          </cell>
          <cell r="C5411">
            <v>544</v>
          </cell>
          <cell r="D5411">
            <v>0</v>
          </cell>
        </row>
        <row r="5412">
          <cell r="A5412" t="str">
            <v>54452.0001.00</v>
          </cell>
          <cell r="B5412">
            <v>201415</v>
          </cell>
          <cell r="C5412">
            <v>544</v>
          </cell>
          <cell r="D5412">
            <v>0</v>
          </cell>
        </row>
        <row r="5413">
          <cell r="A5413" t="str">
            <v>54453.0001.00</v>
          </cell>
          <cell r="B5413">
            <v>201415</v>
          </cell>
          <cell r="C5413">
            <v>544</v>
          </cell>
          <cell r="D5413">
            <v>0</v>
          </cell>
        </row>
        <row r="5414">
          <cell r="A5414" t="str">
            <v>54454.0001.00</v>
          </cell>
          <cell r="B5414">
            <v>201415</v>
          </cell>
          <cell r="C5414">
            <v>544</v>
          </cell>
          <cell r="D5414">
            <v>0</v>
          </cell>
        </row>
        <row r="5415">
          <cell r="A5415" t="str">
            <v>54455.0001.00</v>
          </cell>
          <cell r="B5415">
            <v>201415</v>
          </cell>
          <cell r="C5415">
            <v>544</v>
          </cell>
          <cell r="D5415">
            <v>0</v>
          </cell>
        </row>
        <row r="5416">
          <cell r="A5416" t="str">
            <v>54456.0001.00</v>
          </cell>
          <cell r="B5416">
            <v>201415</v>
          </cell>
          <cell r="C5416">
            <v>544</v>
          </cell>
          <cell r="D5416">
            <v>0</v>
          </cell>
        </row>
        <row r="5417">
          <cell r="A5417" t="str">
            <v>54457.0001.00</v>
          </cell>
          <cell r="B5417">
            <v>201415</v>
          </cell>
          <cell r="C5417">
            <v>544</v>
          </cell>
          <cell r="D5417">
            <v>0</v>
          </cell>
        </row>
        <row r="5418">
          <cell r="A5418" t="str">
            <v>54458.0001.00</v>
          </cell>
          <cell r="B5418">
            <v>201415</v>
          </cell>
          <cell r="C5418">
            <v>544</v>
          </cell>
          <cell r="D5418">
            <v>0</v>
          </cell>
        </row>
        <row r="5419">
          <cell r="A5419" t="str">
            <v>54459.0001.00</v>
          </cell>
          <cell r="B5419">
            <v>201415</v>
          </cell>
          <cell r="C5419">
            <v>544</v>
          </cell>
          <cell r="D5419">
            <v>0</v>
          </cell>
        </row>
        <row r="5420">
          <cell r="A5420" t="str">
            <v>54460.0001.00</v>
          </cell>
          <cell r="B5420">
            <v>201415</v>
          </cell>
          <cell r="C5420">
            <v>544</v>
          </cell>
          <cell r="D5420">
            <v>0</v>
          </cell>
        </row>
        <row r="5421">
          <cell r="A5421" t="str">
            <v>54461.0001.00</v>
          </cell>
          <cell r="B5421">
            <v>201415</v>
          </cell>
          <cell r="C5421">
            <v>544</v>
          </cell>
          <cell r="D5421">
            <v>0</v>
          </cell>
        </row>
        <row r="5422">
          <cell r="A5422" t="str">
            <v>54462.0001.00</v>
          </cell>
          <cell r="B5422">
            <v>201415</v>
          </cell>
          <cell r="C5422">
            <v>544</v>
          </cell>
          <cell r="D5422">
            <v>0</v>
          </cell>
        </row>
        <row r="5423">
          <cell r="A5423" t="str">
            <v>54463.0001.00</v>
          </cell>
          <cell r="B5423">
            <v>201415</v>
          </cell>
          <cell r="C5423">
            <v>544</v>
          </cell>
          <cell r="D5423">
            <v>0</v>
          </cell>
        </row>
        <row r="5424">
          <cell r="A5424" t="str">
            <v>5446.0001.00</v>
          </cell>
          <cell r="B5424">
            <v>201415</v>
          </cell>
          <cell r="C5424">
            <v>544</v>
          </cell>
          <cell r="D5424">
            <v>1</v>
          </cell>
        </row>
        <row r="5425">
          <cell r="A5425" t="str">
            <v>5445.0001.00</v>
          </cell>
          <cell r="B5425">
            <v>201415</v>
          </cell>
          <cell r="C5425">
            <v>544</v>
          </cell>
          <cell r="D5425">
            <v>24</v>
          </cell>
        </row>
        <row r="5426">
          <cell r="A5426" t="str">
            <v>54413.0001.00</v>
          </cell>
          <cell r="B5426">
            <v>201415</v>
          </cell>
          <cell r="C5426">
            <v>544</v>
          </cell>
          <cell r="D5426">
            <v>25.83</v>
          </cell>
        </row>
        <row r="5427">
          <cell r="A5427" t="str">
            <v>5444.0001.00</v>
          </cell>
          <cell r="B5427">
            <v>201415</v>
          </cell>
          <cell r="C5427">
            <v>544</v>
          </cell>
          <cell r="D5427">
            <v>28</v>
          </cell>
        </row>
        <row r="5428">
          <cell r="A5428" t="str">
            <v>54411.0001.00</v>
          </cell>
          <cell r="B5428">
            <v>201415</v>
          </cell>
          <cell r="C5428">
            <v>544</v>
          </cell>
          <cell r="D5428">
            <v>46.5</v>
          </cell>
        </row>
        <row r="5429">
          <cell r="A5429" t="str">
            <v>5443.0001.00</v>
          </cell>
          <cell r="B5429">
            <v>201415</v>
          </cell>
          <cell r="C5429">
            <v>544</v>
          </cell>
          <cell r="D5429">
            <v>53</v>
          </cell>
        </row>
        <row r="5430">
          <cell r="A5430" t="str">
            <v>5448.0001.00</v>
          </cell>
          <cell r="B5430">
            <v>201415</v>
          </cell>
          <cell r="C5430">
            <v>544</v>
          </cell>
          <cell r="D5430">
            <v>53</v>
          </cell>
        </row>
        <row r="5431">
          <cell r="A5431" t="str">
            <v>5447.0002.00</v>
          </cell>
          <cell r="B5431">
            <v>201415</v>
          </cell>
          <cell r="C5431">
            <v>544</v>
          </cell>
          <cell r="D5431">
            <v>0</v>
          </cell>
        </row>
        <row r="5432">
          <cell r="A5432" t="str">
            <v>5449.0002.00</v>
          </cell>
          <cell r="B5432">
            <v>201415</v>
          </cell>
          <cell r="C5432">
            <v>544</v>
          </cell>
          <cell r="D5432">
            <v>0</v>
          </cell>
        </row>
        <row r="5433">
          <cell r="A5433" t="str">
            <v>54415.0002.00</v>
          </cell>
          <cell r="B5433">
            <v>201415</v>
          </cell>
          <cell r="C5433">
            <v>544</v>
          </cell>
          <cell r="D5433">
            <v>0</v>
          </cell>
        </row>
        <row r="5434">
          <cell r="A5434" t="str">
            <v>54416.0002.00</v>
          </cell>
          <cell r="B5434">
            <v>201415</v>
          </cell>
          <cell r="C5434">
            <v>544</v>
          </cell>
          <cell r="D5434">
            <v>0</v>
          </cell>
        </row>
        <row r="5435">
          <cell r="A5435" t="str">
            <v>54452.0002.00</v>
          </cell>
          <cell r="B5435">
            <v>201415</v>
          </cell>
          <cell r="C5435">
            <v>544</v>
          </cell>
          <cell r="D5435">
            <v>0</v>
          </cell>
        </row>
        <row r="5436">
          <cell r="A5436" t="str">
            <v>54453.0002.00</v>
          </cell>
          <cell r="B5436">
            <v>201415</v>
          </cell>
          <cell r="C5436">
            <v>544</v>
          </cell>
          <cell r="D5436">
            <v>0</v>
          </cell>
        </row>
        <row r="5437">
          <cell r="A5437" t="str">
            <v>54454.0002.00</v>
          </cell>
          <cell r="B5437">
            <v>201415</v>
          </cell>
          <cell r="C5437">
            <v>544</v>
          </cell>
          <cell r="D5437">
            <v>0</v>
          </cell>
        </row>
        <row r="5438">
          <cell r="A5438" t="str">
            <v>54455.0002.00</v>
          </cell>
          <cell r="B5438">
            <v>201415</v>
          </cell>
          <cell r="C5438">
            <v>544</v>
          </cell>
          <cell r="D5438">
            <v>0</v>
          </cell>
        </row>
        <row r="5439">
          <cell r="A5439" t="str">
            <v>54456.0002.00</v>
          </cell>
          <cell r="B5439">
            <v>201415</v>
          </cell>
          <cell r="C5439">
            <v>544</v>
          </cell>
          <cell r="D5439">
            <v>0</v>
          </cell>
        </row>
        <row r="5440">
          <cell r="A5440" t="str">
            <v>54457.0002.00</v>
          </cell>
          <cell r="B5440">
            <v>201415</v>
          </cell>
          <cell r="C5440">
            <v>544</v>
          </cell>
          <cell r="D5440">
            <v>0</v>
          </cell>
        </row>
        <row r="5441">
          <cell r="A5441" t="str">
            <v>54458.0002.00</v>
          </cell>
          <cell r="B5441">
            <v>201415</v>
          </cell>
          <cell r="C5441">
            <v>544</v>
          </cell>
          <cell r="D5441">
            <v>0</v>
          </cell>
        </row>
        <row r="5442">
          <cell r="A5442" t="str">
            <v>54459.0002.00</v>
          </cell>
          <cell r="B5442">
            <v>201415</v>
          </cell>
          <cell r="C5442">
            <v>544</v>
          </cell>
          <cell r="D5442">
            <v>0</v>
          </cell>
        </row>
        <row r="5443">
          <cell r="A5443" t="str">
            <v>54460.0002.00</v>
          </cell>
          <cell r="B5443">
            <v>201415</v>
          </cell>
          <cell r="C5443">
            <v>544</v>
          </cell>
          <cell r="D5443">
            <v>0</v>
          </cell>
        </row>
        <row r="5444">
          <cell r="A5444" t="str">
            <v>54461.0002.00</v>
          </cell>
          <cell r="B5444">
            <v>201415</v>
          </cell>
          <cell r="C5444">
            <v>544</v>
          </cell>
          <cell r="D5444">
            <v>0</v>
          </cell>
        </row>
        <row r="5445">
          <cell r="A5445" t="str">
            <v>54462.0002.00</v>
          </cell>
          <cell r="B5445">
            <v>201415</v>
          </cell>
          <cell r="C5445">
            <v>544</v>
          </cell>
          <cell r="D5445">
            <v>0</v>
          </cell>
        </row>
        <row r="5446">
          <cell r="A5446" t="str">
            <v>54463.0002.00</v>
          </cell>
          <cell r="B5446">
            <v>201415</v>
          </cell>
          <cell r="C5446">
            <v>544</v>
          </cell>
          <cell r="D5446">
            <v>0</v>
          </cell>
        </row>
        <row r="5447">
          <cell r="A5447" t="str">
            <v>5446.0002.00</v>
          </cell>
          <cell r="B5447">
            <v>201415</v>
          </cell>
          <cell r="C5447">
            <v>544</v>
          </cell>
          <cell r="D5447">
            <v>5</v>
          </cell>
        </row>
        <row r="5448">
          <cell r="A5448" t="str">
            <v>5442.0002.00</v>
          </cell>
          <cell r="B5448">
            <v>201415</v>
          </cell>
          <cell r="C5448">
            <v>544</v>
          </cell>
          <cell r="D5448">
            <v>53</v>
          </cell>
        </row>
        <row r="5449">
          <cell r="A5449" t="str">
            <v>54418.0002.00</v>
          </cell>
          <cell r="B5449">
            <v>201415</v>
          </cell>
          <cell r="C5449">
            <v>544</v>
          </cell>
          <cell r="D5449">
            <v>55</v>
          </cell>
        </row>
        <row r="5450">
          <cell r="A5450" t="str">
            <v>54420.0002.00</v>
          </cell>
          <cell r="B5450">
            <v>201415</v>
          </cell>
          <cell r="C5450">
            <v>544</v>
          </cell>
          <cell r="D5450">
            <v>260</v>
          </cell>
        </row>
        <row r="5451">
          <cell r="A5451" t="str">
            <v>54414.0002.00</v>
          </cell>
          <cell r="B5451">
            <v>201415</v>
          </cell>
          <cell r="C5451">
            <v>544</v>
          </cell>
          <cell r="D5451">
            <v>589</v>
          </cell>
        </row>
        <row r="5452">
          <cell r="A5452" t="str">
            <v>5444.0002.00</v>
          </cell>
          <cell r="B5452">
            <v>201415</v>
          </cell>
          <cell r="C5452">
            <v>544</v>
          </cell>
          <cell r="D5452">
            <v>6906</v>
          </cell>
        </row>
        <row r="5453">
          <cell r="A5453" t="str">
            <v>5445.0002.00</v>
          </cell>
          <cell r="B5453">
            <v>201415</v>
          </cell>
          <cell r="C5453">
            <v>544</v>
          </cell>
          <cell r="D5453">
            <v>7709</v>
          </cell>
        </row>
        <row r="5454">
          <cell r="A5454" t="str">
            <v>54413.0002.00</v>
          </cell>
          <cell r="B5454">
            <v>201415</v>
          </cell>
          <cell r="C5454">
            <v>544</v>
          </cell>
          <cell r="D5454">
            <v>8460.17</v>
          </cell>
        </row>
        <row r="5455">
          <cell r="A5455" t="str">
            <v>54411.0002.00</v>
          </cell>
          <cell r="B5455">
            <v>201415</v>
          </cell>
          <cell r="C5455">
            <v>544</v>
          </cell>
          <cell r="D5455">
            <v>12690.25</v>
          </cell>
        </row>
        <row r="5456">
          <cell r="A5456" t="str">
            <v>5441.0002.00</v>
          </cell>
          <cell r="B5456">
            <v>201415</v>
          </cell>
          <cell r="C5456">
            <v>544</v>
          </cell>
          <cell r="D5456">
            <v>14454</v>
          </cell>
        </row>
        <row r="5457">
          <cell r="A5457" t="str">
            <v>5443.0002.00</v>
          </cell>
          <cell r="B5457">
            <v>201415</v>
          </cell>
          <cell r="C5457">
            <v>544</v>
          </cell>
          <cell r="D5457">
            <v>14620</v>
          </cell>
        </row>
        <row r="5458">
          <cell r="A5458" t="str">
            <v>5448.0002.00</v>
          </cell>
          <cell r="B5458">
            <v>201415</v>
          </cell>
          <cell r="C5458">
            <v>544</v>
          </cell>
          <cell r="D5458">
            <v>14620</v>
          </cell>
        </row>
        <row r="5459">
          <cell r="A5459" t="str">
            <v>5447.0003.00</v>
          </cell>
          <cell r="B5459">
            <v>201415</v>
          </cell>
          <cell r="C5459">
            <v>544</v>
          </cell>
          <cell r="D5459">
            <v>0</v>
          </cell>
        </row>
        <row r="5460">
          <cell r="A5460" t="str">
            <v>5449.0003.00</v>
          </cell>
          <cell r="B5460">
            <v>201415</v>
          </cell>
          <cell r="C5460">
            <v>544</v>
          </cell>
          <cell r="D5460">
            <v>0</v>
          </cell>
        </row>
        <row r="5461">
          <cell r="A5461" t="str">
            <v>54415.0003.00</v>
          </cell>
          <cell r="B5461">
            <v>201415</v>
          </cell>
          <cell r="C5461">
            <v>544</v>
          </cell>
          <cell r="D5461">
            <v>0</v>
          </cell>
        </row>
        <row r="5462">
          <cell r="A5462" t="str">
            <v>54416.0003.00</v>
          </cell>
          <cell r="B5462">
            <v>201415</v>
          </cell>
          <cell r="C5462">
            <v>544</v>
          </cell>
          <cell r="D5462">
            <v>0</v>
          </cell>
        </row>
        <row r="5463">
          <cell r="A5463" t="str">
            <v>54452.0003.00</v>
          </cell>
          <cell r="B5463">
            <v>201415</v>
          </cell>
          <cell r="C5463">
            <v>544</v>
          </cell>
          <cell r="D5463">
            <v>0</v>
          </cell>
        </row>
        <row r="5464">
          <cell r="A5464" t="str">
            <v>54453.0003.00</v>
          </cell>
          <cell r="B5464">
            <v>201415</v>
          </cell>
          <cell r="C5464">
            <v>544</v>
          </cell>
          <cell r="D5464">
            <v>0</v>
          </cell>
        </row>
        <row r="5465">
          <cell r="A5465" t="str">
            <v>54454.0003.00</v>
          </cell>
          <cell r="B5465">
            <v>201415</v>
          </cell>
          <cell r="C5465">
            <v>544</v>
          </cell>
          <cell r="D5465">
            <v>0</v>
          </cell>
        </row>
        <row r="5466">
          <cell r="A5466" t="str">
            <v>54455.0003.00</v>
          </cell>
          <cell r="B5466">
            <v>201415</v>
          </cell>
          <cell r="C5466">
            <v>544</v>
          </cell>
          <cell r="D5466">
            <v>0</v>
          </cell>
        </row>
        <row r="5467">
          <cell r="A5467" t="str">
            <v>54456.0003.00</v>
          </cell>
          <cell r="B5467">
            <v>201415</v>
          </cell>
          <cell r="C5467">
            <v>544</v>
          </cell>
          <cell r="D5467">
            <v>0</v>
          </cell>
        </row>
        <row r="5468">
          <cell r="A5468" t="str">
            <v>54457.0003.00</v>
          </cell>
          <cell r="B5468">
            <v>201415</v>
          </cell>
          <cell r="C5468">
            <v>544</v>
          </cell>
          <cell r="D5468">
            <v>0</v>
          </cell>
        </row>
        <row r="5469">
          <cell r="A5469" t="str">
            <v>54458.0003.00</v>
          </cell>
          <cell r="B5469">
            <v>201415</v>
          </cell>
          <cell r="C5469">
            <v>544</v>
          </cell>
          <cell r="D5469">
            <v>0</v>
          </cell>
        </row>
        <row r="5470">
          <cell r="A5470" t="str">
            <v>54459.0003.00</v>
          </cell>
          <cell r="B5470">
            <v>201415</v>
          </cell>
          <cell r="C5470">
            <v>544</v>
          </cell>
          <cell r="D5470">
            <v>0</v>
          </cell>
        </row>
        <row r="5471">
          <cell r="A5471" t="str">
            <v>54460.0003.00</v>
          </cell>
          <cell r="B5471">
            <v>201415</v>
          </cell>
          <cell r="C5471">
            <v>544</v>
          </cell>
          <cell r="D5471">
            <v>0</v>
          </cell>
        </row>
        <row r="5472">
          <cell r="A5472" t="str">
            <v>54461.0003.00</v>
          </cell>
          <cell r="B5472">
            <v>201415</v>
          </cell>
          <cell r="C5472">
            <v>544</v>
          </cell>
          <cell r="D5472">
            <v>0</v>
          </cell>
        </row>
        <row r="5473">
          <cell r="A5473" t="str">
            <v>54462.0003.00</v>
          </cell>
          <cell r="B5473">
            <v>201415</v>
          </cell>
          <cell r="C5473">
            <v>544</v>
          </cell>
          <cell r="D5473">
            <v>0</v>
          </cell>
        </row>
        <row r="5474">
          <cell r="A5474" t="str">
            <v>54463.0003.00</v>
          </cell>
          <cell r="B5474">
            <v>201415</v>
          </cell>
          <cell r="C5474">
            <v>544</v>
          </cell>
          <cell r="D5474">
            <v>0</v>
          </cell>
        </row>
        <row r="5475">
          <cell r="A5475" t="str">
            <v>5446.0003.00</v>
          </cell>
          <cell r="B5475">
            <v>201415</v>
          </cell>
          <cell r="C5475">
            <v>544</v>
          </cell>
          <cell r="D5475">
            <v>29</v>
          </cell>
        </row>
        <row r="5476">
          <cell r="A5476" t="str">
            <v>54418.0003.00</v>
          </cell>
          <cell r="B5476">
            <v>201415</v>
          </cell>
          <cell r="C5476">
            <v>544</v>
          </cell>
          <cell r="D5476">
            <v>91</v>
          </cell>
        </row>
        <row r="5477">
          <cell r="A5477" t="str">
            <v>5442.0003.00</v>
          </cell>
          <cell r="B5477">
            <v>201415</v>
          </cell>
          <cell r="C5477">
            <v>544</v>
          </cell>
          <cell r="D5477">
            <v>219</v>
          </cell>
        </row>
        <row r="5478">
          <cell r="A5478" t="str">
            <v>54420.0003.00</v>
          </cell>
          <cell r="B5478">
            <v>201415</v>
          </cell>
          <cell r="C5478">
            <v>544</v>
          </cell>
          <cell r="D5478">
            <v>300</v>
          </cell>
        </row>
        <row r="5479">
          <cell r="A5479" t="str">
            <v>54414.0003.00</v>
          </cell>
          <cell r="B5479">
            <v>201415</v>
          </cell>
          <cell r="C5479">
            <v>544</v>
          </cell>
          <cell r="D5479">
            <v>777</v>
          </cell>
        </row>
        <row r="5480">
          <cell r="A5480" t="str">
            <v>5445.0003.00</v>
          </cell>
          <cell r="B5480">
            <v>201415</v>
          </cell>
          <cell r="C5480">
            <v>544</v>
          </cell>
          <cell r="D5480">
            <v>9741</v>
          </cell>
        </row>
        <row r="5481">
          <cell r="A5481" t="str">
            <v>5444.0003.00</v>
          </cell>
          <cell r="B5481">
            <v>201415</v>
          </cell>
          <cell r="C5481">
            <v>544</v>
          </cell>
          <cell r="D5481">
            <v>15887</v>
          </cell>
        </row>
        <row r="5482">
          <cell r="A5482" t="str">
            <v>54413.0003.00</v>
          </cell>
          <cell r="B5482">
            <v>201415</v>
          </cell>
          <cell r="C5482">
            <v>544</v>
          </cell>
          <cell r="D5482">
            <v>18050.080000000002</v>
          </cell>
        </row>
        <row r="5483">
          <cell r="A5483" t="str">
            <v>54411.0003.00</v>
          </cell>
          <cell r="B5483">
            <v>201415</v>
          </cell>
          <cell r="C5483">
            <v>544</v>
          </cell>
          <cell r="D5483">
            <v>23207.25</v>
          </cell>
        </row>
        <row r="5484">
          <cell r="A5484" t="str">
            <v>5443.0003.00</v>
          </cell>
          <cell r="B5484">
            <v>201415</v>
          </cell>
          <cell r="C5484">
            <v>544</v>
          </cell>
          <cell r="D5484">
            <v>25657</v>
          </cell>
        </row>
        <row r="5485">
          <cell r="A5485" t="str">
            <v>5448.0003.00</v>
          </cell>
          <cell r="B5485">
            <v>201415</v>
          </cell>
          <cell r="C5485">
            <v>544</v>
          </cell>
          <cell r="D5485">
            <v>25657</v>
          </cell>
        </row>
        <row r="5486">
          <cell r="A5486" t="str">
            <v>5441.0003.00</v>
          </cell>
          <cell r="B5486">
            <v>201415</v>
          </cell>
          <cell r="C5486">
            <v>544</v>
          </cell>
          <cell r="D5486">
            <v>25717</v>
          </cell>
        </row>
        <row r="5487">
          <cell r="A5487" t="str">
            <v>5447.0004.00</v>
          </cell>
          <cell r="B5487">
            <v>201415</v>
          </cell>
          <cell r="C5487">
            <v>544</v>
          </cell>
          <cell r="D5487">
            <v>0</v>
          </cell>
        </row>
        <row r="5488">
          <cell r="A5488" t="str">
            <v>5449.0004.00</v>
          </cell>
          <cell r="B5488">
            <v>201415</v>
          </cell>
          <cell r="C5488">
            <v>544</v>
          </cell>
          <cell r="D5488">
            <v>0</v>
          </cell>
        </row>
        <row r="5489">
          <cell r="A5489" t="str">
            <v>54415.0004.00</v>
          </cell>
          <cell r="B5489">
            <v>201415</v>
          </cell>
          <cell r="C5489">
            <v>544</v>
          </cell>
          <cell r="D5489">
            <v>0</v>
          </cell>
        </row>
        <row r="5490">
          <cell r="A5490" t="str">
            <v>54416.0004.00</v>
          </cell>
          <cell r="B5490">
            <v>201415</v>
          </cell>
          <cell r="C5490">
            <v>544</v>
          </cell>
          <cell r="D5490">
            <v>0</v>
          </cell>
        </row>
        <row r="5491">
          <cell r="A5491" t="str">
            <v>54452.0004.00</v>
          </cell>
          <cell r="B5491">
            <v>201415</v>
          </cell>
          <cell r="C5491">
            <v>544</v>
          </cell>
          <cell r="D5491">
            <v>0</v>
          </cell>
        </row>
        <row r="5492">
          <cell r="A5492" t="str">
            <v>54453.0004.00</v>
          </cell>
          <cell r="B5492">
            <v>201415</v>
          </cell>
          <cell r="C5492">
            <v>544</v>
          </cell>
          <cell r="D5492">
            <v>0</v>
          </cell>
        </row>
        <row r="5493">
          <cell r="A5493" t="str">
            <v>54454.0004.00</v>
          </cell>
          <cell r="B5493">
            <v>201415</v>
          </cell>
          <cell r="C5493">
            <v>544</v>
          </cell>
          <cell r="D5493">
            <v>0</v>
          </cell>
        </row>
        <row r="5494">
          <cell r="A5494" t="str">
            <v>54455.0004.00</v>
          </cell>
          <cell r="B5494">
            <v>201415</v>
          </cell>
          <cell r="C5494">
            <v>544</v>
          </cell>
          <cell r="D5494">
            <v>0</v>
          </cell>
        </row>
        <row r="5495">
          <cell r="A5495" t="str">
            <v>54456.0004.00</v>
          </cell>
          <cell r="B5495">
            <v>201415</v>
          </cell>
          <cell r="C5495">
            <v>544</v>
          </cell>
          <cell r="D5495">
            <v>0</v>
          </cell>
        </row>
        <row r="5496">
          <cell r="A5496" t="str">
            <v>54457.0004.00</v>
          </cell>
          <cell r="B5496">
            <v>201415</v>
          </cell>
          <cell r="C5496">
            <v>544</v>
          </cell>
          <cell r="D5496">
            <v>0</v>
          </cell>
        </row>
        <row r="5497">
          <cell r="A5497" t="str">
            <v>54458.0004.00</v>
          </cell>
          <cell r="B5497">
            <v>201415</v>
          </cell>
          <cell r="C5497">
            <v>544</v>
          </cell>
          <cell r="D5497">
            <v>0</v>
          </cell>
        </row>
        <row r="5498">
          <cell r="A5498" t="str">
            <v>54459.0004.00</v>
          </cell>
          <cell r="B5498">
            <v>201415</v>
          </cell>
          <cell r="C5498">
            <v>544</v>
          </cell>
          <cell r="D5498">
            <v>0</v>
          </cell>
        </row>
        <row r="5499">
          <cell r="A5499" t="str">
            <v>54460.0004.00</v>
          </cell>
          <cell r="B5499">
            <v>201415</v>
          </cell>
          <cell r="C5499">
            <v>544</v>
          </cell>
          <cell r="D5499">
            <v>0</v>
          </cell>
        </row>
        <row r="5500">
          <cell r="A5500" t="str">
            <v>54461.0004.00</v>
          </cell>
          <cell r="B5500">
            <v>201415</v>
          </cell>
          <cell r="C5500">
            <v>544</v>
          </cell>
          <cell r="D5500">
            <v>0</v>
          </cell>
        </row>
        <row r="5501">
          <cell r="A5501" t="str">
            <v>54462.0004.00</v>
          </cell>
          <cell r="B5501">
            <v>201415</v>
          </cell>
          <cell r="C5501">
            <v>544</v>
          </cell>
          <cell r="D5501">
            <v>0</v>
          </cell>
        </row>
        <row r="5502">
          <cell r="A5502" t="str">
            <v>54463.0004.00</v>
          </cell>
          <cell r="B5502">
            <v>201415</v>
          </cell>
          <cell r="C5502">
            <v>544</v>
          </cell>
          <cell r="D5502">
            <v>0</v>
          </cell>
        </row>
        <row r="5503">
          <cell r="A5503" t="str">
            <v>5446.0004.00</v>
          </cell>
          <cell r="B5503">
            <v>201415</v>
          </cell>
          <cell r="C5503">
            <v>544</v>
          </cell>
          <cell r="D5503">
            <v>18</v>
          </cell>
        </row>
        <row r="5504">
          <cell r="A5504" t="str">
            <v>54418.0004.00</v>
          </cell>
          <cell r="B5504">
            <v>201415</v>
          </cell>
          <cell r="C5504">
            <v>544</v>
          </cell>
          <cell r="D5504">
            <v>55</v>
          </cell>
        </row>
        <row r="5505">
          <cell r="A5505" t="str">
            <v>54420.0004.00</v>
          </cell>
          <cell r="B5505">
            <v>201415</v>
          </cell>
          <cell r="C5505">
            <v>544</v>
          </cell>
          <cell r="D5505">
            <v>148</v>
          </cell>
        </row>
        <row r="5506">
          <cell r="A5506" t="str">
            <v>5442.0004.00</v>
          </cell>
          <cell r="B5506">
            <v>201415</v>
          </cell>
          <cell r="C5506">
            <v>544</v>
          </cell>
          <cell r="D5506">
            <v>159</v>
          </cell>
        </row>
        <row r="5507">
          <cell r="A5507" t="str">
            <v>54414.0004.00</v>
          </cell>
          <cell r="B5507">
            <v>201415</v>
          </cell>
          <cell r="C5507">
            <v>544</v>
          </cell>
          <cell r="D5507">
            <v>438</v>
          </cell>
        </row>
        <row r="5508">
          <cell r="A5508" t="str">
            <v>5445.0004.00</v>
          </cell>
          <cell r="B5508">
            <v>201415</v>
          </cell>
          <cell r="C5508">
            <v>544</v>
          </cell>
          <cell r="D5508">
            <v>5930</v>
          </cell>
        </row>
        <row r="5509">
          <cell r="A5509" t="str">
            <v>5444.0004.00</v>
          </cell>
          <cell r="B5509">
            <v>201415</v>
          </cell>
          <cell r="C5509">
            <v>544</v>
          </cell>
          <cell r="D5509">
            <v>11805</v>
          </cell>
        </row>
        <row r="5510">
          <cell r="A5510" t="str">
            <v>54413.0004.00</v>
          </cell>
          <cell r="B5510">
            <v>201415</v>
          </cell>
          <cell r="C5510">
            <v>544</v>
          </cell>
          <cell r="D5510">
            <v>14454.67</v>
          </cell>
        </row>
        <row r="5511">
          <cell r="A5511" t="str">
            <v>54411.0004.00</v>
          </cell>
          <cell r="B5511">
            <v>201415</v>
          </cell>
          <cell r="C5511">
            <v>544</v>
          </cell>
          <cell r="D5511">
            <v>16261.5</v>
          </cell>
        </row>
        <row r="5512">
          <cell r="A5512" t="str">
            <v>5443.0004.00</v>
          </cell>
          <cell r="B5512">
            <v>201415</v>
          </cell>
          <cell r="C5512">
            <v>544</v>
          </cell>
          <cell r="D5512">
            <v>17753</v>
          </cell>
        </row>
        <row r="5513">
          <cell r="A5513" t="str">
            <v>5448.0004.00</v>
          </cell>
          <cell r="B5513">
            <v>201415</v>
          </cell>
          <cell r="C5513">
            <v>544</v>
          </cell>
          <cell r="D5513">
            <v>17753</v>
          </cell>
        </row>
        <row r="5514">
          <cell r="A5514" t="str">
            <v>5441.0004.00</v>
          </cell>
          <cell r="B5514">
            <v>201415</v>
          </cell>
          <cell r="C5514">
            <v>544</v>
          </cell>
          <cell r="D5514">
            <v>17818</v>
          </cell>
        </row>
        <row r="5515">
          <cell r="A5515" t="str">
            <v>5447.0005.00</v>
          </cell>
          <cell r="B5515">
            <v>201415</v>
          </cell>
          <cell r="C5515">
            <v>544</v>
          </cell>
          <cell r="D5515">
            <v>0</v>
          </cell>
        </row>
        <row r="5516">
          <cell r="A5516" t="str">
            <v>5449.0005.00</v>
          </cell>
          <cell r="B5516">
            <v>201415</v>
          </cell>
          <cell r="C5516">
            <v>544</v>
          </cell>
          <cell r="D5516">
            <v>0</v>
          </cell>
        </row>
        <row r="5517">
          <cell r="A5517" t="str">
            <v>54415.0005.00</v>
          </cell>
          <cell r="B5517">
            <v>201415</v>
          </cell>
          <cell r="C5517">
            <v>544</v>
          </cell>
          <cell r="D5517">
            <v>0</v>
          </cell>
        </row>
        <row r="5518">
          <cell r="A5518" t="str">
            <v>54416.0005.00</v>
          </cell>
          <cell r="B5518">
            <v>201415</v>
          </cell>
          <cell r="C5518">
            <v>544</v>
          </cell>
          <cell r="D5518">
            <v>0</v>
          </cell>
        </row>
        <row r="5519">
          <cell r="A5519" t="str">
            <v>54452.0005.00</v>
          </cell>
          <cell r="B5519">
            <v>201415</v>
          </cell>
          <cell r="C5519">
            <v>544</v>
          </cell>
          <cell r="D5519">
            <v>0</v>
          </cell>
        </row>
        <row r="5520">
          <cell r="A5520" t="str">
            <v>54453.0005.00</v>
          </cell>
          <cell r="B5520">
            <v>201415</v>
          </cell>
          <cell r="C5520">
            <v>544</v>
          </cell>
          <cell r="D5520">
            <v>0</v>
          </cell>
        </row>
        <row r="5521">
          <cell r="A5521" t="str">
            <v>54454.0005.00</v>
          </cell>
          <cell r="B5521">
            <v>201415</v>
          </cell>
          <cell r="C5521">
            <v>544</v>
          </cell>
          <cell r="D5521">
            <v>0</v>
          </cell>
        </row>
        <row r="5522">
          <cell r="A5522" t="str">
            <v>54455.0005.00</v>
          </cell>
          <cell r="B5522">
            <v>201415</v>
          </cell>
          <cell r="C5522">
            <v>544</v>
          </cell>
          <cell r="D5522">
            <v>0</v>
          </cell>
        </row>
        <row r="5523">
          <cell r="A5523" t="str">
            <v>54456.0005.00</v>
          </cell>
          <cell r="B5523">
            <v>201415</v>
          </cell>
          <cell r="C5523">
            <v>544</v>
          </cell>
          <cell r="D5523">
            <v>0</v>
          </cell>
        </row>
        <row r="5524">
          <cell r="A5524" t="str">
            <v>54457.0005.00</v>
          </cell>
          <cell r="B5524">
            <v>201415</v>
          </cell>
          <cell r="C5524">
            <v>544</v>
          </cell>
          <cell r="D5524">
            <v>0</v>
          </cell>
        </row>
        <row r="5525">
          <cell r="A5525" t="str">
            <v>54458.0005.00</v>
          </cell>
          <cell r="B5525">
            <v>201415</v>
          </cell>
          <cell r="C5525">
            <v>544</v>
          </cell>
          <cell r="D5525">
            <v>0</v>
          </cell>
        </row>
        <row r="5526">
          <cell r="A5526" t="str">
            <v>54459.0005.00</v>
          </cell>
          <cell r="B5526">
            <v>201415</v>
          </cell>
          <cell r="C5526">
            <v>544</v>
          </cell>
          <cell r="D5526">
            <v>0</v>
          </cell>
        </row>
        <row r="5527">
          <cell r="A5527" t="str">
            <v>54460.0005.00</v>
          </cell>
          <cell r="B5527">
            <v>201415</v>
          </cell>
          <cell r="C5527">
            <v>544</v>
          </cell>
          <cell r="D5527">
            <v>0</v>
          </cell>
        </row>
        <row r="5528">
          <cell r="A5528" t="str">
            <v>54461.0005.00</v>
          </cell>
          <cell r="B5528">
            <v>201415</v>
          </cell>
          <cell r="C5528">
            <v>544</v>
          </cell>
          <cell r="D5528">
            <v>0</v>
          </cell>
        </row>
        <row r="5529">
          <cell r="A5529" t="str">
            <v>54462.0005.00</v>
          </cell>
          <cell r="B5529">
            <v>201415</v>
          </cell>
          <cell r="C5529">
            <v>544</v>
          </cell>
          <cell r="D5529">
            <v>0</v>
          </cell>
        </row>
        <row r="5530">
          <cell r="A5530" t="str">
            <v>54463.0005.00</v>
          </cell>
          <cell r="B5530">
            <v>201415</v>
          </cell>
          <cell r="C5530">
            <v>544</v>
          </cell>
          <cell r="D5530">
            <v>0</v>
          </cell>
        </row>
        <row r="5531">
          <cell r="A5531" t="str">
            <v>5446.0005.00</v>
          </cell>
          <cell r="B5531">
            <v>201415</v>
          </cell>
          <cell r="C5531">
            <v>544</v>
          </cell>
          <cell r="D5531">
            <v>16</v>
          </cell>
        </row>
        <row r="5532">
          <cell r="A5532" t="str">
            <v>54418.0005.00</v>
          </cell>
          <cell r="B5532">
            <v>201415</v>
          </cell>
          <cell r="C5532">
            <v>544</v>
          </cell>
          <cell r="D5532">
            <v>19</v>
          </cell>
        </row>
        <row r="5533">
          <cell r="A5533" t="str">
            <v>54420.0005.00</v>
          </cell>
          <cell r="B5533">
            <v>201415</v>
          </cell>
          <cell r="C5533">
            <v>544</v>
          </cell>
          <cell r="D5533">
            <v>52</v>
          </cell>
        </row>
        <row r="5534">
          <cell r="A5534" t="str">
            <v>5442.0005.00</v>
          </cell>
          <cell r="B5534">
            <v>201415</v>
          </cell>
          <cell r="C5534">
            <v>544</v>
          </cell>
          <cell r="D5534">
            <v>94</v>
          </cell>
        </row>
        <row r="5535">
          <cell r="A5535" t="str">
            <v>54414.0005.00</v>
          </cell>
          <cell r="B5535">
            <v>201415</v>
          </cell>
          <cell r="C5535">
            <v>544</v>
          </cell>
          <cell r="D5535">
            <v>204</v>
          </cell>
        </row>
        <row r="5536">
          <cell r="A5536" t="str">
            <v>5445.0005.00</v>
          </cell>
          <cell r="B5536">
            <v>201415</v>
          </cell>
          <cell r="C5536">
            <v>544</v>
          </cell>
          <cell r="D5536">
            <v>2355</v>
          </cell>
        </row>
        <row r="5537">
          <cell r="A5537" t="str">
            <v>5444.0005.00</v>
          </cell>
          <cell r="B5537">
            <v>201415</v>
          </cell>
          <cell r="C5537">
            <v>544</v>
          </cell>
          <cell r="D5537">
            <v>6505</v>
          </cell>
        </row>
        <row r="5538">
          <cell r="A5538" t="str">
            <v>54411.0005.00</v>
          </cell>
          <cell r="B5538">
            <v>201415</v>
          </cell>
          <cell r="C5538">
            <v>544</v>
          </cell>
          <cell r="D5538">
            <v>8279.25</v>
          </cell>
        </row>
        <row r="5539">
          <cell r="A5539" t="str">
            <v>54413.0005.00</v>
          </cell>
          <cell r="B5539">
            <v>201415</v>
          </cell>
          <cell r="C5539">
            <v>544</v>
          </cell>
          <cell r="D5539">
            <v>8279.25</v>
          </cell>
        </row>
        <row r="5540">
          <cell r="A5540" t="str">
            <v>5443.0005.00</v>
          </cell>
          <cell r="B5540">
            <v>201415</v>
          </cell>
          <cell r="C5540">
            <v>544</v>
          </cell>
          <cell r="D5540">
            <v>8876</v>
          </cell>
        </row>
        <row r="5541">
          <cell r="A5541" t="str">
            <v>5448.0005.00</v>
          </cell>
          <cell r="B5541">
            <v>201415</v>
          </cell>
          <cell r="C5541">
            <v>544</v>
          </cell>
          <cell r="D5541">
            <v>8876</v>
          </cell>
        </row>
        <row r="5542">
          <cell r="A5542" t="str">
            <v>5441.0005.00</v>
          </cell>
          <cell r="B5542">
            <v>201415</v>
          </cell>
          <cell r="C5542">
            <v>544</v>
          </cell>
          <cell r="D5542">
            <v>8902</v>
          </cell>
        </row>
        <row r="5543">
          <cell r="A5543" t="str">
            <v>5447.0006.00</v>
          </cell>
          <cell r="B5543">
            <v>201415</v>
          </cell>
          <cell r="C5543">
            <v>544</v>
          </cell>
          <cell r="D5543">
            <v>0</v>
          </cell>
        </row>
        <row r="5544">
          <cell r="A5544" t="str">
            <v>5449.0006.00</v>
          </cell>
          <cell r="B5544">
            <v>201415</v>
          </cell>
          <cell r="C5544">
            <v>544</v>
          </cell>
          <cell r="D5544">
            <v>0</v>
          </cell>
        </row>
        <row r="5545">
          <cell r="A5545" t="str">
            <v>54415.0006.00</v>
          </cell>
          <cell r="B5545">
            <v>201415</v>
          </cell>
          <cell r="C5545">
            <v>544</v>
          </cell>
          <cell r="D5545">
            <v>0</v>
          </cell>
        </row>
        <row r="5546">
          <cell r="A5546" t="str">
            <v>54416.0006.00</v>
          </cell>
          <cell r="B5546">
            <v>201415</v>
          </cell>
          <cell r="C5546">
            <v>544</v>
          </cell>
          <cell r="D5546">
            <v>0</v>
          </cell>
        </row>
        <row r="5547">
          <cell r="A5547" t="str">
            <v>54452.0006.00</v>
          </cell>
          <cell r="B5547">
            <v>201415</v>
          </cell>
          <cell r="C5547">
            <v>544</v>
          </cell>
          <cell r="D5547">
            <v>0</v>
          </cell>
        </row>
        <row r="5548">
          <cell r="A5548" t="str">
            <v>54453.0006.00</v>
          </cell>
          <cell r="B5548">
            <v>201415</v>
          </cell>
          <cell r="C5548">
            <v>544</v>
          </cell>
          <cell r="D5548">
            <v>0</v>
          </cell>
        </row>
        <row r="5549">
          <cell r="A5549" t="str">
            <v>54454.0006.00</v>
          </cell>
          <cell r="B5549">
            <v>201415</v>
          </cell>
          <cell r="C5549">
            <v>544</v>
          </cell>
          <cell r="D5549">
            <v>0</v>
          </cell>
        </row>
        <row r="5550">
          <cell r="A5550" t="str">
            <v>54455.0006.00</v>
          </cell>
          <cell r="B5550">
            <v>201415</v>
          </cell>
          <cell r="C5550">
            <v>544</v>
          </cell>
          <cell r="D5550">
            <v>0</v>
          </cell>
        </row>
        <row r="5551">
          <cell r="A5551" t="str">
            <v>54456.0006.00</v>
          </cell>
          <cell r="B5551">
            <v>201415</v>
          </cell>
          <cell r="C5551">
            <v>544</v>
          </cell>
          <cell r="D5551">
            <v>0</v>
          </cell>
        </row>
        <row r="5552">
          <cell r="A5552" t="str">
            <v>54457.0006.00</v>
          </cell>
          <cell r="B5552">
            <v>201415</v>
          </cell>
          <cell r="C5552">
            <v>544</v>
          </cell>
          <cell r="D5552">
            <v>0</v>
          </cell>
        </row>
        <row r="5553">
          <cell r="A5553" t="str">
            <v>54458.0006.00</v>
          </cell>
          <cell r="B5553">
            <v>201415</v>
          </cell>
          <cell r="C5553">
            <v>544</v>
          </cell>
          <cell r="D5553">
            <v>0</v>
          </cell>
        </row>
        <row r="5554">
          <cell r="A5554" t="str">
            <v>54459.0006.00</v>
          </cell>
          <cell r="B5554">
            <v>201415</v>
          </cell>
          <cell r="C5554">
            <v>544</v>
          </cell>
          <cell r="D5554">
            <v>0</v>
          </cell>
        </row>
        <row r="5555">
          <cell r="A5555" t="str">
            <v>54460.0006.00</v>
          </cell>
          <cell r="B5555">
            <v>201415</v>
          </cell>
          <cell r="C5555">
            <v>544</v>
          </cell>
          <cell r="D5555">
            <v>0</v>
          </cell>
        </row>
        <row r="5556">
          <cell r="A5556" t="str">
            <v>54461.0006.00</v>
          </cell>
          <cell r="B5556">
            <v>201415</v>
          </cell>
          <cell r="C5556">
            <v>544</v>
          </cell>
          <cell r="D5556">
            <v>0</v>
          </cell>
        </row>
        <row r="5557">
          <cell r="A5557" t="str">
            <v>54462.0006.00</v>
          </cell>
          <cell r="B5557">
            <v>201415</v>
          </cell>
          <cell r="C5557">
            <v>544</v>
          </cell>
          <cell r="D5557">
            <v>0</v>
          </cell>
        </row>
        <row r="5558">
          <cell r="A5558" t="str">
            <v>54463.0006.00</v>
          </cell>
          <cell r="B5558">
            <v>201415</v>
          </cell>
          <cell r="C5558">
            <v>544</v>
          </cell>
          <cell r="D5558">
            <v>0</v>
          </cell>
        </row>
        <row r="5559">
          <cell r="A5559" t="str">
            <v>5446.0006.00</v>
          </cell>
          <cell r="B5559">
            <v>201415</v>
          </cell>
          <cell r="C5559">
            <v>544</v>
          </cell>
          <cell r="D5559">
            <v>14</v>
          </cell>
        </row>
        <row r="5560">
          <cell r="A5560" t="str">
            <v>54418.0006.00</v>
          </cell>
          <cell r="B5560">
            <v>201415</v>
          </cell>
          <cell r="C5560">
            <v>544</v>
          </cell>
          <cell r="D5560">
            <v>19</v>
          </cell>
        </row>
        <row r="5561">
          <cell r="A5561" t="str">
            <v>54420.0006.00</v>
          </cell>
          <cell r="B5561">
            <v>201415</v>
          </cell>
          <cell r="C5561">
            <v>544</v>
          </cell>
          <cell r="D5561">
            <v>30</v>
          </cell>
        </row>
        <row r="5562">
          <cell r="A5562" t="str">
            <v>5442.0006.00</v>
          </cell>
          <cell r="B5562">
            <v>201415</v>
          </cell>
          <cell r="C5562">
            <v>544</v>
          </cell>
          <cell r="D5562">
            <v>68</v>
          </cell>
        </row>
        <row r="5563">
          <cell r="A5563" t="str">
            <v>54414.0006.00</v>
          </cell>
          <cell r="B5563">
            <v>201415</v>
          </cell>
          <cell r="C5563">
            <v>544</v>
          </cell>
          <cell r="D5563">
            <v>115</v>
          </cell>
        </row>
        <row r="5564">
          <cell r="A5564" t="str">
            <v>5445.0006.00</v>
          </cell>
          <cell r="B5564">
            <v>201415</v>
          </cell>
          <cell r="C5564">
            <v>544</v>
          </cell>
          <cell r="D5564">
            <v>1057</v>
          </cell>
        </row>
        <row r="5565">
          <cell r="A5565" t="str">
            <v>5444.0006.00</v>
          </cell>
          <cell r="B5565">
            <v>201415</v>
          </cell>
          <cell r="C5565">
            <v>544</v>
          </cell>
          <cell r="D5565">
            <v>5017</v>
          </cell>
        </row>
        <row r="5566">
          <cell r="A5566" t="str">
            <v>54411.0006.00</v>
          </cell>
          <cell r="B5566">
            <v>201415</v>
          </cell>
          <cell r="C5566">
            <v>544</v>
          </cell>
          <cell r="D5566">
            <v>5816.75</v>
          </cell>
        </row>
        <row r="5567">
          <cell r="A5567" t="str">
            <v>5443.0006.00</v>
          </cell>
          <cell r="B5567">
            <v>201415</v>
          </cell>
          <cell r="C5567">
            <v>544</v>
          </cell>
          <cell r="D5567">
            <v>6088</v>
          </cell>
        </row>
        <row r="5568">
          <cell r="A5568" t="str">
            <v>5448.0006.00</v>
          </cell>
          <cell r="B5568">
            <v>201415</v>
          </cell>
          <cell r="C5568">
            <v>544</v>
          </cell>
          <cell r="D5568">
            <v>6088</v>
          </cell>
        </row>
        <row r="5569">
          <cell r="A5569" t="str">
            <v>5441.0006.00</v>
          </cell>
          <cell r="B5569">
            <v>201415</v>
          </cell>
          <cell r="C5569">
            <v>544</v>
          </cell>
          <cell r="D5569">
            <v>6128</v>
          </cell>
        </row>
        <row r="5570">
          <cell r="A5570" t="str">
            <v>54413.0006.00</v>
          </cell>
          <cell r="B5570">
            <v>201415</v>
          </cell>
          <cell r="C5570">
            <v>544</v>
          </cell>
          <cell r="D5570">
            <v>7109.36</v>
          </cell>
        </row>
        <row r="5571">
          <cell r="A5571" t="str">
            <v>5447.0007.00</v>
          </cell>
          <cell r="B5571">
            <v>201415</v>
          </cell>
          <cell r="C5571">
            <v>544</v>
          </cell>
          <cell r="D5571">
            <v>0</v>
          </cell>
        </row>
        <row r="5572">
          <cell r="A5572" t="str">
            <v>5449.0007.00</v>
          </cell>
          <cell r="B5572">
            <v>201415</v>
          </cell>
          <cell r="C5572">
            <v>544</v>
          </cell>
          <cell r="D5572">
            <v>0</v>
          </cell>
        </row>
        <row r="5573">
          <cell r="A5573" t="str">
            <v>54415.0007.00</v>
          </cell>
          <cell r="B5573">
            <v>201415</v>
          </cell>
          <cell r="C5573">
            <v>544</v>
          </cell>
          <cell r="D5573">
            <v>0</v>
          </cell>
        </row>
        <row r="5574">
          <cell r="A5574" t="str">
            <v>54416.0007.00</v>
          </cell>
          <cell r="B5574">
            <v>201415</v>
          </cell>
          <cell r="C5574">
            <v>544</v>
          </cell>
          <cell r="D5574">
            <v>0</v>
          </cell>
        </row>
        <row r="5575">
          <cell r="A5575" t="str">
            <v>54452.0007.00</v>
          </cell>
          <cell r="B5575">
            <v>201415</v>
          </cell>
          <cell r="C5575">
            <v>544</v>
          </cell>
          <cell r="D5575">
            <v>0</v>
          </cell>
        </row>
        <row r="5576">
          <cell r="A5576" t="str">
            <v>54453.0007.00</v>
          </cell>
          <cell r="B5576">
            <v>201415</v>
          </cell>
          <cell r="C5576">
            <v>544</v>
          </cell>
          <cell r="D5576">
            <v>0</v>
          </cell>
        </row>
        <row r="5577">
          <cell r="A5577" t="str">
            <v>54454.0007.00</v>
          </cell>
          <cell r="B5577">
            <v>201415</v>
          </cell>
          <cell r="C5577">
            <v>544</v>
          </cell>
          <cell r="D5577">
            <v>0</v>
          </cell>
        </row>
        <row r="5578">
          <cell r="A5578" t="str">
            <v>54455.0007.00</v>
          </cell>
          <cell r="B5578">
            <v>201415</v>
          </cell>
          <cell r="C5578">
            <v>544</v>
          </cell>
          <cell r="D5578">
            <v>0</v>
          </cell>
        </row>
        <row r="5579">
          <cell r="A5579" t="str">
            <v>54456.0007.00</v>
          </cell>
          <cell r="B5579">
            <v>201415</v>
          </cell>
          <cell r="C5579">
            <v>544</v>
          </cell>
          <cell r="D5579">
            <v>0</v>
          </cell>
        </row>
        <row r="5580">
          <cell r="A5580" t="str">
            <v>54457.0007.00</v>
          </cell>
          <cell r="B5580">
            <v>201415</v>
          </cell>
          <cell r="C5580">
            <v>544</v>
          </cell>
          <cell r="D5580">
            <v>0</v>
          </cell>
        </row>
        <row r="5581">
          <cell r="A5581" t="str">
            <v>54458.0007.00</v>
          </cell>
          <cell r="B5581">
            <v>201415</v>
          </cell>
          <cell r="C5581">
            <v>544</v>
          </cell>
          <cell r="D5581">
            <v>0</v>
          </cell>
        </row>
        <row r="5582">
          <cell r="A5582" t="str">
            <v>54459.0007.00</v>
          </cell>
          <cell r="B5582">
            <v>201415</v>
          </cell>
          <cell r="C5582">
            <v>544</v>
          </cell>
          <cell r="D5582">
            <v>0</v>
          </cell>
        </row>
        <row r="5583">
          <cell r="A5583" t="str">
            <v>54460.0007.00</v>
          </cell>
          <cell r="B5583">
            <v>201415</v>
          </cell>
          <cell r="C5583">
            <v>544</v>
          </cell>
          <cell r="D5583">
            <v>0</v>
          </cell>
        </row>
        <row r="5584">
          <cell r="A5584" t="str">
            <v>54461.0007.00</v>
          </cell>
          <cell r="B5584">
            <v>201415</v>
          </cell>
          <cell r="C5584">
            <v>544</v>
          </cell>
          <cell r="D5584">
            <v>0</v>
          </cell>
        </row>
        <row r="5585">
          <cell r="A5585" t="str">
            <v>54462.0007.00</v>
          </cell>
          <cell r="B5585">
            <v>201415</v>
          </cell>
          <cell r="C5585">
            <v>544</v>
          </cell>
          <cell r="D5585">
            <v>0</v>
          </cell>
        </row>
        <row r="5586">
          <cell r="A5586" t="str">
            <v>54463.0007.00</v>
          </cell>
          <cell r="B5586">
            <v>201415</v>
          </cell>
          <cell r="C5586">
            <v>544</v>
          </cell>
          <cell r="D5586">
            <v>0</v>
          </cell>
        </row>
        <row r="5587">
          <cell r="A5587" t="str">
            <v>54418.0007.00</v>
          </cell>
          <cell r="B5587">
            <v>201415</v>
          </cell>
          <cell r="C5587">
            <v>544</v>
          </cell>
          <cell r="D5587">
            <v>6</v>
          </cell>
        </row>
        <row r="5588">
          <cell r="A5588" t="str">
            <v>5446.0007.00</v>
          </cell>
          <cell r="B5588">
            <v>201415</v>
          </cell>
          <cell r="C5588">
            <v>544</v>
          </cell>
          <cell r="D5588">
            <v>7</v>
          </cell>
        </row>
        <row r="5589">
          <cell r="A5589" t="str">
            <v>54420.0007.00</v>
          </cell>
          <cell r="B5589">
            <v>201415</v>
          </cell>
          <cell r="C5589">
            <v>544</v>
          </cell>
          <cell r="D5589">
            <v>13</v>
          </cell>
        </row>
        <row r="5590">
          <cell r="A5590" t="str">
            <v>5442.0007.00</v>
          </cell>
          <cell r="B5590">
            <v>201415</v>
          </cell>
          <cell r="C5590">
            <v>544</v>
          </cell>
          <cell r="D5590">
            <v>28</v>
          </cell>
        </row>
        <row r="5591">
          <cell r="A5591" t="str">
            <v>54414.0007.00</v>
          </cell>
          <cell r="B5591">
            <v>201415</v>
          </cell>
          <cell r="C5591">
            <v>544</v>
          </cell>
          <cell r="D5591">
            <v>48</v>
          </cell>
        </row>
        <row r="5592">
          <cell r="A5592" t="str">
            <v>5445.0007.00</v>
          </cell>
          <cell r="B5592">
            <v>201415</v>
          </cell>
          <cell r="C5592">
            <v>544</v>
          </cell>
          <cell r="D5592">
            <v>291</v>
          </cell>
        </row>
        <row r="5593">
          <cell r="A5593" t="str">
            <v>5444.0007.00</v>
          </cell>
          <cell r="B5593">
            <v>201415</v>
          </cell>
          <cell r="C5593">
            <v>544</v>
          </cell>
          <cell r="D5593">
            <v>1880</v>
          </cell>
        </row>
        <row r="5594">
          <cell r="A5594" t="str">
            <v>54411.0007.00</v>
          </cell>
          <cell r="B5594">
            <v>201415</v>
          </cell>
          <cell r="C5594">
            <v>544</v>
          </cell>
          <cell r="D5594">
            <v>2101.75</v>
          </cell>
        </row>
        <row r="5595">
          <cell r="A5595" t="str">
            <v>5443.0007.00</v>
          </cell>
          <cell r="B5595">
            <v>201415</v>
          </cell>
          <cell r="C5595">
            <v>544</v>
          </cell>
          <cell r="D5595">
            <v>2178</v>
          </cell>
        </row>
        <row r="5596">
          <cell r="A5596" t="str">
            <v>5448.0007.00</v>
          </cell>
          <cell r="B5596">
            <v>201415</v>
          </cell>
          <cell r="C5596">
            <v>544</v>
          </cell>
          <cell r="D5596">
            <v>2178</v>
          </cell>
        </row>
        <row r="5597">
          <cell r="A5597" t="str">
            <v>5441.0007.00</v>
          </cell>
          <cell r="B5597">
            <v>201415</v>
          </cell>
          <cell r="C5597">
            <v>544</v>
          </cell>
          <cell r="D5597">
            <v>2195</v>
          </cell>
        </row>
        <row r="5598">
          <cell r="A5598" t="str">
            <v>54413.0007.00</v>
          </cell>
          <cell r="B5598">
            <v>201415</v>
          </cell>
          <cell r="C5598">
            <v>544</v>
          </cell>
          <cell r="D5598">
            <v>3035.86</v>
          </cell>
        </row>
        <row r="5599">
          <cell r="A5599" t="str">
            <v>5447.0008.00</v>
          </cell>
          <cell r="B5599">
            <v>201415</v>
          </cell>
          <cell r="C5599">
            <v>544</v>
          </cell>
          <cell r="D5599">
            <v>0</v>
          </cell>
        </row>
        <row r="5600">
          <cell r="A5600" t="str">
            <v>5449.0008.00</v>
          </cell>
          <cell r="B5600">
            <v>201415</v>
          </cell>
          <cell r="C5600">
            <v>544</v>
          </cell>
          <cell r="D5600">
            <v>0</v>
          </cell>
        </row>
        <row r="5601">
          <cell r="A5601" t="str">
            <v>54415.0008.00</v>
          </cell>
          <cell r="B5601">
            <v>201415</v>
          </cell>
          <cell r="C5601">
            <v>544</v>
          </cell>
          <cell r="D5601">
            <v>0</v>
          </cell>
        </row>
        <row r="5602">
          <cell r="A5602" t="str">
            <v>54416.0008.00</v>
          </cell>
          <cell r="B5602">
            <v>201415</v>
          </cell>
          <cell r="C5602">
            <v>544</v>
          </cell>
          <cell r="D5602">
            <v>0</v>
          </cell>
        </row>
        <row r="5603">
          <cell r="A5603" t="str">
            <v>54452.0008.00</v>
          </cell>
          <cell r="B5603">
            <v>201415</v>
          </cell>
          <cell r="C5603">
            <v>544</v>
          </cell>
          <cell r="D5603">
            <v>0</v>
          </cell>
        </row>
        <row r="5604">
          <cell r="A5604" t="str">
            <v>54453.0008.00</v>
          </cell>
          <cell r="B5604">
            <v>201415</v>
          </cell>
          <cell r="C5604">
            <v>544</v>
          </cell>
          <cell r="D5604">
            <v>0</v>
          </cell>
        </row>
        <row r="5605">
          <cell r="A5605" t="str">
            <v>54454.0008.00</v>
          </cell>
          <cell r="B5605">
            <v>201415</v>
          </cell>
          <cell r="C5605">
            <v>544</v>
          </cell>
          <cell r="D5605">
            <v>0</v>
          </cell>
        </row>
        <row r="5606">
          <cell r="A5606" t="str">
            <v>54455.0008.00</v>
          </cell>
          <cell r="B5606">
            <v>201415</v>
          </cell>
          <cell r="C5606">
            <v>544</v>
          </cell>
          <cell r="D5606">
            <v>0</v>
          </cell>
        </row>
        <row r="5607">
          <cell r="A5607" t="str">
            <v>54456.0008.00</v>
          </cell>
          <cell r="B5607">
            <v>201415</v>
          </cell>
          <cell r="C5607">
            <v>544</v>
          </cell>
          <cell r="D5607">
            <v>0</v>
          </cell>
        </row>
        <row r="5608">
          <cell r="A5608" t="str">
            <v>54457.0008.00</v>
          </cell>
          <cell r="B5608">
            <v>201415</v>
          </cell>
          <cell r="C5608">
            <v>544</v>
          </cell>
          <cell r="D5608">
            <v>0</v>
          </cell>
        </row>
        <row r="5609">
          <cell r="A5609" t="str">
            <v>54458.0008.00</v>
          </cell>
          <cell r="B5609">
            <v>201415</v>
          </cell>
          <cell r="C5609">
            <v>544</v>
          </cell>
          <cell r="D5609">
            <v>0</v>
          </cell>
        </row>
        <row r="5610">
          <cell r="A5610" t="str">
            <v>54459.0008.00</v>
          </cell>
          <cell r="B5610">
            <v>201415</v>
          </cell>
          <cell r="C5610">
            <v>544</v>
          </cell>
          <cell r="D5610">
            <v>0</v>
          </cell>
        </row>
        <row r="5611">
          <cell r="A5611" t="str">
            <v>54460.0008.00</v>
          </cell>
          <cell r="B5611">
            <v>201415</v>
          </cell>
          <cell r="C5611">
            <v>544</v>
          </cell>
          <cell r="D5611">
            <v>0</v>
          </cell>
        </row>
        <row r="5612">
          <cell r="A5612" t="str">
            <v>54461.0008.00</v>
          </cell>
          <cell r="B5612">
            <v>201415</v>
          </cell>
          <cell r="C5612">
            <v>544</v>
          </cell>
          <cell r="D5612">
            <v>0</v>
          </cell>
        </row>
        <row r="5613">
          <cell r="A5613" t="str">
            <v>54462.0008.00</v>
          </cell>
          <cell r="B5613">
            <v>201415</v>
          </cell>
          <cell r="C5613">
            <v>544</v>
          </cell>
          <cell r="D5613">
            <v>0</v>
          </cell>
        </row>
        <row r="5614">
          <cell r="A5614" t="str">
            <v>54463.0008.00</v>
          </cell>
          <cell r="B5614">
            <v>201415</v>
          </cell>
          <cell r="C5614">
            <v>544</v>
          </cell>
          <cell r="D5614">
            <v>0</v>
          </cell>
        </row>
        <row r="5615">
          <cell r="A5615" t="str">
            <v>54418.0008.00</v>
          </cell>
          <cell r="B5615">
            <v>201415</v>
          </cell>
          <cell r="C5615">
            <v>544</v>
          </cell>
          <cell r="D5615">
            <v>3</v>
          </cell>
        </row>
        <row r="5616">
          <cell r="A5616" t="str">
            <v>5446.0008.00</v>
          </cell>
          <cell r="B5616">
            <v>201415</v>
          </cell>
          <cell r="C5616">
            <v>544</v>
          </cell>
          <cell r="D5616">
            <v>5</v>
          </cell>
        </row>
        <row r="5617">
          <cell r="A5617" t="str">
            <v>54420.0008.00</v>
          </cell>
          <cell r="B5617">
            <v>201415</v>
          </cell>
          <cell r="C5617">
            <v>544</v>
          </cell>
          <cell r="D5617">
            <v>10</v>
          </cell>
        </row>
        <row r="5618">
          <cell r="A5618" t="str">
            <v>5442.0008.00</v>
          </cell>
          <cell r="B5618">
            <v>201415</v>
          </cell>
          <cell r="C5618">
            <v>544</v>
          </cell>
          <cell r="D5618">
            <v>11</v>
          </cell>
        </row>
        <row r="5619">
          <cell r="A5619" t="str">
            <v>54414.0008.00</v>
          </cell>
          <cell r="B5619">
            <v>201415</v>
          </cell>
          <cell r="C5619">
            <v>544</v>
          </cell>
          <cell r="D5619">
            <v>26</v>
          </cell>
        </row>
        <row r="5620">
          <cell r="A5620" t="str">
            <v>5445.0008.00</v>
          </cell>
          <cell r="B5620">
            <v>201415</v>
          </cell>
          <cell r="C5620">
            <v>544</v>
          </cell>
          <cell r="D5620">
            <v>100</v>
          </cell>
        </row>
        <row r="5621">
          <cell r="A5621" t="str">
            <v>5444.0008.00</v>
          </cell>
          <cell r="B5621">
            <v>201415</v>
          </cell>
          <cell r="C5621">
            <v>544</v>
          </cell>
          <cell r="D5621">
            <v>597</v>
          </cell>
        </row>
        <row r="5622">
          <cell r="A5622" t="str">
            <v>54411.0008.00</v>
          </cell>
          <cell r="B5622">
            <v>201415</v>
          </cell>
          <cell r="C5622">
            <v>544</v>
          </cell>
          <cell r="D5622">
            <v>674.5</v>
          </cell>
        </row>
        <row r="5623">
          <cell r="A5623" t="str">
            <v>5443.0008.00</v>
          </cell>
          <cell r="B5623">
            <v>201415</v>
          </cell>
          <cell r="C5623">
            <v>544</v>
          </cell>
          <cell r="D5623">
            <v>702</v>
          </cell>
        </row>
        <row r="5624">
          <cell r="A5624" t="str">
            <v>5448.0008.00</v>
          </cell>
          <cell r="B5624">
            <v>201415</v>
          </cell>
          <cell r="C5624">
            <v>544</v>
          </cell>
          <cell r="D5624">
            <v>702</v>
          </cell>
        </row>
        <row r="5625">
          <cell r="A5625" t="str">
            <v>5441.0008.00</v>
          </cell>
          <cell r="B5625">
            <v>201415</v>
          </cell>
          <cell r="C5625">
            <v>544</v>
          </cell>
          <cell r="D5625">
            <v>710</v>
          </cell>
        </row>
        <row r="5626">
          <cell r="A5626" t="str">
            <v>54413.0008.00</v>
          </cell>
          <cell r="B5626">
            <v>201415</v>
          </cell>
          <cell r="C5626">
            <v>544</v>
          </cell>
          <cell r="D5626">
            <v>1124.17</v>
          </cell>
        </row>
        <row r="5627">
          <cell r="A5627" t="str">
            <v>5447.0009.00</v>
          </cell>
          <cell r="B5627">
            <v>201415</v>
          </cell>
          <cell r="C5627">
            <v>544</v>
          </cell>
          <cell r="D5627">
            <v>0</v>
          </cell>
        </row>
        <row r="5628">
          <cell r="A5628" t="str">
            <v>5449.0009.00</v>
          </cell>
          <cell r="B5628">
            <v>201415</v>
          </cell>
          <cell r="C5628">
            <v>544</v>
          </cell>
          <cell r="D5628">
            <v>0</v>
          </cell>
        </row>
        <row r="5629">
          <cell r="A5629" t="str">
            <v>54415.0009.00</v>
          </cell>
          <cell r="B5629">
            <v>201415</v>
          </cell>
          <cell r="C5629">
            <v>544</v>
          </cell>
          <cell r="D5629">
            <v>0</v>
          </cell>
        </row>
        <row r="5630">
          <cell r="A5630" t="str">
            <v>54416.0009.00</v>
          </cell>
          <cell r="B5630">
            <v>201415</v>
          </cell>
          <cell r="C5630">
            <v>544</v>
          </cell>
          <cell r="D5630">
            <v>0</v>
          </cell>
        </row>
        <row r="5631">
          <cell r="A5631" t="str">
            <v>54452.0009.00</v>
          </cell>
          <cell r="B5631">
            <v>201415</v>
          </cell>
          <cell r="C5631">
            <v>544</v>
          </cell>
          <cell r="D5631">
            <v>0</v>
          </cell>
        </row>
        <row r="5632">
          <cell r="A5632" t="str">
            <v>54453.0009.00</v>
          </cell>
          <cell r="B5632">
            <v>201415</v>
          </cell>
          <cell r="C5632">
            <v>544</v>
          </cell>
          <cell r="D5632">
            <v>0</v>
          </cell>
        </row>
        <row r="5633">
          <cell r="A5633" t="str">
            <v>54454.0009.00</v>
          </cell>
          <cell r="B5633">
            <v>201415</v>
          </cell>
          <cell r="C5633">
            <v>544</v>
          </cell>
          <cell r="D5633">
            <v>0</v>
          </cell>
        </row>
        <row r="5634">
          <cell r="A5634" t="str">
            <v>54455.0009.00</v>
          </cell>
          <cell r="B5634">
            <v>201415</v>
          </cell>
          <cell r="C5634">
            <v>544</v>
          </cell>
          <cell r="D5634">
            <v>0</v>
          </cell>
        </row>
        <row r="5635">
          <cell r="A5635" t="str">
            <v>54456.0009.00</v>
          </cell>
          <cell r="B5635">
            <v>201415</v>
          </cell>
          <cell r="C5635">
            <v>544</v>
          </cell>
          <cell r="D5635">
            <v>0</v>
          </cell>
        </row>
        <row r="5636">
          <cell r="A5636" t="str">
            <v>54457.0009.00</v>
          </cell>
          <cell r="B5636">
            <v>201415</v>
          </cell>
          <cell r="C5636">
            <v>544</v>
          </cell>
          <cell r="D5636">
            <v>0</v>
          </cell>
        </row>
        <row r="5637">
          <cell r="A5637" t="str">
            <v>54458.0009.00</v>
          </cell>
          <cell r="B5637">
            <v>201415</v>
          </cell>
          <cell r="C5637">
            <v>544</v>
          </cell>
          <cell r="D5637">
            <v>0</v>
          </cell>
        </row>
        <row r="5638">
          <cell r="A5638" t="str">
            <v>54459.0009.00</v>
          </cell>
          <cell r="B5638">
            <v>201415</v>
          </cell>
          <cell r="C5638">
            <v>544</v>
          </cell>
          <cell r="D5638">
            <v>0</v>
          </cell>
        </row>
        <row r="5639">
          <cell r="A5639" t="str">
            <v>54460.0009.00</v>
          </cell>
          <cell r="B5639">
            <v>201415</v>
          </cell>
          <cell r="C5639">
            <v>544</v>
          </cell>
          <cell r="D5639">
            <v>0</v>
          </cell>
        </row>
        <row r="5640">
          <cell r="A5640" t="str">
            <v>54461.0009.00</v>
          </cell>
          <cell r="B5640">
            <v>201415</v>
          </cell>
          <cell r="C5640">
            <v>544</v>
          </cell>
          <cell r="D5640">
            <v>0</v>
          </cell>
        </row>
        <row r="5641">
          <cell r="A5641" t="str">
            <v>54462.0009.00</v>
          </cell>
          <cell r="B5641">
            <v>201415</v>
          </cell>
          <cell r="C5641">
            <v>544</v>
          </cell>
          <cell r="D5641">
            <v>0</v>
          </cell>
        </row>
        <row r="5642">
          <cell r="A5642" t="str">
            <v>54463.0009.00</v>
          </cell>
          <cell r="B5642">
            <v>201415</v>
          </cell>
          <cell r="C5642">
            <v>544</v>
          </cell>
          <cell r="D5642">
            <v>0</v>
          </cell>
        </row>
        <row r="5643">
          <cell r="A5643" t="str">
            <v>54418.0009.00</v>
          </cell>
          <cell r="B5643">
            <v>201415</v>
          </cell>
          <cell r="C5643">
            <v>544</v>
          </cell>
          <cell r="D5643">
            <v>1</v>
          </cell>
        </row>
        <row r="5644">
          <cell r="A5644" t="str">
            <v>54414.0009.00</v>
          </cell>
          <cell r="B5644">
            <v>201415</v>
          </cell>
          <cell r="C5644">
            <v>544</v>
          </cell>
          <cell r="D5644">
            <v>2</v>
          </cell>
        </row>
        <row r="5645">
          <cell r="A5645" t="str">
            <v>54420.0009.00</v>
          </cell>
          <cell r="B5645">
            <v>201415</v>
          </cell>
          <cell r="C5645">
            <v>544</v>
          </cell>
          <cell r="D5645">
            <v>2</v>
          </cell>
        </row>
        <row r="5646">
          <cell r="A5646" t="str">
            <v>5442.0009.00</v>
          </cell>
          <cell r="B5646">
            <v>201415</v>
          </cell>
          <cell r="C5646">
            <v>544</v>
          </cell>
          <cell r="D5646">
            <v>3</v>
          </cell>
        </row>
        <row r="5647">
          <cell r="A5647" t="str">
            <v>5445.0009.00</v>
          </cell>
          <cell r="B5647">
            <v>201415</v>
          </cell>
          <cell r="C5647">
            <v>544</v>
          </cell>
          <cell r="D5647">
            <v>8</v>
          </cell>
        </row>
        <row r="5648">
          <cell r="A5648" t="str">
            <v>5446.0009.00</v>
          </cell>
          <cell r="B5648">
            <v>201415</v>
          </cell>
          <cell r="C5648">
            <v>544</v>
          </cell>
          <cell r="D5648">
            <v>18</v>
          </cell>
        </row>
        <row r="5649">
          <cell r="A5649" t="str">
            <v>5444.0009.00</v>
          </cell>
          <cell r="B5649">
            <v>201415</v>
          </cell>
          <cell r="C5649">
            <v>544</v>
          </cell>
          <cell r="D5649">
            <v>75</v>
          </cell>
        </row>
        <row r="5650">
          <cell r="A5650" t="str">
            <v>5441.0009.00</v>
          </cell>
          <cell r="B5650">
            <v>201415</v>
          </cell>
          <cell r="C5650">
            <v>544</v>
          </cell>
          <cell r="D5650">
            <v>87</v>
          </cell>
        </row>
        <row r="5651">
          <cell r="A5651" t="str">
            <v>54411.0009.00</v>
          </cell>
          <cell r="B5651">
            <v>201415</v>
          </cell>
          <cell r="C5651">
            <v>544</v>
          </cell>
          <cell r="D5651">
            <v>90</v>
          </cell>
        </row>
        <row r="5652">
          <cell r="A5652" t="str">
            <v>5443.0009.00</v>
          </cell>
          <cell r="B5652">
            <v>201415</v>
          </cell>
          <cell r="C5652">
            <v>544</v>
          </cell>
          <cell r="D5652">
            <v>101</v>
          </cell>
        </row>
        <row r="5653">
          <cell r="A5653" t="str">
            <v>5448.0009.00</v>
          </cell>
          <cell r="B5653">
            <v>201415</v>
          </cell>
          <cell r="C5653">
            <v>544</v>
          </cell>
          <cell r="D5653">
            <v>101</v>
          </cell>
        </row>
        <row r="5654">
          <cell r="A5654" t="str">
            <v>54413.0009.00</v>
          </cell>
          <cell r="B5654">
            <v>201415</v>
          </cell>
          <cell r="C5654">
            <v>544</v>
          </cell>
          <cell r="D5654">
            <v>180</v>
          </cell>
        </row>
        <row r="5655">
          <cell r="A5655" t="str">
            <v>5447.00010.00</v>
          </cell>
          <cell r="B5655">
            <v>201415</v>
          </cell>
          <cell r="C5655">
            <v>544</v>
          </cell>
          <cell r="D5655">
            <v>0</v>
          </cell>
        </row>
        <row r="5656">
          <cell r="A5656" t="str">
            <v>5449.00010.00</v>
          </cell>
          <cell r="B5656">
            <v>201415</v>
          </cell>
          <cell r="C5656">
            <v>544</v>
          </cell>
          <cell r="D5656">
            <v>0</v>
          </cell>
        </row>
        <row r="5657">
          <cell r="A5657" t="str">
            <v>54415.00010.00</v>
          </cell>
          <cell r="B5657">
            <v>201415</v>
          </cell>
          <cell r="C5657">
            <v>544</v>
          </cell>
          <cell r="D5657">
            <v>0</v>
          </cell>
        </row>
        <row r="5658">
          <cell r="A5658" t="str">
            <v>54416.00010.00</v>
          </cell>
          <cell r="B5658">
            <v>201415</v>
          </cell>
          <cell r="C5658">
            <v>544</v>
          </cell>
          <cell r="D5658">
            <v>0</v>
          </cell>
        </row>
        <row r="5659">
          <cell r="A5659" t="str">
            <v>54418.00010.00</v>
          </cell>
          <cell r="B5659">
            <v>201415</v>
          </cell>
          <cell r="C5659">
            <v>544</v>
          </cell>
          <cell r="D5659">
            <v>0</v>
          </cell>
        </row>
        <row r="5660">
          <cell r="A5660" t="str">
            <v>54452.00010.00</v>
          </cell>
          <cell r="B5660">
            <v>201415</v>
          </cell>
          <cell r="C5660">
            <v>544</v>
          </cell>
          <cell r="D5660">
            <v>0</v>
          </cell>
        </row>
        <row r="5661">
          <cell r="A5661" t="str">
            <v>54453.00010.00</v>
          </cell>
          <cell r="B5661">
            <v>201415</v>
          </cell>
          <cell r="C5661">
            <v>544</v>
          </cell>
          <cell r="D5661">
            <v>0</v>
          </cell>
        </row>
        <row r="5662">
          <cell r="A5662" t="str">
            <v>54454.00010.00</v>
          </cell>
          <cell r="B5662">
            <v>201415</v>
          </cell>
          <cell r="C5662">
            <v>544</v>
          </cell>
          <cell r="D5662">
            <v>0</v>
          </cell>
        </row>
        <row r="5663">
          <cell r="A5663" t="str">
            <v>54455.00010.00</v>
          </cell>
          <cell r="B5663">
            <v>201415</v>
          </cell>
          <cell r="C5663">
            <v>544</v>
          </cell>
          <cell r="D5663">
            <v>0</v>
          </cell>
        </row>
        <row r="5664">
          <cell r="A5664" t="str">
            <v>54456.00010.00</v>
          </cell>
          <cell r="B5664">
            <v>201415</v>
          </cell>
          <cell r="C5664">
            <v>544</v>
          </cell>
          <cell r="D5664">
            <v>0</v>
          </cell>
        </row>
        <row r="5665">
          <cell r="A5665" t="str">
            <v>54457.00010.00</v>
          </cell>
          <cell r="B5665">
            <v>201415</v>
          </cell>
          <cell r="C5665">
            <v>544</v>
          </cell>
          <cell r="D5665">
            <v>0</v>
          </cell>
        </row>
        <row r="5666">
          <cell r="A5666" t="str">
            <v>54458.00010.00</v>
          </cell>
          <cell r="B5666">
            <v>201415</v>
          </cell>
          <cell r="C5666">
            <v>544</v>
          </cell>
          <cell r="D5666">
            <v>0</v>
          </cell>
        </row>
        <row r="5667">
          <cell r="A5667" t="str">
            <v>54459.00010.00</v>
          </cell>
          <cell r="B5667">
            <v>201415</v>
          </cell>
          <cell r="C5667">
            <v>544</v>
          </cell>
          <cell r="D5667">
            <v>0</v>
          </cell>
        </row>
        <row r="5668">
          <cell r="A5668" t="str">
            <v>54460.00010.00</v>
          </cell>
          <cell r="B5668">
            <v>201415</v>
          </cell>
          <cell r="C5668">
            <v>544</v>
          </cell>
          <cell r="D5668">
            <v>0</v>
          </cell>
        </row>
        <row r="5669">
          <cell r="A5669" t="str">
            <v>54461.00010.00</v>
          </cell>
          <cell r="B5669">
            <v>201415</v>
          </cell>
          <cell r="C5669">
            <v>544</v>
          </cell>
          <cell r="D5669">
            <v>0</v>
          </cell>
        </row>
        <row r="5670">
          <cell r="A5670" t="str">
            <v>54462.00010.00</v>
          </cell>
          <cell r="B5670">
            <v>201415</v>
          </cell>
          <cell r="C5670">
            <v>544</v>
          </cell>
          <cell r="D5670">
            <v>0</v>
          </cell>
        </row>
        <row r="5671">
          <cell r="A5671" t="str">
            <v>54463.00010.00</v>
          </cell>
          <cell r="B5671">
            <v>201415</v>
          </cell>
          <cell r="C5671">
            <v>544</v>
          </cell>
          <cell r="D5671">
            <v>0</v>
          </cell>
        </row>
        <row r="5672">
          <cell r="A5672" t="str">
            <v>54420.00010.00</v>
          </cell>
          <cell r="B5672">
            <v>201415</v>
          </cell>
          <cell r="C5672">
            <v>544</v>
          </cell>
          <cell r="D5672">
            <v>3</v>
          </cell>
        </row>
        <row r="5673">
          <cell r="A5673" t="str">
            <v>5446.00010.00</v>
          </cell>
          <cell r="B5673">
            <v>201415</v>
          </cell>
          <cell r="C5673">
            <v>544</v>
          </cell>
          <cell r="D5673">
            <v>4</v>
          </cell>
        </row>
        <row r="5674">
          <cell r="A5674" t="str">
            <v>54414.00010.00</v>
          </cell>
          <cell r="B5674">
            <v>201415</v>
          </cell>
          <cell r="C5674">
            <v>544</v>
          </cell>
          <cell r="D5674">
            <v>5</v>
          </cell>
        </row>
        <row r="5675">
          <cell r="A5675" t="str">
            <v>5445.00010.00</v>
          </cell>
          <cell r="B5675">
            <v>201415</v>
          </cell>
          <cell r="C5675">
            <v>544</v>
          </cell>
          <cell r="D5675">
            <v>7</v>
          </cell>
        </row>
        <row r="5676">
          <cell r="A5676" t="str">
            <v>5442.00010.00</v>
          </cell>
          <cell r="B5676">
            <v>201415</v>
          </cell>
          <cell r="C5676">
            <v>544</v>
          </cell>
          <cell r="D5676">
            <v>17</v>
          </cell>
        </row>
        <row r="5677">
          <cell r="A5677" t="str">
            <v>5444.00010.00</v>
          </cell>
          <cell r="B5677">
            <v>201415</v>
          </cell>
          <cell r="C5677">
            <v>544</v>
          </cell>
          <cell r="D5677">
            <v>43</v>
          </cell>
        </row>
        <row r="5678">
          <cell r="A5678" t="str">
            <v>54411.00010.00</v>
          </cell>
          <cell r="B5678">
            <v>201415</v>
          </cell>
          <cell r="C5678">
            <v>544</v>
          </cell>
          <cell r="D5678">
            <v>50.25</v>
          </cell>
        </row>
        <row r="5679">
          <cell r="A5679" t="str">
            <v>5443.00010.00</v>
          </cell>
          <cell r="B5679">
            <v>201415</v>
          </cell>
          <cell r="C5679">
            <v>544</v>
          </cell>
          <cell r="D5679">
            <v>54</v>
          </cell>
        </row>
        <row r="5680">
          <cell r="A5680" t="str">
            <v>5448.00010.00</v>
          </cell>
          <cell r="B5680">
            <v>201415</v>
          </cell>
          <cell r="C5680">
            <v>544</v>
          </cell>
          <cell r="D5680">
            <v>54</v>
          </cell>
        </row>
        <row r="5681">
          <cell r="A5681" t="str">
            <v>5441.00010.00</v>
          </cell>
          <cell r="B5681">
            <v>201415</v>
          </cell>
          <cell r="C5681">
            <v>544</v>
          </cell>
          <cell r="D5681">
            <v>71</v>
          </cell>
        </row>
        <row r="5682">
          <cell r="A5682" t="str">
            <v>54413.00010.00</v>
          </cell>
          <cell r="B5682">
            <v>201415</v>
          </cell>
          <cell r="C5682">
            <v>544</v>
          </cell>
          <cell r="D5682">
            <v>117.25</v>
          </cell>
        </row>
        <row r="5683">
          <cell r="A5683" t="str">
            <v>5447.00011.00</v>
          </cell>
          <cell r="B5683">
            <v>201415</v>
          </cell>
          <cell r="C5683">
            <v>544</v>
          </cell>
          <cell r="D5683">
            <v>0</v>
          </cell>
        </row>
        <row r="5684">
          <cell r="A5684" t="str">
            <v>5449.00011.00</v>
          </cell>
          <cell r="B5684">
            <v>201415</v>
          </cell>
          <cell r="C5684">
            <v>544</v>
          </cell>
          <cell r="D5684">
            <v>0</v>
          </cell>
        </row>
        <row r="5685">
          <cell r="A5685" t="str">
            <v>54415.00011.00</v>
          </cell>
          <cell r="B5685">
            <v>201415</v>
          </cell>
          <cell r="C5685">
            <v>544</v>
          </cell>
          <cell r="D5685">
            <v>0</v>
          </cell>
        </row>
        <row r="5686">
          <cell r="A5686" t="str">
            <v>54416.00011.00</v>
          </cell>
          <cell r="B5686">
            <v>201415</v>
          </cell>
          <cell r="C5686">
            <v>544</v>
          </cell>
          <cell r="D5686">
            <v>0</v>
          </cell>
        </row>
        <row r="5687">
          <cell r="A5687" t="str">
            <v>54425.00011.00</v>
          </cell>
          <cell r="B5687">
            <v>201415</v>
          </cell>
          <cell r="C5687">
            <v>544</v>
          </cell>
          <cell r="D5687">
            <v>0</v>
          </cell>
        </row>
        <row r="5688">
          <cell r="A5688" t="str">
            <v>54429.00011.00</v>
          </cell>
          <cell r="B5688">
            <v>201415</v>
          </cell>
          <cell r="C5688">
            <v>544</v>
          </cell>
          <cell r="D5688">
            <v>0</v>
          </cell>
        </row>
        <row r="5689">
          <cell r="A5689" t="str">
            <v>54440.00011.00</v>
          </cell>
          <cell r="B5689">
            <v>201415</v>
          </cell>
          <cell r="C5689">
            <v>544</v>
          </cell>
          <cell r="D5689">
            <v>0</v>
          </cell>
        </row>
        <row r="5690">
          <cell r="A5690" t="str">
            <v>54442.00011.00</v>
          </cell>
          <cell r="B5690">
            <v>201415</v>
          </cell>
          <cell r="C5690">
            <v>544</v>
          </cell>
          <cell r="D5690">
            <v>0</v>
          </cell>
        </row>
        <row r="5691">
          <cell r="A5691" t="str">
            <v>54443.00011.00</v>
          </cell>
          <cell r="B5691">
            <v>201415</v>
          </cell>
          <cell r="C5691">
            <v>544</v>
          </cell>
          <cell r="D5691">
            <v>0</v>
          </cell>
        </row>
        <row r="5692">
          <cell r="A5692" t="str">
            <v>54445.00011.00</v>
          </cell>
          <cell r="B5692">
            <v>201415</v>
          </cell>
          <cell r="C5692">
            <v>544</v>
          </cell>
          <cell r="D5692">
            <v>0</v>
          </cell>
        </row>
        <row r="5693">
          <cell r="A5693" t="str">
            <v>54450.00011.00</v>
          </cell>
          <cell r="B5693">
            <v>201415</v>
          </cell>
          <cell r="C5693">
            <v>544</v>
          </cell>
          <cell r="D5693">
            <v>0</v>
          </cell>
        </row>
        <row r="5694">
          <cell r="A5694" t="str">
            <v>54452.00011.00</v>
          </cell>
          <cell r="B5694">
            <v>201415</v>
          </cell>
          <cell r="C5694">
            <v>544</v>
          </cell>
          <cell r="D5694">
            <v>0</v>
          </cell>
        </row>
        <row r="5695">
          <cell r="A5695" t="str">
            <v>54453.00011.00</v>
          </cell>
          <cell r="B5695">
            <v>201415</v>
          </cell>
          <cell r="C5695">
            <v>544</v>
          </cell>
          <cell r="D5695">
            <v>0</v>
          </cell>
        </row>
        <row r="5696">
          <cell r="A5696" t="str">
            <v>54454.00011.00</v>
          </cell>
          <cell r="B5696">
            <v>201415</v>
          </cell>
          <cell r="C5696">
            <v>544</v>
          </cell>
          <cell r="D5696">
            <v>0</v>
          </cell>
        </row>
        <row r="5697">
          <cell r="A5697" t="str">
            <v>54455.00011.00</v>
          </cell>
          <cell r="B5697">
            <v>201415</v>
          </cell>
          <cell r="C5697">
            <v>544</v>
          </cell>
          <cell r="D5697">
            <v>0</v>
          </cell>
        </row>
        <row r="5698">
          <cell r="A5698" t="str">
            <v>54456.00011.00</v>
          </cell>
          <cell r="B5698">
            <v>201415</v>
          </cell>
          <cell r="C5698">
            <v>544</v>
          </cell>
          <cell r="D5698">
            <v>0</v>
          </cell>
        </row>
        <row r="5699">
          <cell r="A5699" t="str">
            <v>54457.00011.00</v>
          </cell>
          <cell r="B5699">
            <v>201415</v>
          </cell>
          <cell r="C5699">
            <v>544</v>
          </cell>
          <cell r="D5699">
            <v>0</v>
          </cell>
        </row>
        <row r="5700">
          <cell r="A5700" t="str">
            <v>54458.00011.00</v>
          </cell>
          <cell r="B5700">
            <v>201415</v>
          </cell>
          <cell r="C5700">
            <v>544</v>
          </cell>
          <cell r="D5700">
            <v>0</v>
          </cell>
        </row>
        <row r="5701">
          <cell r="A5701" t="str">
            <v>54459.00011.00</v>
          </cell>
          <cell r="B5701">
            <v>201415</v>
          </cell>
          <cell r="C5701">
            <v>544</v>
          </cell>
          <cell r="D5701">
            <v>0</v>
          </cell>
        </row>
        <row r="5702">
          <cell r="A5702" t="str">
            <v>54460.00011.00</v>
          </cell>
          <cell r="B5702">
            <v>201415</v>
          </cell>
          <cell r="C5702">
            <v>544</v>
          </cell>
          <cell r="D5702">
            <v>0</v>
          </cell>
        </row>
        <row r="5703">
          <cell r="A5703" t="str">
            <v>54461.00011.00</v>
          </cell>
          <cell r="B5703">
            <v>201415</v>
          </cell>
          <cell r="C5703">
            <v>544</v>
          </cell>
          <cell r="D5703">
            <v>0</v>
          </cell>
        </row>
        <row r="5704">
          <cell r="A5704" t="str">
            <v>54462.00011.00</v>
          </cell>
          <cell r="B5704">
            <v>201415</v>
          </cell>
          <cell r="C5704">
            <v>544</v>
          </cell>
          <cell r="D5704">
            <v>0</v>
          </cell>
        </row>
        <row r="5705">
          <cell r="A5705" t="str">
            <v>54463.00011.00</v>
          </cell>
          <cell r="B5705">
            <v>201415</v>
          </cell>
          <cell r="C5705">
            <v>544</v>
          </cell>
          <cell r="D5705">
            <v>0</v>
          </cell>
        </row>
        <row r="5706">
          <cell r="A5706" t="str">
            <v>54438.00011.00</v>
          </cell>
          <cell r="B5706">
            <v>201415</v>
          </cell>
          <cell r="C5706">
            <v>544</v>
          </cell>
          <cell r="D5706">
            <v>1</v>
          </cell>
        </row>
        <row r="5707">
          <cell r="A5707" t="str">
            <v>54435.00011.00</v>
          </cell>
          <cell r="B5707">
            <v>201415</v>
          </cell>
          <cell r="C5707">
            <v>544</v>
          </cell>
          <cell r="D5707">
            <v>5</v>
          </cell>
        </row>
        <row r="5708">
          <cell r="A5708" t="str">
            <v>54437.00011.00</v>
          </cell>
          <cell r="B5708">
            <v>201415</v>
          </cell>
          <cell r="C5708">
            <v>544</v>
          </cell>
          <cell r="D5708">
            <v>6</v>
          </cell>
        </row>
        <row r="5709">
          <cell r="A5709" t="str">
            <v>54431.00011.00</v>
          </cell>
          <cell r="B5709">
            <v>201415</v>
          </cell>
          <cell r="C5709">
            <v>544</v>
          </cell>
          <cell r="D5709">
            <v>9</v>
          </cell>
        </row>
        <row r="5710">
          <cell r="A5710" t="str">
            <v>54444.00011.00</v>
          </cell>
          <cell r="B5710">
            <v>201415</v>
          </cell>
          <cell r="C5710">
            <v>544</v>
          </cell>
          <cell r="D5710">
            <v>10</v>
          </cell>
        </row>
        <row r="5711">
          <cell r="A5711" t="str">
            <v>54434.00011.00</v>
          </cell>
          <cell r="B5711">
            <v>201415</v>
          </cell>
          <cell r="C5711">
            <v>544</v>
          </cell>
          <cell r="D5711">
            <v>12</v>
          </cell>
        </row>
        <row r="5712">
          <cell r="A5712" t="str">
            <v>54447.00011.00</v>
          </cell>
          <cell r="B5712">
            <v>201415</v>
          </cell>
          <cell r="C5712">
            <v>544</v>
          </cell>
          <cell r="D5712">
            <v>15</v>
          </cell>
        </row>
        <row r="5713">
          <cell r="A5713" t="str">
            <v>54446.00011.00</v>
          </cell>
          <cell r="B5713">
            <v>201415</v>
          </cell>
          <cell r="C5713">
            <v>544</v>
          </cell>
          <cell r="D5713">
            <v>17</v>
          </cell>
        </row>
        <row r="5714">
          <cell r="A5714" t="str">
            <v>54436.00011.00</v>
          </cell>
          <cell r="B5714">
            <v>201415</v>
          </cell>
          <cell r="C5714">
            <v>544</v>
          </cell>
          <cell r="D5714">
            <v>23</v>
          </cell>
        </row>
        <row r="5715">
          <cell r="A5715" t="str">
            <v>54451.00011.00</v>
          </cell>
          <cell r="B5715">
            <v>201415</v>
          </cell>
          <cell r="C5715">
            <v>544</v>
          </cell>
          <cell r="D5715">
            <v>24</v>
          </cell>
        </row>
        <row r="5716">
          <cell r="A5716" t="str">
            <v>54439.00011.00</v>
          </cell>
          <cell r="B5716">
            <v>201415</v>
          </cell>
          <cell r="C5716">
            <v>544</v>
          </cell>
          <cell r="D5716">
            <v>30</v>
          </cell>
        </row>
        <row r="5717">
          <cell r="A5717" t="str">
            <v>54441.00011.00</v>
          </cell>
          <cell r="B5717">
            <v>201415</v>
          </cell>
          <cell r="C5717">
            <v>544</v>
          </cell>
          <cell r="D5717">
            <v>72</v>
          </cell>
        </row>
        <row r="5718">
          <cell r="A5718" t="str">
            <v>54423.00011.00</v>
          </cell>
          <cell r="B5718">
            <v>201415</v>
          </cell>
          <cell r="C5718">
            <v>544</v>
          </cell>
          <cell r="D5718">
            <v>97</v>
          </cell>
        </row>
        <row r="5719">
          <cell r="A5719" t="str">
            <v>54432.00011.00</v>
          </cell>
          <cell r="B5719">
            <v>201415</v>
          </cell>
          <cell r="C5719">
            <v>544</v>
          </cell>
          <cell r="D5719">
            <v>106</v>
          </cell>
        </row>
        <row r="5720">
          <cell r="A5720" t="str">
            <v>5446.00011.00</v>
          </cell>
          <cell r="B5720">
            <v>201415</v>
          </cell>
          <cell r="C5720">
            <v>544</v>
          </cell>
          <cell r="D5720">
            <v>117</v>
          </cell>
        </row>
        <row r="5721">
          <cell r="A5721" t="str">
            <v>54418.00011.00</v>
          </cell>
          <cell r="B5721">
            <v>201415</v>
          </cell>
          <cell r="C5721">
            <v>544</v>
          </cell>
          <cell r="D5721">
            <v>249</v>
          </cell>
        </row>
        <row r="5722">
          <cell r="A5722" t="str">
            <v>54433.00011.00</v>
          </cell>
          <cell r="B5722">
            <v>201415</v>
          </cell>
          <cell r="C5722">
            <v>544</v>
          </cell>
          <cell r="D5722">
            <v>279</v>
          </cell>
        </row>
        <row r="5723">
          <cell r="A5723" t="str">
            <v>54449.00011.00</v>
          </cell>
          <cell r="B5723">
            <v>201415</v>
          </cell>
          <cell r="C5723">
            <v>544</v>
          </cell>
          <cell r="D5723">
            <v>280</v>
          </cell>
        </row>
        <row r="5724">
          <cell r="A5724" t="str">
            <v>54428.00011.00</v>
          </cell>
          <cell r="B5724">
            <v>201415</v>
          </cell>
          <cell r="C5724">
            <v>544</v>
          </cell>
          <cell r="D5724">
            <v>295</v>
          </cell>
        </row>
        <row r="5725">
          <cell r="A5725" t="str">
            <v>5442.00011.00</v>
          </cell>
          <cell r="B5725">
            <v>201415</v>
          </cell>
          <cell r="C5725">
            <v>544</v>
          </cell>
          <cell r="D5725">
            <v>652</v>
          </cell>
        </row>
        <row r="5726">
          <cell r="A5726" t="str">
            <v>54420.00011.00</v>
          </cell>
          <cell r="B5726">
            <v>201415</v>
          </cell>
          <cell r="C5726">
            <v>544</v>
          </cell>
          <cell r="D5726">
            <v>818</v>
          </cell>
        </row>
        <row r="5727">
          <cell r="A5727" t="str">
            <v>54430.00011.00</v>
          </cell>
          <cell r="B5727">
            <v>201415</v>
          </cell>
          <cell r="C5727">
            <v>544</v>
          </cell>
          <cell r="D5727">
            <v>1020</v>
          </cell>
        </row>
        <row r="5728">
          <cell r="A5728" t="str">
            <v>54414.00011.00</v>
          </cell>
          <cell r="B5728">
            <v>201415</v>
          </cell>
          <cell r="C5728">
            <v>544</v>
          </cell>
          <cell r="D5728">
            <v>2204</v>
          </cell>
        </row>
        <row r="5729">
          <cell r="A5729" t="str">
            <v>54451.50011.00</v>
          </cell>
          <cell r="B5729">
            <v>201415</v>
          </cell>
          <cell r="C5729">
            <v>544</v>
          </cell>
          <cell r="D5729">
            <v>2204</v>
          </cell>
        </row>
        <row r="5730">
          <cell r="A5730" t="str">
            <v>5445.00011.00</v>
          </cell>
          <cell r="B5730">
            <v>201415</v>
          </cell>
          <cell r="C5730">
            <v>544</v>
          </cell>
          <cell r="D5730">
            <v>27222</v>
          </cell>
        </row>
        <row r="5731">
          <cell r="A5731" t="str">
            <v>5444.00011.00</v>
          </cell>
          <cell r="B5731">
            <v>201415</v>
          </cell>
          <cell r="C5731">
            <v>544</v>
          </cell>
          <cell r="D5731">
            <v>48743</v>
          </cell>
        </row>
        <row r="5732">
          <cell r="A5732" t="str">
            <v>54424.00011.00</v>
          </cell>
          <cell r="B5732">
            <v>201415</v>
          </cell>
          <cell r="C5732">
            <v>544</v>
          </cell>
          <cell r="D5732">
            <v>59011.54</v>
          </cell>
        </row>
        <row r="5733">
          <cell r="A5733" t="str">
            <v>54426.00011.00</v>
          </cell>
          <cell r="B5733">
            <v>201415</v>
          </cell>
          <cell r="C5733">
            <v>544</v>
          </cell>
          <cell r="D5733">
            <v>59011.54</v>
          </cell>
        </row>
        <row r="5734">
          <cell r="A5734" t="str">
            <v>54413.00011.00</v>
          </cell>
          <cell r="B5734">
            <v>201415</v>
          </cell>
          <cell r="C5734">
            <v>544</v>
          </cell>
          <cell r="D5734">
            <v>60836.639999999999</v>
          </cell>
        </row>
        <row r="5735">
          <cell r="A5735" t="str">
            <v>54422.00011.00</v>
          </cell>
          <cell r="B5735">
            <v>201415</v>
          </cell>
          <cell r="C5735">
            <v>544</v>
          </cell>
          <cell r="D5735">
            <v>60836.639999999999</v>
          </cell>
        </row>
        <row r="5736">
          <cell r="A5736" t="str">
            <v>54427.00011.00</v>
          </cell>
          <cell r="B5736">
            <v>201415</v>
          </cell>
          <cell r="C5736">
            <v>544</v>
          </cell>
          <cell r="D5736">
            <v>60836.639999999999</v>
          </cell>
        </row>
        <row r="5737">
          <cell r="A5737" t="str">
            <v>5441.00011.00</v>
          </cell>
          <cell r="B5737">
            <v>201415</v>
          </cell>
          <cell r="C5737">
            <v>544</v>
          </cell>
          <cell r="D5737">
            <v>76082</v>
          </cell>
        </row>
        <row r="5738">
          <cell r="A5738" t="str">
            <v>5443.00011.00</v>
          </cell>
          <cell r="B5738">
            <v>201415</v>
          </cell>
          <cell r="C5738">
            <v>544</v>
          </cell>
          <cell r="D5738">
            <v>76082</v>
          </cell>
        </row>
        <row r="5739">
          <cell r="A5739" t="str">
            <v>5448.00011.00</v>
          </cell>
          <cell r="B5739">
            <v>201415</v>
          </cell>
          <cell r="C5739">
            <v>544</v>
          </cell>
          <cell r="D5739">
            <v>76082</v>
          </cell>
        </row>
        <row r="5740">
          <cell r="A5740" t="str">
            <v>54417.00012.00</v>
          </cell>
          <cell r="B5740">
            <v>201415</v>
          </cell>
          <cell r="C5740">
            <v>544</v>
          </cell>
          <cell r="D5740">
            <v>0</v>
          </cell>
        </row>
        <row r="5741">
          <cell r="A5741" t="str">
            <v>54419.00012.00</v>
          </cell>
          <cell r="B5741">
            <v>201415</v>
          </cell>
          <cell r="C5741">
            <v>544</v>
          </cell>
          <cell r="D5741">
            <v>0</v>
          </cell>
        </row>
        <row r="5742">
          <cell r="A5742" t="str">
            <v>54421.00012.00</v>
          </cell>
          <cell r="B5742">
            <v>201415</v>
          </cell>
          <cell r="C5742">
            <v>544</v>
          </cell>
          <cell r="D5742">
            <v>0</v>
          </cell>
        </row>
        <row r="5743">
          <cell r="A5743" t="str">
            <v>54452.00012.00</v>
          </cell>
          <cell r="B5743">
            <v>201415</v>
          </cell>
          <cell r="C5743">
            <v>544</v>
          </cell>
          <cell r="D5743">
            <v>0</v>
          </cell>
        </row>
        <row r="5744">
          <cell r="A5744" t="str">
            <v>54454.00012.00</v>
          </cell>
          <cell r="B5744">
            <v>201415</v>
          </cell>
          <cell r="C5744">
            <v>544</v>
          </cell>
          <cell r="D5744">
            <v>0</v>
          </cell>
        </row>
        <row r="5745">
          <cell r="A5745" t="str">
            <v>54456.00012.00</v>
          </cell>
          <cell r="B5745">
            <v>201415</v>
          </cell>
          <cell r="C5745">
            <v>544</v>
          </cell>
          <cell r="D5745">
            <v>0</v>
          </cell>
        </row>
        <row r="5746">
          <cell r="A5746" t="str">
            <v>54458.00012.00</v>
          </cell>
          <cell r="B5746">
            <v>201415</v>
          </cell>
          <cell r="C5746">
            <v>544</v>
          </cell>
          <cell r="D5746">
            <v>0</v>
          </cell>
        </row>
        <row r="5747">
          <cell r="A5747" t="str">
            <v>54460.00012.00</v>
          </cell>
          <cell r="B5747">
            <v>201415</v>
          </cell>
          <cell r="C5747">
            <v>544</v>
          </cell>
          <cell r="D5747">
            <v>0</v>
          </cell>
        </row>
        <row r="5748">
          <cell r="A5748" t="str">
            <v>5457.0001.00</v>
          </cell>
          <cell r="B5748">
            <v>201415</v>
          </cell>
          <cell r="C5748">
            <v>545</v>
          </cell>
          <cell r="D5748">
            <v>0</v>
          </cell>
        </row>
        <row r="5749">
          <cell r="A5749" t="str">
            <v>5459.0001.00</v>
          </cell>
          <cell r="B5749">
            <v>201415</v>
          </cell>
          <cell r="C5749">
            <v>545</v>
          </cell>
          <cell r="D5749">
            <v>0</v>
          </cell>
        </row>
        <row r="5750">
          <cell r="A5750" t="str">
            <v>54552.0001.00</v>
          </cell>
          <cell r="B5750">
            <v>201415</v>
          </cell>
          <cell r="C5750">
            <v>545</v>
          </cell>
          <cell r="D5750">
            <v>0</v>
          </cell>
        </row>
        <row r="5751">
          <cell r="A5751" t="str">
            <v>54553.0001.00</v>
          </cell>
          <cell r="B5751">
            <v>201415</v>
          </cell>
          <cell r="C5751">
            <v>545</v>
          </cell>
          <cell r="D5751">
            <v>0</v>
          </cell>
        </row>
        <row r="5752">
          <cell r="A5752" t="str">
            <v>54554.0001.00</v>
          </cell>
          <cell r="B5752">
            <v>201415</v>
          </cell>
          <cell r="C5752">
            <v>545</v>
          </cell>
          <cell r="D5752">
            <v>0</v>
          </cell>
        </row>
        <row r="5753">
          <cell r="A5753" t="str">
            <v>54555.0001.00</v>
          </cell>
          <cell r="B5753">
            <v>201415</v>
          </cell>
          <cell r="C5753">
            <v>545</v>
          </cell>
          <cell r="D5753">
            <v>0</v>
          </cell>
        </row>
        <row r="5754">
          <cell r="A5754" t="str">
            <v>54556.0001.00</v>
          </cell>
          <cell r="B5754">
            <v>201415</v>
          </cell>
          <cell r="C5754">
            <v>545</v>
          </cell>
          <cell r="D5754">
            <v>0</v>
          </cell>
        </row>
        <row r="5755">
          <cell r="A5755" t="str">
            <v>54557.0001.00</v>
          </cell>
          <cell r="B5755">
            <v>201415</v>
          </cell>
          <cell r="C5755">
            <v>545</v>
          </cell>
          <cell r="D5755">
            <v>0</v>
          </cell>
        </row>
        <row r="5756">
          <cell r="A5756" t="str">
            <v>54558.0001.00</v>
          </cell>
          <cell r="B5756">
            <v>201415</v>
          </cell>
          <cell r="C5756">
            <v>545</v>
          </cell>
          <cell r="D5756">
            <v>0</v>
          </cell>
        </row>
        <row r="5757">
          <cell r="A5757" t="str">
            <v>54559.0001.00</v>
          </cell>
          <cell r="B5757">
            <v>201415</v>
          </cell>
          <cell r="C5757">
            <v>545</v>
          </cell>
          <cell r="D5757">
            <v>0</v>
          </cell>
        </row>
        <row r="5758">
          <cell r="A5758" t="str">
            <v>54560.0001.00</v>
          </cell>
          <cell r="B5758">
            <v>201415</v>
          </cell>
          <cell r="C5758">
            <v>545</v>
          </cell>
          <cell r="D5758">
            <v>0</v>
          </cell>
        </row>
        <row r="5759">
          <cell r="A5759" t="str">
            <v>54561.0001.00</v>
          </cell>
          <cell r="B5759">
            <v>201415</v>
          </cell>
          <cell r="C5759">
            <v>545</v>
          </cell>
          <cell r="D5759">
            <v>0</v>
          </cell>
        </row>
        <row r="5760">
          <cell r="A5760" t="str">
            <v>54562.0001.00</v>
          </cell>
          <cell r="B5760">
            <v>201415</v>
          </cell>
          <cell r="C5760">
            <v>545</v>
          </cell>
          <cell r="D5760">
            <v>0</v>
          </cell>
        </row>
        <row r="5761">
          <cell r="A5761" t="str">
            <v>54563.0001.00</v>
          </cell>
          <cell r="B5761">
            <v>201415</v>
          </cell>
          <cell r="C5761">
            <v>545</v>
          </cell>
          <cell r="D5761">
            <v>0</v>
          </cell>
        </row>
        <row r="5762">
          <cell r="A5762" t="str">
            <v>5456.0001.00</v>
          </cell>
          <cell r="B5762">
            <v>201415</v>
          </cell>
          <cell r="C5762">
            <v>545</v>
          </cell>
          <cell r="D5762">
            <v>2</v>
          </cell>
        </row>
        <row r="5763">
          <cell r="A5763" t="str">
            <v>5455.0001.00</v>
          </cell>
          <cell r="B5763">
            <v>201415</v>
          </cell>
          <cell r="C5763">
            <v>545</v>
          </cell>
          <cell r="D5763">
            <v>19</v>
          </cell>
        </row>
        <row r="5764">
          <cell r="A5764" t="str">
            <v>54513.0001.00</v>
          </cell>
          <cell r="B5764">
            <v>201415</v>
          </cell>
          <cell r="C5764">
            <v>545</v>
          </cell>
          <cell r="D5764">
            <v>32.36</v>
          </cell>
        </row>
        <row r="5765">
          <cell r="A5765" t="str">
            <v>5454.0001.00</v>
          </cell>
          <cell r="B5765">
            <v>201415</v>
          </cell>
          <cell r="C5765">
            <v>545</v>
          </cell>
          <cell r="D5765">
            <v>43</v>
          </cell>
        </row>
        <row r="5766">
          <cell r="A5766" t="str">
            <v>54511.0001.00</v>
          </cell>
          <cell r="B5766">
            <v>201415</v>
          </cell>
          <cell r="C5766">
            <v>545</v>
          </cell>
          <cell r="D5766">
            <v>58.25</v>
          </cell>
        </row>
        <row r="5767">
          <cell r="A5767" t="str">
            <v>5453.0001.00</v>
          </cell>
          <cell r="B5767">
            <v>201415</v>
          </cell>
          <cell r="C5767">
            <v>545</v>
          </cell>
          <cell r="D5767">
            <v>64</v>
          </cell>
        </row>
        <row r="5768">
          <cell r="A5768" t="str">
            <v>5458.0001.00</v>
          </cell>
          <cell r="B5768">
            <v>201415</v>
          </cell>
          <cell r="C5768">
            <v>545</v>
          </cell>
          <cell r="D5768">
            <v>64</v>
          </cell>
        </row>
        <row r="5769">
          <cell r="A5769" t="str">
            <v>5457.0002.00</v>
          </cell>
          <cell r="B5769">
            <v>201415</v>
          </cell>
          <cell r="C5769">
            <v>545</v>
          </cell>
          <cell r="D5769">
            <v>0</v>
          </cell>
        </row>
        <row r="5770">
          <cell r="A5770" t="str">
            <v>5459.0002.00</v>
          </cell>
          <cell r="B5770">
            <v>201415</v>
          </cell>
          <cell r="C5770">
            <v>545</v>
          </cell>
          <cell r="D5770">
            <v>0</v>
          </cell>
        </row>
        <row r="5771">
          <cell r="A5771" t="str">
            <v>54515.0002.00</v>
          </cell>
          <cell r="B5771">
            <v>201415</v>
          </cell>
          <cell r="C5771">
            <v>545</v>
          </cell>
          <cell r="D5771">
            <v>0</v>
          </cell>
        </row>
        <row r="5772">
          <cell r="A5772" t="str">
            <v>54516.0002.00</v>
          </cell>
          <cell r="B5772">
            <v>201415</v>
          </cell>
          <cell r="C5772">
            <v>545</v>
          </cell>
          <cell r="D5772">
            <v>0</v>
          </cell>
        </row>
        <row r="5773">
          <cell r="A5773" t="str">
            <v>54518.0002.00</v>
          </cell>
          <cell r="B5773">
            <v>201415</v>
          </cell>
          <cell r="C5773">
            <v>545</v>
          </cell>
          <cell r="D5773">
            <v>0</v>
          </cell>
        </row>
        <row r="5774">
          <cell r="A5774" t="str">
            <v>54520.0002.00</v>
          </cell>
          <cell r="B5774">
            <v>201415</v>
          </cell>
          <cell r="C5774">
            <v>545</v>
          </cell>
          <cell r="D5774">
            <v>0</v>
          </cell>
        </row>
        <row r="5775">
          <cell r="A5775" t="str">
            <v>54552.0002.00</v>
          </cell>
          <cell r="B5775">
            <v>201415</v>
          </cell>
          <cell r="C5775">
            <v>545</v>
          </cell>
          <cell r="D5775">
            <v>0</v>
          </cell>
        </row>
        <row r="5776">
          <cell r="A5776" t="str">
            <v>54553.0002.00</v>
          </cell>
          <cell r="B5776">
            <v>201415</v>
          </cell>
          <cell r="C5776">
            <v>545</v>
          </cell>
          <cell r="D5776">
            <v>0</v>
          </cell>
        </row>
        <row r="5777">
          <cell r="A5777" t="str">
            <v>54554.0002.00</v>
          </cell>
          <cell r="B5777">
            <v>201415</v>
          </cell>
          <cell r="C5777">
            <v>545</v>
          </cell>
          <cell r="D5777">
            <v>0</v>
          </cell>
        </row>
        <row r="5778">
          <cell r="A5778" t="str">
            <v>54555.0002.00</v>
          </cell>
          <cell r="B5778">
            <v>201415</v>
          </cell>
          <cell r="C5778">
            <v>545</v>
          </cell>
          <cell r="D5778">
            <v>0</v>
          </cell>
        </row>
        <row r="5779">
          <cell r="A5779" t="str">
            <v>54556.0002.00</v>
          </cell>
          <cell r="B5779">
            <v>201415</v>
          </cell>
          <cell r="C5779">
            <v>545</v>
          </cell>
          <cell r="D5779">
            <v>0</v>
          </cell>
        </row>
        <row r="5780">
          <cell r="A5780" t="str">
            <v>54557.0002.00</v>
          </cell>
          <cell r="B5780">
            <v>201415</v>
          </cell>
          <cell r="C5780">
            <v>545</v>
          </cell>
          <cell r="D5780">
            <v>0</v>
          </cell>
        </row>
        <row r="5781">
          <cell r="A5781" t="str">
            <v>54558.0002.00</v>
          </cell>
          <cell r="B5781">
            <v>201415</v>
          </cell>
          <cell r="C5781">
            <v>545</v>
          </cell>
          <cell r="D5781">
            <v>0</v>
          </cell>
        </row>
        <row r="5782">
          <cell r="A5782" t="str">
            <v>54559.0002.00</v>
          </cell>
          <cell r="B5782">
            <v>201415</v>
          </cell>
          <cell r="C5782">
            <v>545</v>
          </cell>
          <cell r="D5782">
            <v>0</v>
          </cell>
        </row>
        <row r="5783">
          <cell r="A5783" t="str">
            <v>54560.0002.00</v>
          </cell>
          <cell r="B5783">
            <v>201415</v>
          </cell>
          <cell r="C5783">
            <v>545</v>
          </cell>
          <cell r="D5783">
            <v>0</v>
          </cell>
        </row>
        <row r="5784">
          <cell r="A5784" t="str">
            <v>54561.0002.00</v>
          </cell>
          <cell r="B5784">
            <v>201415</v>
          </cell>
          <cell r="C5784">
            <v>545</v>
          </cell>
          <cell r="D5784">
            <v>0</v>
          </cell>
        </row>
        <row r="5785">
          <cell r="A5785" t="str">
            <v>54562.0002.00</v>
          </cell>
          <cell r="B5785">
            <v>201415</v>
          </cell>
          <cell r="C5785">
            <v>545</v>
          </cell>
          <cell r="D5785">
            <v>0</v>
          </cell>
        </row>
        <row r="5786">
          <cell r="A5786" t="str">
            <v>54563.0002.00</v>
          </cell>
          <cell r="B5786">
            <v>201415</v>
          </cell>
          <cell r="C5786">
            <v>545</v>
          </cell>
          <cell r="D5786">
            <v>0</v>
          </cell>
        </row>
        <row r="5787">
          <cell r="A5787" t="str">
            <v>5452.0002.00</v>
          </cell>
          <cell r="B5787">
            <v>201415</v>
          </cell>
          <cell r="C5787">
            <v>545</v>
          </cell>
          <cell r="D5787">
            <v>64</v>
          </cell>
        </row>
        <row r="5788">
          <cell r="A5788" t="str">
            <v>5456.0002.00</v>
          </cell>
          <cell r="B5788">
            <v>201415</v>
          </cell>
          <cell r="C5788">
            <v>545</v>
          </cell>
          <cell r="D5788">
            <v>635</v>
          </cell>
        </row>
        <row r="5789">
          <cell r="A5789" t="str">
            <v>54514.0002.00</v>
          </cell>
          <cell r="B5789">
            <v>201415</v>
          </cell>
          <cell r="C5789">
            <v>545</v>
          </cell>
          <cell r="D5789">
            <v>711</v>
          </cell>
        </row>
        <row r="5790">
          <cell r="A5790" t="str">
            <v>5455.0002.00</v>
          </cell>
          <cell r="B5790">
            <v>201415</v>
          </cell>
          <cell r="C5790">
            <v>545</v>
          </cell>
          <cell r="D5790">
            <v>8061</v>
          </cell>
        </row>
        <row r="5791">
          <cell r="A5791" t="str">
            <v>5454.0002.00</v>
          </cell>
          <cell r="B5791">
            <v>201415</v>
          </cell>
          <cell r="C5791">
            <v>545</v>
          </cell>
          <cell r="D5791">
            <v>9640</v>
          </cell>
        </row>
        <row r="5792">
          <cell r="A5792" t="str">
            <v>54513.0002.00</v>
          </cell>
          <cell r="B5792">
            <v>201415</v>
          </cell>
          <cell r="C5792">
            <v>545</v>
          </cell>
          <cell r="D5792">
            <v>10668.83</v>
          </cell>
        </row>
        <row r="5793">
          <cell r="A5793" t="str">
            <v>54511.0002.00</v>
          </cell>
          <cell r="B5793">
            <v>201415</v>
          </cell>
          <cell r="C5793">
            <v>545</v>
          </cell>
          <cell r="D5793">
            <v>16003.25</v>
          </cell>
        </row>
        <row r="5794">
          <cell r="A5794" t="str">
            <v>5453.0002.00</v>
          </cell>
          <cell r="B5794">
            <v>201415</v>
          </cell>
          <cell r="C5794">
            <v>545</v>
          </cell>
          <cell r="D5794">
            <v>18336</v>
          </cell>
        </row>
        <row r="5795">
          <cell r="A5795" t="str">
            <v>5458.0002.00</v>
          </cell>
          <cell r="B5795">
            <v>201415</v>
          </cell>
          <cell r="C5795">
            <v>545</v>
          </cell>
          <cell r="D5795">
            <v>18336</v>
          </cell>
        </row>
        <row r="5796">
          <cell r="A5796" t="str">
            <v>5451.0002.00</v>
          </cell>
          <cell r="B5796">
            <v>201415</v>
          </cell>
          <cell r="C5796">
            <v>545</v>
          </cell>
          <cell r="D5796">
            <v>18352</v>
          </cell>
        </row>
        <row r="5797">
          <cell r="A5797" t="str">
            <v>5457.0003.00</v>
          </cell>
          <cell r="B5797">
            <v>201415</v>
          </cell>
          <cell r="C5797">
            <v>545</v>
          </cell>
          <cell r="D5797">
            <v>0</v>
          </cell>
        </row>
        <row r="5798">
          <cell r="A5798" t="str">
            <v>5459.0003.00</v>
          </cell>
          <cell r="B5798">
            <v>201415</v>
          </cell>
          <cell r="C5798">
            <v>545</v>
          </cell>
          <cell r="D5798">
            <v>0</v>
          </cell>
        </row>
        <row r="5799">
          <cell r="A5799" t="str">
            <v>54515.0003.00</v>
          </cell>
          <cell r="B5799">
            <v>201415</v>
          </cell>
          <cell r="C5799">
            <v>545</v>
          </cell>
          <cell r="D5799">
            <v>0</v>
          </cell>
        </row>
        <row r="5800">
          <cell r="A5800" t="str">
            <v>54516.0003.00</v>
          </cell>
          <cell r="B5800">
            <v>201415</v>
          </cell>
          <cell r="C5800">
            <v>545</v>
          </cell>
          <cell r="D5800">
            <v>0</v>
          </cell>
        </row>
        <row r="5801">
          <cell r="A5801" t="str">
            <v>54518.0003.00</v>
          </cell>
          <cell r="B5801">
            <v>201415</v>
          </cell>
          <cell r="C5801">
            <v>545</v>
          </cell>
          <cell r="D5801">
            <v>0</v>
          </cell>
        </row>
        <row r="5802">
          <cell r="A5802" t="str">
            <v>54520.0003.00</v>
          </cell>
          <cell r="B5802">
            <v>201415</v>
          </cell>
          <cell r="C5802">
            <v>545</v>
          </cell>
          <cell r="D5802">
            <v>0</v>
          </cell>
        </row>
        <row r="5803">
          <cell r="A5803" t="str">
            <v>54552.0003.00</v>
          </cell>
          <cell r="B5803">
            <v>201415</v>
          </cell>
          <cell r="C5803">
            <v>545</v>
          </cell>
          <cell r="D5803">
            <v>0</v>
          </cell>
        </row>
        <row r="5804">
          <cell r="A5804" t="str">
            <v>54553.0003.00</v>
          </cell>
          <cell r="B5804">
            <v>201415</v>
          </cell>
          <cell r="C5804">
            <v>545</v>
          </cell>
          <cell r="D5804">
            <v>0</v>
          </cell>
        </row>
        <row r="5805">
          <cell r="A5805" t="str">
            <v>54554.0003.00</v>
          </cell>
          <cell r="B5805">
            <v>201415</v>
          </cell>
          <cell r="C5805">
            <v>545</v>
          </cell>
          <cell r="D5805">
            <v>0</v>
          </cell>
        </row>
        <row r="5806">
          <cell r="A5806" t="str">
            <v>54555.0003.00</v>
          </cell>
          <cell r="B5806">
            <v>201415</v>
          </cell>
          <cell r="C5806">
            <v>545</v>
          </cell>
          <cell r="D5806">
            <v>0</v>
          </cell>
        </row>
        <row r="5807">
          <cell r="A5807" t="str">
            <v>54556.0003.00</v>
          </cell>
          <cell r="B5807">
            <v>201415</v>
          </cell>
          <cell r="C5807">
            <v>545</v>
          </cell>
          <cell r="D5807">
            <v>0</v>
          </cell>
        </row>
        <row r="5808">
          <cell r="A5808" t="str">
            <v>54557.0003.00</v>
          </cell>
          <cell r="B5808">
            <v>201415</v>
          </cell>
          <cell r="C5808">
            <v>545</v>
          </cell>
          <cell r="D5808">
            <v>0</v>
          </cell>
        </row>
        <row r="5809">
          <cell r="A5809" t="str">
            <v>54558.0003.00</v>
          </cell>
          <cell r="B5809">
            <v>201415</v>
          </cell>
          <cell r="C5809">
            <v>545</v>
          </cell>
          <cell r="D5809">
            <v>0</v>
          </cell>
        </row>
        <row r="5810">
          <cell r="A5810" t="str">
            <v>54559.0003.00</v>
          </cell>
          <cell r="B5810">
            <v>201415</v>
          </cell>
          <cell r="C5810">
            <v>545</v>
          </cell>
          <cell r="D5810">
            <v>0</v>
          </cell>
        </row>
        <row r="5811">
          <cell r="A5811" t="str">
            <v>54560.0003.00</v>
          </cell>
          <cell r="B5811">
            <v>201415</v>
          </cell>
          <cell r="C5811">
            <v>545</v>
          </cell>
          <cell r="D5811">
            <v>0</v>
          </cell>
        </row>
        <row r="5812">
          <cell r="A5812" t="str">
            <v>54561.0003.00</v>
          </cell>
          <cell r="B5812">
            <v>201415</v>
          </cell>
          <cell r="C5812">
            <v>545</v>
          </cell>
          <cell r="D5812">
            <v>0</v>
          </cell>
        </row>
        <row r="5813">
          <cell r="A5813" t="str">
            <v>54562.0003.00</v>
          </cell>
          <cell r="B5813">
            <v>201415</v>
          </cell>
          <cell r="C5813">
            <v>545</v>
          </cell>
          <cell r="D5813">
            <v>0</v>
          </cell>
        </row>
        <row r="5814">
          <cell r="A5814" t="str">
            <v>54563.0003.00</v>
          </cell>
          <cell r="B5814">
            <v>201415</v>
          </cell>
          <cell r="C5814">
            <v>545</v>
          </cell>
          <cell r="D5814">
            <v>0</v>
          </cell>
        </row>
        <row r="5815">
          <cell r="A5815" t="str">
            <v>5452.0003.00</v>
          </cell>
          <cell r="B5815">
            <v>201415</v>
          </cell>
          <cell r="C5815">
            <v>545</v>
          </cell>
          <cell r="D5815">
            <v>48</v>
          </cell>
        </row>
        <row r="5816">
          <cell r="A5816" t="str">
            <v>5456.0003.00</v>
          </cell>
          <cell r="B5816">
            <v>201415</v>
          </cell>
          <cell r="C5816">
            <v>545</v>
          </cell>
          <cell r="D5816">
            <v>186</v>
          </cell>
        </row>
        <row r="5817">
          <cell r="A5817" t="str">
            <v>54514.0003.00</v>
          </cell>
          <cell r="B5817">
            <v>201415</v>
          </cell>
          <cell r="C5817">
            <v>545</v>
          </cell>
          <cell r="D5817">
            <v>201</v>
          </cell>
        </row>
        <row r="5818">
          <cell r="A5818" t="str">
            <v>5455.0003.00</v>
          </cell>
          <cell r="B5818">
            <v>201415</v>
          </cell>
          <cell r="C5818">
            <v>545</v>
          </cell>
          <cell r="D5818">
            <v>2421</v>
          </cell>
        </row>
        <row r="5819">
          <cell r="A5819" t="str">
            <v>5454.0003.00</v>
          </cell>
          <cell r="B5819">
            <v>201415</v>
          </cell>
          <cell r="C5819">
            <v>545</v>
          </cell>
          <cell r="D5819">
            <v>5108</v>
          </cell>
        </row>
        <row r="5820">
          <cell r="A5820" t="str">
            <v>54513.0003.00</v>
          </cell>
          <cell r="B5820">
            <v>201415</v>
          </cell>
          <cell r="C5820">
            <v>545</v>
          </cell>
          <cell r="D5820">
            <v>5457.47</v>
          </cell>
        </row>
        <row r="5821">
          <cell r="A5821" t="str">
            <v>54511.0003.00</v>
          </cell>
          <cell r="B5821">
            <v>201415</v>
          </cell>
          <cell r="C5821">
            <v>545</v>
          </cell>
          <cell r="D5821">
            <v>7016.75</v>
          </cell>
        </row>
        <row r="5822">
          <cell r="A5822" t="str">
            <v>5453.0003.00</v>
          </cell>
          <cell r="B5822">
            <v>201415</v>
          </cell>
          <cell r="C5822">
            <v>545</v>
          </cell>
          <cell r="D5822">
            <v>7715</v>
          </cell>
        </row>
        <row r="5823">
          <cell r="A5823" t="str">
            <v>5458.0003.00</v>
          </cell>
          <cell r="B5823">
            <v>201415</v>
          </cell>
          <cell r="C5823">
            <v>545</v>
          </cell>
          <cell r="D5823">
            <v>7715</v>
          </cell>
        </row>
        <row r="5824">
          <cell r="A5824" t="str">
            <v>5451.0003.00</v>
          </cell>
          <cell r="B5824">
            <v>201415</v>
          </cell>
          <cell r="C5824">
            <v>545</v>
          </cell>
          <cell r="D5824">
            <v>7743</v>
          </cell>
        </row>
        <row r="5825">
          <cell r="A5825" t="str">
            <v>5457.0004.00</v>
          </cell>
          <cell r="B5825">
            <v>201415</v>
          </cell>
          <cell r="C5825">
            <v>545</v>
          </cell>
          <cell r="D5825">
            <v>0</v>
          </cell>
        </row>
        <row r="5826">
          <cell r="A5826" t="str">
            <v>5459.0004.00</v>
          </cell>
          <cell r="B5826">
            <v>201415</v>
          </cell>
          <cell r="C5826">
            <v>545</v>
          </cell>
          <cell r="D5826">
            <v>0</v>
          </cell>
        </row>
        <row r="5827">
          <cell r="A5827" t="str">
            <v>54516.0004.00</v>
          </cell>
          <cell r="B5827">
            <v>201415</v>
          </cell>
          <cell r="C5827">
            <v>545</v>
          </cell>
          <cell r="D5827">
            <v>0</v>
          </cell>
        </row>
        <row r="5828">
          <cell r="A5828" t="str">
            <v>54518.0004.00</v>
          </cell>
          <cell r="B5828">
            <v>201415</v>
          </cell>
          <cell r="C5828">
            <v>545</v>
          </cell>
          <cell r="D5828">
            <v>0</v>
          </cell>
        </row>
        <row r="5829">
          <cell r="A5829" t="str">
            <v>54520.0004.00</v>
          </cell>
          <cell r="B5829">
            <v>201415</v>
          </cell>
          <cell r="C5829">
            <v>545</v>
          </cell>
          <cell r="D5829">
            <v>0</v>
          </cell>
        </row>
        <row r="5830">
          <cell r="A5830" t="str">
            <v>54552.0004.00</v>
          </cell>
          <cell r="B5830">
            <v>201415</v>
          </cell>
          <cell r="C5830">
            <v>545</v>
          </cell>
          <cell r="D5830">
            <v>0</v>
          </cell>
        </row>
        <row r="5831">
          <cell r="A5831" t="str">
            <v>54553.0004.00</v>
          </cell>
          <cell r="B5831">
            <v>201415</v>
          </cell>
          <cell r="C5831">
            <v>545</v>
          </cell>
          <cell r="D5831">
            <v>0</v>
          </cell>
        </row>
        <row r="5832">
          <cell r="A5832" t="str">
            <v>54554.0004.00</v>
          </cell>
          <cell r="B5832">
            <v>201415</v>
          </cell>
          <cell r="C5832">
            <v>545</v>
          </cell>
          <cell r="D5832">
            <v>0</v>
          </cell>
        </row>
        <row r="5833">
          <cell r="A5833" t="str">
            <v>54555.0004.00</v>
          </cell>
          <cell r="B5833">
            <v>201415</v>
          </cell>
          <cell r="C5833">
            <v>545</v>
          </cell>
          <cell r="D5833">
            <v>0</v>
          </cell>
        </row>
        <row r="5834">
          <cell r="A5834" t="str">
            <v>54556.0004.00</v>
          </cell>
          <cell r="B5834">
            <v>201415</v>
          </cell>
          <cell r="C5834">
            <v>545</v>
          </cell>
          <cell r="D5834">
            <v>0</v>
          </cell>
        </row>
        <row r="5835">
          <cell r="A5835" t="str">
            <v>54557.0004.00</v>
          </cell>
          <cell r="B5835">
            <v>201415</v>
          </cell>
          <cell r="C5835">
            <v>545</v>
          </cell>
          <cell r="D5835">
            <v>0</v>
          </cell>
        </row>
        <row r="5836">
          <cell r="A5836" t="str">
            <v>54558.0004.00</v>
          </cell>
          <cell r="B5836">
            <v>201415</v>
          </cell>
          <cell r="C5836">
            <v>545</v>
          </cell>
          <cell r="D5836">
            <v>0</v>
          </cell>
        </row>
        <row r="5837">
          <cell r="A5837" t="str">
            <v>54559.0004.00</v>
          </cell>
          <cell r="B5837">
            <v>201415</v>
          </cell>
          <cell r="C5837">
            <v>545</v>
          </cell>
          <cell r="D5837">
            <v>0</v>
          </cell>
        </row>
        <row r="5838">
          <cell r="A5838" t="str">
            <v>54560.0004.00</v>
          </cell>
          <cell r="B5838">
            <v>201415</v>
          </cell>
          <cell r="C5838">
            <v>545</v>
          </cell>
          <cell r="D5838">
            <v>0</v>
          </cell>
        </row>
        <row r="5839">
          <cell r="A5839" t="str">
            <v>54561.0004.00</v>
          </cell>
          <cell r="B5839">
            <v>201415</v>
          </cell>
          <cell r="C5839">
            <v>545</v>
          </cell>
          <cell r="D5839">
            <v>0</v>
          </cell>
        </row>
        <row r="5840">
          <cell r="A5840" t="str">
            <v>54562.0004.00</v>
          </cell>
          <cell r="B5840">
            <v>201415</v>
          </cell>
          <cell r="C5840">
            <v>545</v>
          </cell>
          <cell r="D5840">
            <v>0</v>
          </cell>
        </row>
        <row r="5841">
          <cell r="A5841" t="str">
            <v>54563.0004.00</v>
          </cell>
          <cell r="B5841">
            <v>201415</v>
          </cell>
          <cell r="C5841">
            <v>545</v>
          </cell>
          <cell r="D5841">
            <v>0</v>
          </cell>
        </row>
        <row r="5842">
          <cell r="A5842" t="str">
            <v>54515.0004.00</v>
          </cell>
          <cell r="B5842">
            <v>201415</v>
          </cell>
          <cell r="C5842">
            <v>545</v>
          </cell>
          <cell r="D5842">
            <v>5</v>
          </cell>
        </row>
        <row r="5843">
          <cell r="A5843" t="str">
            <v>5452.0004.00</v>
          </cell>
          <cell r="B5843">
            <v>201415</v>
          </cell>
          <cell r="C5843">
            <v>545</v>
          </cell>
          <cell r="D5843">
            <v>20</v>
          </cell>
        </row>
        <row r="5844">
          <cell r="A5844" t="str">
            <v>54514.0004.00</v>
          </cell>
          <cell r="B5844">
            <v>201415</v>
          </cell>
          <cell r="C5844">
            <v>545</v>
          </cell>
          <cell r="D5844">
            <v>56</v>
          </cell>
        </row>
        <row r="5845">
          <cell r="A5845" t="str">
            <v>5456.0004.00</v>
          </cell>
          <cell r="B5845">
            <v>201415</v>
          </cell>
          <cell r="C5845">
            <v>545</v>
          </cell>
          <cell r="D5845">
            <v>57</v>
          </cell>
        </row>
        <row r="5846">
          <cell r="A5846" t="str">
            <v>5455.0004.00</v>
          </cell>
          <cell r="B5846">
            <v>201415</v>
          </cell>
          <cell r="C5846">
            <v>545</v>
          </cell>
          <cell r="D5846">
            <v>630</v>
          </cell>
        </row>
        <row r="5847">
          <cell r="A5847" t="str">
            <v>5454.0004.00</v>
          </cell>
          <cell r="B5847">
            <v>201415</v>
          </cell>
          <cell r="C5847">
            <v>545</v>
          </cell>
          <cell r="D5847">
            <v>1742</v>
          </cell>
        </row>
        <row r="5848">
          <cell r="A5848" t="str">
            <v>54513.0004.00</v>
          </cell>
          <cell r="B5848">
            <v>201415</v>
          </cell>
          <cell r="C5848">
            <v>545</v>
          </cell>
          <cell r="D5848">
            <v>1993.78</v>
          </cell>
        </row>
        <row r="5849">
          <cell r="A5849" t="str">
            <v>54511.0004.00</v>
          </cell>
          <cell r="B5849">
            <v>201415</v>
          </cell>
          <cell r="C5849">
            <v>545</v>
          </cell>
          <cell r="D5849">
            <v>2243</v>
          </cell>
        </row>
        <row r="5850">
          <cell r="A5850" t="str">
            <v>5453.0004.00</v>
          </cell>
          <cell r="B5850">
            <v>201415</v>
          </cell>
          <cell r="C5850">
            <v>545</v>
          </cell>
          <cell r="D5850">
            <v>2429</v>
          </cell>
        </row>
        <row r="5851">
          <cell r="A5851" t="str">
            <v>5458.0004.00</v>
          </cell>
          <cell r="B5851">
            <v>201415</v>
          </cell>
          <cell r="C5851">
            <v>545</v>
          </cell>
          <cell r="D5851">
            <v>2429</v>
          </cell>
        </row>
        <row r="5852">
          <cell r="A5852" t="str">
            <v>5451.0004.00</v>
          </cell>
          <cell r="B5852">
            <v>201415</v>
          </cell>
          <cell r="C5852">
            <v>545</v>
          </cell>
          <cell r="D5852">
            <v>2435</v>
          </cell>
        </row>
        <row r="5853">
          <cell r="A5853" t="str">
            <v>5457.0005.00</v>
          </cell>
          <cell r="B5853">
            <v>201415</v>
          </cell>
          <cell r="C5853">
            <v>545</v>
          </cell>
          <cell r="D5853">
            <v>0</v>
          </cell>
        </row>
        <row r="5854">
          <cell r="A5854" t="str">
            <v>5459.0005.00</v>
          </cell>
          <cell r="B5854">
            <v>201415</v>
          </cell>
          <cell r="C5854">
            <v>545</v>
          </cell>
          <cell r="D5854">
            <v>0</v>
          </cell>
        </row>
        <row r="5855">
          <cell r="A5855" t="str">
            <v>54516.0005.00</v>
          </cell>
          <cell r="B5855">
            <v>201415</v>
          </cell>
          <cell r="C5855">
            <v>545</v>
          </cell>
          <cell r="D5855">
            <v>0</v>
          </cell>
        </row>
        <row r="5856">
          <cell r="A5856" t="str">
            <v>54518.0005.00</v>
          </cell>
          <cell r="B5856">
            <v>201415</v>
          </cell>
          <cell r="C5856">
            <v>545</v>
          </cell>
          <cell r="D5856">
            <v>0</v>
          </cell>
        </row>
        <row r="5857">
          <cell r="A5857" t="str">
            <v>54520.0005.00</v>
          </cell>
          <cell r="B5857">
            <v>201415</v>
          </cell>
          <cell r="C5857">
            <v>545</v>
          </cell>
          <cell r="D5857">
            <v>0</v>
          </cell>
        </row>
        <row r="5858">
          <cell r="A5858" t="str">
            <v>54552.0005.00</v>
          </cell>
          <cell r="B5858">
            <v>201415</v>
          </cell>
          <cell r="C5858">
            <v>545</v>
          </cell>
          <cell r="D5858">
            <v>0</v>
          </cell>
        </row>
        <row r="5859">
          <cell r="A5859" t="str">
            <v>54553.0005.00</v>
          </cell>
          <cell r="B5859">
            <v>201415</v>
          </cell>
          <cell r="C5859">
            <v>545</v>
          </cell>
          <cell r="D5859">
            <v>0</v>
          </cell>
        </row>
        <row r="5860">
          <cell r="A5860" t="str">
            <v>54554.0005.00</v>
          </cell>
          <cell r="B5860">
            <v>201415</v>
          </cell>
          <cell r="C5860">
            <v>545</v>
          </cell>
          <cell r="D5860">
            <v>0</v>
          </cell>
        </row>
        <row r="5861">
          <cell r="A5861" t="str">
            <v>54555.0005.00</v>
          </cell>
          <cell r="B5861">
            <v>201415</v>
          </cell>
          <cell r="C5861">
            <v>545</v>
          </cell>
          <cell r="D5861">
            <v>0</v>
          </cell>
        </row>
        <row r="5862">
          <cell r="A5862" t="str">
            <v>54556.0005.00</v>
          </cell>
          <cell r="B5862">
            <v>201415</v>
          </cell>
          <cell r="C5862">
            <v>545</v>
          </cell>
          <cell r="D5862">
            <v>0</v>
          </cell>
        </row>
        <row r="5863">
          <cell r="A5863" t="str">
            <v>54557.0005.00</v>
          </cell>
          <cell r="B5863">
            <v>201415</v>
          </cell>
          <cell r="C5863">
            <v>545</v>
          </cell>
          <cell r="D5863">
            <v>0</v>
          </cell>
        </row>
        <row r="5864">
          <cell r="A5864" t="str">
            <v>54558.0005.00</v>
          </cell>
          <cell r="B5864">
            <v>201415</v>
          </cell>
          <cell r="C5864">
            <v>545</v>
          </cell>
          <cell r="D5864">
            <v>0</v>
          </cell>
        </row>
        <row r="5865">
          <cell r="A5865" t="str">
            <v>54559.0005.00</v>
          </cell>
          <cell r="B5865">
            <v>201415</v>
          </cell>
          <cell r="C5865">
            <v>545</v>
          </cell>
          <cell r="D5865">
            <v>0</v>
          </cell>
        </row>
        <row r="5866">
          <cell r="A5866" t="str">
            <v>54560.0005.00</v>
          </cell>
          <cell r="B5866">
            <v>201415</v>
          </cell>
          <cell r="C5866">
            <v>545</v>
          </cell>
          <cell r="D5866">
            <v>0</v>
          </cell>
        </row>
        <row r="5867">
          <cell r="A5867" t="str">
            <v>54561.0005.00</v>
          </cell>
          <cell r="B5867">
            <v>201415</v>
          </cell>
          <cell r="C5867">
            <v>545</v>
          </cell>
          <cell r="D5867">
            <v>0</v>
          </cell>
        </row>
        <row r="5868">
          <cell r="A5868" t="str">
            <v>54562.0005.00</v>
          </cell>
          <cell r="B5868">
            <v>201415</v>
          </cell>
          <cell r="C5868">
            <v>545</v>
          </cell>
          <cell r="D5868">
            <v>0</v>
          </cell>
        </row>
        <row r="5869">
          <cell r="A5869" t="str">
            <v>54563.0005.00</v>
          </cell>
          <cell r="B5869">
            <v>201415</v>
          </cell>
          <cell r="C5869">
            <v>545</v>
          </cell>
          <cell r="D5869">
            <v>0</v>
          </cell>
        </row>
        <row r="5870">
          <cell r="A5870" t="str">
            <v>54515.0005.00</v>
          </cell>
          <cell r="B5870">
            <v>201415</v>
          </cell>
          <cell r="C5870">
            <v>545</v>
          </cell>
          <cell r="D5870">
            <v>3</v>
          </cell>
        </row>
        <row r="5871">
          <cell r="A5871" t="str">
            <v>5452.0005.00</v>
          </cell>
          <cell r="B5871">
            <v>201415</v>
          </cell>
          <cell r="C5871">
            <v>545</v>
          </cell>
          <cell r="D5871">
            <v>14</v>
          </cell>
        </row>
        <row r="5872">
          <cell r="A5872" t="str">
            <v>5456.0005.00</v>
          </cell>
          <cell r="B5872">
            <v>201415</v>
          </cell>
          <cell r="C5872">
            <v>545</v>
          </cell>
          <cell r="D5872">
            <v>21</v>
          </cell>
        </row>
        <row r="5873">
          <cell r="A5873" t="str">
            <v>54514.0005.00</v>
          </cell>
          <cell r="B5873">
            <v>201415</v>
          </cell>
          <cell r="C5873">
            <v>545</v>
          </cell>
          <cell r="D5873">
            <v>27</v>
          </cell>
        </row>
        <row r="5874">
          <cell r="A5874" t="str">
            <v>5455.0005.00</v>
          </cell>
          <cell r="B5874">
            <v>201415</v>
          </cell>
          <cell r="C5874">
            <v>545</v>
          </cell>
          <cell r="D5874">
            <v>303</v>
          </cell>
        </row>
        <row r="5875">
          <cell r="A5875" t="str">
            <v>5454.0005.00</v>
          </cell>
          <cell r="B5875">
            <v>201415</v>
          </cell>
          <cell r="C5875">
            <v>545</v>
          </cell>
          <cell r="D5875">
            <v>1187</v>
          </cell>
        </row>
        <row r="5876">
          <cell r="A5876" t="str">
            <v>54511.0005.00</v>
          </cell>
          <cell r="B5876">
            <v>201415</v>
          </cell>
          <cell r="C5876">
            <v>545</v>
          </cell>
          <cell r="D5876">
            <v>1424.75</v>
          </cell>
        </row>
        <row r="5877">
          <cell r="A5877" t="str">
            <v>54513.0005.00</v>
          </cell>
          <cell r="B5877">
            <v>201415</v>
          </cell>
          <cell r="C5877">
            <v>545</v>
          </cell>
          <cell r="D5877">
            <v>1424.75</v>
          </cell>
        </row>
        <row r="5878">
          <cell r="A5878" t="str">
            <v>5451.0005.00</v>
          </cell>
          <cell r="B5878">
            <v>201415</v>
          </cell>
          <cell r="C5878">
            <v>545</v>
          </cell>
          <cell r="D5878">
            <v>1508</v>
          </cell>
        </row>
        <row r="5879">
          <cell r="A5879" t="str">
            <v>5453.0005.00</v>
          </cell>
          <cell r="B5879">
            <v>201415</v>
          </cell>
          <cell r="C5879">
            <v>545</v>
          </cell>
          <cell r="D5879">
            <v>1511</v>
          </cell>
        </row>
        <row r="5880">
          <cell r="A5880" t="str">
            <v>5458.0005.00</v>
          </cell>
          <cell r="B5880">
            <v>201415</v>
          </cell>
          <cell r="C5880">
            <v>545</v>
          </cell>
          <cell r="D5880">
            <v>1511</v>
          </cell>
        </row>
        <row r="5881">
          <cell r="A5881" t="str">
            <v>5457.0006.00</v>
          </cell>
          <cell r="B5881">
            <v>201415</v>
          </cell>
          <cell r="C5881">
            <v>545</v>
          </cell>
          <cell r="D5881">
            <v>0</v>
          </cell>
        </row>
        <row r="5882">
          <cell r="A5882" t="str">
            <v>5459.0006.00</v>
          </cell>
          <cell r="B5882">
            <v>201415</v>
          </cell>
          <cell r="C5882">
            <v>545</v>
          </cell>
          <cell r="D5882">
            <v>0</v>
          </cell>
        </row>
        <row r="5883">
          <cell r="A5883" t="str">
            <v>54516.0006.00</v>
          </cell>
          <cell r="B5883">
            <v>201415</v>
          </cell>
          <cell r="C5883">
            <v>545</v>
          </cell>
          <cell r="D5883">
            <v>0</v>
          </cell>
        </row>
        <row r="5884">
          <cell r="A5884" t="str">
            <v>54518.0006.00</v>
          </cell>
          <cell r="B5884">
            <v>201415</v>
          </cell>
          <cell r="C5884">
            <v>545</v>
          </cell>
          <cell r="D5884">
            <v>0</v>
          </cell>
        </row>
        <row r="5885">
          <cell r="A5885" t="str">
            <v>54520.0006.00</v>
          </cell>
          <cell r="B5885">
            <v>201415</v>
          </cell>
          <cell r="C5885">
            <v>545</v>
          </cell>
          <cell r="D5885">
            <v>0</v>
          </cell>
        </row>
        <row r="5886">
          <cell r="A5886" t="str">
            <v>54552.0006.00</v>
          </cell>
          <cell r="B5886">
            <v>201415</v>
          </cell>
          <cell r="C5886">
            <v>545</v>
          </cell>
          <cell r="D5886">
            <v>0</v>
          </cell>
        </row>
        <row r="5887">
          <cell r="A5887" t="str">
            <v>54553.0006.00</v>
          </cell>
          <cell r="B5887">
            <v>201415</v>
          </cell>
          <cell r="C5887">
            <v>545</v>
          </cell>
          <cell r="D5887">
            <v>0</v>
          </cell>
        </row>
        <row r="5888">
          <cell r="A5888" t="str">
            <v>54554.0006.00</v>
          </cell>
          <cell r="B5888">
            <v>201415</v>
          </cell>
          <cell r="C5888">
            <v>545</v>
          </cell>
          <cell r="D5888">
            <v>0</v>
          </cell>
        </row>
        <row r="5889">
          <cell r="A5889" t="str">
            <v>54555.0006.00</v>
          </cell>
          <cell r="B5889">
            <v>201415</v>
          </cell>
          <cell r="C5889">
            <v>545</v>
          </cell>
          <cell r="D5889">
            <v>0</v>
          </cell>
        </row>
        <row r="5890">
          <cell r="A5890" t="str">
            <v>54556.0006.00</v>
          </cell>
          <cell r="B5890">
            <v>201415</v>
          </cell>
          <cell r="C5890">
            <v>545</v>
          </cell>
          <cell r="D5890">
            <v>0</v>
          </cell>
        </row>
        <row r="5891">
          <cell r="A5891" t="str">
            <v>54557.0006.00</v>
          </cell>
          <cell r="B5891">
            <v>201415</v>
          </cell>
          <cell r="C5891">
            <v>545</v>
          </cell>
          <cell r="D5891">
            <v>0</v>
          </cell>
        </row>
        <row r="5892">
          <cell r="A5892" t="str">
            <v>54558.0006.00</v>
          </cell>
          <cell r="B5892">
            <v>201415</v>
          </cell>
          <cell r="C5892">
            <v>545</v>
          </cell>
          <cell r="D5892">
            <v>0</v>
          </cell>
        </row>
        <row r="5893">
          <cell r="A5893" t="str">
            <v>54559.0006.00</v>
          </cell>
          <cell r="B5893">
            <v>201415</v>
          </cell>
          <cell r="C5893">
            <v>545</v>
          </cell>
          <cell r="D5893">
            <v>0</v>
          </cell>
        </row>
        <row r="5894">
          <cell r="A5894" t="str">
            <v>54560.0006.00</v>
          </cell>
          <cell r="B5894">
            <v>201415</v>
          </cell>
          <cell r="C5894">
            <v>545</v>
          </cell>
          <cell r="D5894">
            <v>0</v>
          </cell>
        </row>
        <row r="5895">
          <cell r="A5895" t="str">
            <v>54561.0006.00</v>
          </cell>
          <cell r="B5895">
            <v>201415</v>
          </cell>
          <cell r="C5895">
            <v>545</v>
          </cell>
          <cell r="D5895">
            <v>0</v>
          </cell>
        </row>
        <row r="5896">
          <cell r="A5896" t="str">
            <v>54562.0006.00</v>
          </cell>
          <cell r="B5896">
            <v>201415</v>
          </cell>
          <cell r="C5896">
            <v>545</v>
          </cell>
          <cell r="D5896">
            <v>0</v>
          </cell>
        </row>
        <row r="5897">
          <cell r="A5897" t="str">
            <v>54563.0006.00</v>
          </cell>
          <cell r="B5897">
            <v>201415</v>
          </cell>
          <cell r="C5897">
            <v>545</v>
          </cell>
          <cell r="D5897">
            <v>0</v>
          </cell>
        </row>
        <row r="5898">
          <cell r="A5898" t="str">
            <v>54515.0006.00</v>
          </cell>
          <cell r="B5898">
            <v>201415</v>
          </cell>
          <cell r="C5898">
            <v>545</v>
          </cell>
          <cell r="D5898">
            <v>1</v>
          </cell>
        </row>
        <row r="5899">
          <cell r="A5899" t="str">
            <v>5456.0006.00</v>
          </cell>
          <cell r="B5899">
            <v>201415</v>
          </cell>
          <cell r="C5899">
            <v>545</v>
          </cell>
          <cell r="D5899">
            <v>11</v>
          </cell>
        </row>
        <row r="5900">
          <cell r="A5900" t="str">
            <v>54514.0006.00</v>
          </cell>
          <cell r="B5900">
            <v>201415</v>
          </cell>
          <cell r="C5900">
            <v>545</v>
          </cell>
          <cell r="D5900">
            <v>14</v>
          </cell>
        </row>
        <row r="5901">
          <cell r="A5901" t="str">
            <v>5452.0006.00</v>
          </cell>
          <cell r="B5901">
            <v>201415</v>
          </cell>
          <cell r="C5901">
            <v>545</v>
          </cell>
          <cell r="D5901">
            <v>17</v>
          </cell>
        </row>
        <row r="5902">
          <cell r="A5902" t="str">
            <v>5455.0006.00</v>
          </cell>
          <cell r="B5902">
            <v>201415</v>
          </cell>
          <cell r="C5902">
            <v>545</v>
          </cell>
          <cell r="D5902">
            <v>141</v>
          </cell>
        </row>
        <row r="5903">
          <cell r="A5903" t="str">
            <v>5454.0006.00</v>
          </cell>
          <cell r="B5903">
            <v>201415</v>
          </cell>
          <cell r="C5903">
            <v>545</v>
          </cell>
          <cell r="D5903">
            <v>642</v>
          </cell>
        </row>
        <row r="5904">
          <cell r="A5904" t="str">
            <v>54511.0006.00</v>
          </cell>
          <cell r="B5904">
            <v>201415</v>
          </cell>
          <cell r="C5904">
            <v>545</v>
          </cell>
          <cell r="D5904">
            <v>753.25</v>
          </cell>
        </row>
        <row r="5905">
          <cell r="A5905" t="str">
            <v>5453.0006.00</v>
          </cell>
          <cell r="B5905">
            <v>201415</v>
          </cell>
          <cell r="C5905">
            <v>545</v>
          </cell>
          <cell r="D5905">
            <v>794</v>
          </cell>
        </row>
        <row r="5906">
          <cell r="A5906" t="str">
            <v>5458.0006.00</v>
          </cell>
          <cell r="B5906">
            <v>201415</v>
          </cell>
          <cell r="C5906">
            <v>545</v>
          </cell>
          <cell r="D5906">
            <v>794</v>
          </cell>
        </row>
        <row r="5907">
          <cell r="A5907" t="str">
            <v>5451.0006.00</v>
          </cell>
          <cell r="B5907">
            <v>201415</v>
          </cell>
          <cell r="C5907">
            <v>545</v>
          </cell>
          <cell r="D5907">
            <v>804</v>
          </cell>
        </row>
        <row r="5908">
          <cell r="A5908" t="str">
            <v>54513.0006.00</v>
          </cell>
          <cell r="B5908">
            <v>201415</v>
          </cell>
          <cell r="C5908">
            <v>545</v>
          </cell>
          <cell r="D5908">
            <v>920.64</v>
          </cell>
        </row>
        <row r="5909">
          <cell r="A5909" t="str">
            <v>5457.0007.00</v>
          </cell>
          <cell r="B5909">
            <v>201415</v>
          </cell>
          <cell r="C5909">
            <v>545</v>
          </cell>
          <cell r="D5909">
            <v>0</v>
          </cell>
        </row>
        <row r="5910">
          <cell r="A5910" t="str">
            <v>5459.0007.00</v>
          </cell>
          <cell r="B5910">
            <v>201415</v>
          </cell>
          <cell r="C5910">
            <v>545</v>
          </cell>
          <cell r="D5910">
            <v>0</v>
          </cell>
        </row>
        <row r="5911">
          <cell r="A5911" t="str">
            <v>54515.0007.00</v>
          </cell>
          <cell r="B5911">
            <v>201415</v>
          </cell>
          <cell r="C5911">
            <v>545</v>
          </cell>
          <cell r="D5911">
            <v>0</v>
          </cell>
        </row>
        <row r="5912">
          <cell r="A5912" t="str">
            <v>54516.0007.00</v>
          </cell>
          <cell r="B5912">
            <v>201415</v>
          </cell>
          <cell r="C5912">
            <v>545</v>
          </cell>
          <cell r="D5912">
            <v>0</v>
          </cell>
        </row>
        <row r="5913">
          <cell r="A5913" t="str">
            <v>54518.0007.00</v>
          </cell>
          <cell r="B5913">
            <v>201415</v>
          </cell>
          <cell r="C5913">
            <v>545</v>
          </cell>
          <cell r="D5913">
            <v>0</v>
          </cell>
        </row>
        <row r="5914">
          <cell r="A5914" t="str">
            <v>54520.0007.00</v>
          </cell>
          <cell r="B5914">
            <v>201415</v>
          </cell>
          <cell r="C5914">
            <v>545</v>
          </cell>
          <cell r="D5914">
            <v>0</v>
          </cell>
        </row>
        <row r="5915">
          <cell r="A5915" t="str">
            <v>54552.0007.00</v>
          </cell>
          <cell r="B5915">
            <v>201415</v>
          </cell>
          <cell r="C5915">
            <v>545</v>
          </cell>
          <cell r="D5915">
            <v>0</v>
          </cell>
        </row>
        <row r="5916">
          <cell r="A5916" t="str">
            <v>54553.0007.00</v>
          </cell>
          <cell r="B5916">
            <v>201415</v>
          </cell>
          <cell r="C5916">
            <v>545</v>
          </cell>
          <cell r="D5916">
            <v>0</v>
          </cell>
        </row>
        <row r="5917">
          <cell r="A5917" t="str">
            <v>54554.0007.00</v>
          </cell>
          <cell r="B5917">
            <v>201415</v>
          </cell>
          <cell r="C5917">
            <v>545</v>
          </cell>
          <cell r="D5917">
            <v>0</v>
          </cell>
        </row>
        <row r="5918">
          <cell r="A5918" t="str">
            <v>54555.0007.00</v>
          </cell>
          <cell r="B5918">
            <v>201415</v>
          </cell>
          <cell r="C5918">
            <v>545</v>
          </cell>
          <cell r="D5918">
            <v>0</v>
          </cell>
        </row>
        <row r="5919">
          <cell r="A5919" t="str">
            <v>54556.0007.00</v>
          </cell>
          <cell r="B5919">
            <v>201415</v>
          </cell>
          <cell r="C5919">
            <v>545</v>
          </cell>
          <cell r="D5919">
            <v>0</v>
          </cell>
        </row>
        <row r="5920">
          <cell r="A5920" t="str">
            <v>54557.0007.00</v>
          </cell>
          <cell r="B5920">
            <v>201415</v>
          </cell>
          <cell r="C5920">
            <v>545</v>
          </cell>
          <cell r="D5920">
            <v>0</v>
          </cell>
        </row>
        <row r="5921">
          <cell r="A5921" t="str">
            <v>54558.0007.00</v>
          </cell>
          <cell r="B5921">
            <v>201415</v>
          </cell>
          <cell r="C5921">
            <v>545</v>
          </cell>
          <cell r="D5921">
            <v>0</v>
          </cell>
        </row>
        <row r="5922">
          <cell r="A5922" t="str">
            <v>54559.0007.00</v>
          </cell>
          <cell r="B5922">
            <v>201415</v>
          </cell>
          <cell r="C5922">
            <v>545</v>
          </cell>
          <cell r="D5922">
            <v>0</v>
          </cell>
        </row>
        <row r="5923">
          <cell r="A5923" t="str">
            <v>54560.0007.00</v>
          </cell>
          <cell r="B5923">
            <v>201415</v>
          </cell>
          <cell r="C5923">
            <v>545</v>
          </cell>
          <cell r="D5923">
            <v>0</v>
          </cell>
        </row>
        <row r="5924">
          <cell r="A5924" t="str">
            <v>54561.0007.00</v>
          </cell>
          <cell r="B5924">
            <v>201415</v>
          </cell>
          <cell r="C5924">
            <v>545</v>
          </cell>
          <cell r="D5924">
            <v>0</v>
          </cell>
        </row>
        <row r="5925">
          <cell r="A5925" t="str">
            <v>54562.0007.00</v>
          </cell>
          <cell r="B5925">
            <v>201415</v>
          </cell>
          <cell r="C5925">
            <v>545</v>
          </cell>
          <cell r="D5925">
            <v>0</v>
          </cell>
        </row>
        <row r="5926">
          <cell r="A5926" t="str">
            <v>54563.0007.00</v>
          </cell>
          <cell r="B5926">
            <v>201415</v>
          </cell>
          <cell r="C5926">
            <v>545</v>
          </cell>
          <cell r="D5926">
            <v>0</v>
          </cell>
        </row>
        <row r="5927">
          <cell r="A5927" t="str">
            <v>54514.0007.00</v>
          </cell>
          <cell r="B5927">
            <v>201415</v>
          </cell>
          <cell r="C5927">
            <v>545</v>
          </cell>
          <cell r="D5927">
            <v>2</v>
          </cell>
        </row>
        <row r="5928">
          <cell r="A5928" t="str">
            <v>5452.0007.00</v>
          </cell>
          <cell r="B5928">
            <v>201415</v>
          </cell>
          <cell r="C5928">
            <v>545</v>
          </cell>
          <cell r="D5928">
            <v>7</v>
          </cell>
        </row>
        <row r="5929">
          <cell r="A5929" t="str">
            <v>5456.0007.00</v>
          </cell>
          <cell r="B5929">
            <v>201415</v>
          </cell>
          <cell r="C5929">
            <v>545</v>
          </cell>
          <cell r="D5929">
            <v>8</v>
          </cell>
        </row>
        <row r="5930">
          <cell r="A5930" t="str">
            <v>5455.0007.00</v>
          </cell>
          <cell r="B5930">
            <v>201415</v>
          </cell>
          <cell r="C5930">
            <v>545</v>
          </cell>
          <cell r="D5930">
            <v>41</v>
          </cell>
        </row>
        <row r="5931">
          <cell r="A5931" t="str">
            <v>5454.0007.00</v>
          </cell>
          <cell r="B5931">
            <v>201415</v>
          </cell>
          <cell r="C5931">
            <v>545</v>
          </cell>
          <cell r="D5931">
            <v>239</v>
          </cell>
        </row>
        <row r="5932">
          <cell r="A5932" t="str">
            <v>54511.0007.00</v>
          </cell>
          <cell r="B5932">
            <v>201415</v>
          </cell>
          <cell r="C5932">
            <v>545</v>
          </cell>
          <cell r="D5932">
            <v>273.75</v>
          </cell>
        </row>
        <row r="5933">
          <cell r="A5933" t="str">
            <v>5453.0007.00</v>
          </cell>
          <cell r="B5933">
            <v>201415</v>
          </cell>
          <cell r="C5933">
            <v>545</v>
          </cell>
          <cell r="D5933">
            <v>288</v>
          </cell>
        </row>
        <row r="5934">
          <cell r="A5934" t="str">
            <v>5458.0007.00</v>
          </cell>
          <cell r="B5934">
            <v>201415</v>
          </cell>
          <cell r="C5934">
            <v>545</v>
          </cell>
          <cell r="D5934">
            <v>288</v>
          </cell>
        </row>
        <row r="5935">
          <cell r="A5935" t="str">
            <v>5451.0007.00</v>
          </cell>
          <cell r="B5935">
            <v>201415</v>
          </cell>
          <cell r="C5935">
            <v>545</v>
          </cell>
          <cell r="D5935">
            <v>294</v>
          </cell>
        </row>
        <row r="5936">
          <cell r="A5936" t="str">
            <v>54513.0007.00</v>
          </cell>
          <cell r="B5936">
            <v>201415</v>
          </cell>
          <cell r="C5936">
            <v>545</v>
          </cell>
          <cell r="D5936">
            <v>395.42</v>
          </cell>
        </row>
        <row r="5937">
          <cell r="A5937" t="str">
            <v>5457.0008.00</v>
          </cell>
          <cell r="B5937">
            <v>201415</v>
          </cell>
          <cell r="C5937">
            <v>545</v>
          </cell>
          <cell r="D5937">
            <v>0</v>
          </cell>
        </row>
        <row r="5938">
          <cell r="A5938" t="str">
            <v>5459.0008.00</v>
          </cell>
          <cell r="B5938">
            <v>201415</v>
          </cell>
          <cell r="C5938">
            <v>545</v>
          </cell>
          <cell r="D5938">
            <v>0</v>
          </cell>
        </row>
        <row r="5939">
          <cell r="A5939" t="str">
            <v>54514.0008.00</v>
          </cell>
          <cell r="B5939">
            <v>201415</v>
          </cell>
          <cell r="C5939">
            <v>545</v>
          </cell>
          <cell r="D5939">
            <v>0</v>
          </cell>
        </row>
        <row r="5940">
          <cell r="A5940" t="str">
            <v>54515.0008.00</v>
          </cell>
          <cell r="B5940">
            <v>201415</v>
          </cell>
          <cell r="C5940">
            <v>545</v>
          </cell>
          <cell r="D5940">
            <v>0</v>
          </cell>
        </row>
        <row r="5941">
          <cell r="A5941" t="str">
            <v>54516.0008.00</v>
          </cell>
          <cell r="B5941">
            <v>201415</v>
          </cell>
          <cell r="C5941">
            <v>545</v>
          </cell>
          <cell r="D5941">
            <v>0</v>
          </cell>
        </row>
        <row r="5942">
          <cell r="A5942" t="str">
            <v>54518.0008.00</v>
          </cell>
          <cell r="B5942">
            <v>201415</v>
          </cell>
          <cell r="C5942">
            <v>545</v>
          </cell>
          <cell r="D5942">
            <v>0</v>
          </cell>
        </row>
        <row r="5943">
          <cell r="A5943" t="str">
            <v>54520.0008.00</v>
          </cell>
          <cell r="B5943">
            <v>201415</v>
          </cell>
          <cell r="C5943">
            <v>545</v>
          </cell>
          <cell r="D5943">
            <v>0</v>
          </cell>
        </row>
        <row r="5944">
          <cell r="A5944" t="str">
            <v>54552.0008.00</v>
          </cell>
          <cell r="B5944">
            <v>201415</v>
          </cell>
          <cell r="C5944">
            <v>545</v>
          </cell>
          <cell r="D5944">
            <v>0</v>
          </cell>
        </row>
        <row r="5945">
          <cell r="A5945" t="str">
            <v>54553.0008.00</v>
          </cell>
          <cell r="B5945">
            <v>201415</v>
          </cell>
          <cell r="C5945">
            <v>545</v>
          </cell>
          <cell r="D5945">
            <v>0</v>
          </cell>
        </row>
        <row r="5946">
          <cell r="A5946" t="str">
            <v>54554.0008.00</v>
          </cell>
          <cell r="B5946">
            <v>201415</v>
          </cell>
          <cell r="C5946">
            <v>545</v>
          </cell>
          <cell r="D5946">
            <v>0</v>
          </cell>
        </row>
        <row r="5947">
          <cell r="A5947" t="str">
            <v>54555.0008.00</v>
          </cell>
          <cell r="B5947">
            <v>201415</v>
          </cell>
          <cell r="C5947">
            <v>545</v>
          </cell>
          <cell r="D5947">
            <v>0</v>
          </cell>
        </row>
        <row r="5948">
          <cell r="A5948" t="str">
            <v>54556.0008.00</v>
          </cell>
          <cell r="B5948">
            <v>201415</v>
          </cell>
          <cell r="C5948">
            <v>545</v>
          </cell>
          <cell r="D5948">
            <v>0</v>
          </cell>
        </row>
        <row r="5949">
          <cell r="A5949" t="str">
            <v>54557.0008.00</v>
          </cell>
          <cell r="B5949">
            <v>201415</v>
          </cell>
          <cell r="C5949">
            <v>545</v>
          </cell>
          <cell r="D5949">
            <v>0</v>
          </cell>
        </row>
        <row r="5950">
          <cell r="A5950" t="str">
            <v>54558.0008.00</v>
          </cell>
          <cell r="B5950">
            <v>201415</v>
          </cell>
          <cell r="C5950">
            <v>545</v>
          </cell>
          <cell r="D5950">
            <v>0</v>
          </cell>
        </row>
        <row r="5951">
          <cell r="A5951" t="str">
            <v>54559.0008.00</v>
          </cell>
          <cell r="B5951">
            <v>201415</v>
          </cell>
          <cell r="C5951">
            <v>545</v>
          </cell>
          <cell r="D5951">
            <v>0</v>
          </cell>
        </row>
        <row r="5952">
          <cell r="A5952" t="str">
            <v>54560.0008.00</v>
          </cell>
          <cell r="B5952">
            <v>201415</v>
          </cell>
          <cell r="C5952">
            <v>545</v>
          </cell>
          <cell r="D5952">
            <v>0</v>
          </cell>
        </row>
        <row r="5953">
          <cell r="A5953" t="str">
            <v>54561.0008.00</v>
          </cell>
          <cell r="B5953">
            <v>201415</v>
          </cell>
          <cell r="C5953">
            <v>545</v>
          </cell>
          <cell r="D5953">
            <v>0</v>
          </cell>
        </row>
        <row r="5954">
          <cell r="A5954" t="str">
            <v>54562.0008.00</v>
          </cell>
          <cell r="B5954">
            <v>201415</v>
          </cell>
          <cell r="C5954">
            <v>545</v>
          </cell>
          <cell r="D5954">
            <v>0</v>
          </cell>
        </row>
        <row r="5955">
          <cell r="A5955" t="str">
            <v>54563.0008.00</v>
          </cell>
          <cell r="B5955">
            <v>201415</v>
          </cell>
          <cell r="C5955">
            <v>545</v>
          </cell>
          <cell r="D5955">
            <v>0</v>
          </cell>
        </row>
        <row r="5956">
          <cell r="A5956" t="str">
            <v>5452.0008.00</v>
          </cell>
          <cell r="B5956">
            <v>201415</v>
          </cell>
          <cell r="C5956">
            <v>545</v>
          </cell>
          <cell r="D5956">
            <v>1</v>
          </cell>
        </row>
        <row r="5957">
          <cell r="A5957" t="str">
            <v>5456.0008.00</v>
          </cell>
          <cell r="B5957">
            <v>201415</v>
          </cell>
          <cell r="C5957">
            <v>545</v>
          </cell>
          <cell r="D5957">
            <v>3</v>
          </cell>
        </row>
        <row r="5958">
          <cell r="A5958" t="str">
            <v>5455.0008.00</v>
          </cell>
          <cell r="B5958">
            <v>201415</v>
          </cell>
          <cell r="C5958">
            <v>545</v>
          </cell>
          <cell r="D5958">
            <v>5</v>
          </cell>
        </row>
        <row r="5959">
          <cell r="A5959" t="str">
            <v>5454.0008.00</v>
          </cell>
          <cell r="B5959">
            <v>201415</v>
          </cell>
          <cell r="C5959">
            <v>545</v>
          </cell>
          <cell r="D5959">
            <v>42</v>
          </cell>
        </row>
        <row r="5960">
          <cell r="A5960" t="str">
            <v>54511.0008.00</v>
          </cell>
          <cell r="B5960">
            <v>201415</v>
          </cell>
          <cell r="C5960">
            <v>545</v>
          </cell>
          <cell r="D5960">
            <v>47.25</v>
          </cell>
        </row>
        <row r="5961">
          <cell r="A5961" t="str">
            <v>5453.0008.00</v>
          </cell>
          <cell r="B5961">
            <v>201415</v>
          </cell>
          <cell r="C5961">
            <v>545</v>
          </cell>
          <cell r="D5961">
            <v>50</v>
          </cell>
        </row>
        <row r="5962">
          <cell r="A5962" t="str">
            <v>5458.0008.00</v>
          </cell>
          <cell r="B5962">
            <v>201415</v>
          </cell>
          <cell r="C5962">
            <v>545</v>
          </cell>
          <cell r="D5962">
            <v>50</v>
          </cell>
        </row>
        <row r="5963">
          <cell r="A5963" t="str">
            <v>5451.0008.00</v>
          </cell>
          <cell r="B5963">
            <v>201415</v>
          </cell>
          <cell r="C5963">
            <v>545</v>
          </cell>
          <cell r="D5963">
            <v>51</v>
          </cell>
        </row>
        <row r="5964">
          <cell r="A5964" t="str">
            <v>54513.0008.00</v>
          </cell>
          <cell r="B5964">
            <v>201415</v>
          </cell>
          <cell r="C5964">
            <v>545</v>
          </cell>
          <cell r="D5964">
            <v>78.75</v>
          </cell>
        </row>
        <row r="5965">
          <cell r="A5965" t="str">
            <v>5452.0009.00</v>
          </cell>
          <cell r="B5965">
            <v>201415</v>
          </cell>
          <cell r="C5965">
            <v>545</v>
          </cell>
          <cell r="D5965">
            <v>0</v>
          </cell>
        </row>
        <row r="5966">
          <cell r="A5966" t="str">
            <v>5455.0009.00</v>
          </cell>
          <cell r="B5966">
            <v>201415</v>
          </cell>
          <cell r="C5966">
            <v>545</v>
          </cell>
          <cell r="D5966">
            <v>0</v>
          </cell>
        </row>
        <row r="5967">
          <cell r="A5967" t="str">
            <v>5457.0009.00</v>
          </cell>
          <cell r="B5967">
            <v>201415</v>
          </cell>
          <cell r="C5967">
            <v>545</v>
          </cell>
          <cell r="D5967">
            <v>0</v>
          </cell>
        </row>
        <row r="5968">
          <cell r="A5968" t="str">
            <v>5459.0009.00</v>
          </cell>
          <cell r="B5968">
            <v>201415</v>
          </cell>
          <cell r="C5968">
            <v>545</v>
          </cell>
          <cell r="D5968">
            <v>0</v>
          </cell>
        </row>
        <row r="5969">
          <cell r="A5969" t="str">
            <v>54514.0009.00</v>
          </cell>
          <cell r="B5969">
            <v>201415</v>
          </cell>
          <cell r="C5969">
            <v>545</v>
          </cell>
          <cell r="D5969">
            <v>0</v>
          </cell>
        </row>
        <row r="5970">
          <cell r="A5970" t="str">
            <v>54515.0009.00</v>
          </cell>
          <cell r="B5970">
            <v>201415</v>
          </cell>
          <cell r="C5970">
            <v>545</v>
          </cell>
          <cell r="D5970">
            <v>0</v>
          </cell>
        </row>
        <row r="5971">
          <cell r="A5971" t="str">
            <v>54516.0009.00</v>
          </cell>
          <cell r="B5971">
            <v>201415</v>
          </cell>
          <cell r="C5971">
            <v>545</v>
          </cell>
          <cell r="D5971">
            <v>0</v>
          </cell>
        </row>
        <row r="5972">
          <cell r="A5972" t="str">
            <v>54518.0009.00</v>
          </cell>
          <cell r="B5972">
            <v>201415</v>
          </cell>
          <cell r="C5972">
            <v>545</v>
          </cell>
          <cell r="D5972">
            <v>0</v>
          </cell>
        </row>
        <row r="5973">
          <cell r="A5973" t="str">
            <v>54520.0009.00</v>
          </cell>
          <cell r="B5973">
            <v>201415</v>
          </cell>
          <cell r="C5973">
            <v>545</v>
          </cell>
          <cell r="D5973">
            <v>0</v>
          </cell>
        </row>
        <row r="5974">
          <cell r="A5974" t="str">
            <v>54552.0009.00</v>
          </cell>
          <cell r="B5974">
            <v>201415</v>
          </cell>
          <cell r="C5974">
            <v>545</v>
          </cell>
          <cell r="D5974">
            <v>0</v>
          </cell>
        </row>
        <row r="5975">
          <cell r="A5975" t="str">
            <v>54553.0009.00</v>
          </cell>
          <cell r="B5975">
            <v>201415</v>
          </cell>
          <cell r="C5975">
            <v>545</v>
          </cell>
          <cell r="D5975">
            <v>0</v>
          </cell>
        </row>
        <row r="5976">
          <cell r="A5976" t="str">
            <v>54554.0009.00</v>
          </cell>
          <cell r="B5976">
            <v>201415</v>
          </cell>
          <cell r="C5976">
            <v>545</v>
          </cell>
          <cell r="D5976">
            <v>0</v>
          </cell>
        </row>
        <row r="5977">
          <cell r="A5977" t="str">
            <v>54555.0009.00</v>
          </cell>
          <cell r="B5977">
            <v>201415</v>
          </cell>
          <cell r="C5977">
            <v>545</v>
          </cell>
          <cell r="D5977">
            <v>0</v>
          </cell>
        </row>
        <row r="5978">
          <cell r="A5978" t="str">
            <v>54556.0009.00</v>
          </cell>
          <cell r="B5978">
            <v>201415</v>
          </cell>
          <cell r="C5978">
            <v>545</v>
          </cell>
          <cell r="D5978">
            <v>0</v>
          </cell>
        </row>
        <row r="5979">
          <cell r="A5979" t="str">
            <v>54557.0009.00</v>
          </cell>
          <cell r="B5979">
            <v>201415</v>
          </cell>
          <cell r="C5979">
            <v>545</v>
          </cell>
          <cell r="D5979">
            <v>0</v>
          </cell>
        </row>
        <row r="5980">
          <cell r="A5980" t="str">
            <v>54558.0009.00</v>
          </cell>
          <cell r="B5980">
            <v>201415</v>
          </cell>
          <cell r="C5980">
            <v>545</v>
          </cell>
          <cell r="D5980">
            <v>0</v>
          </cell>
        </row>
        <row r="5981">
          <cell r="A5981" t="str">
            <v>54559.0009.00</v>
          </cell>
          <cell r="B5981">
            <v>201415</v>
          </cell>
          <cell r="C5981">
            <v>545</v>
          </cell>
          <cell r="D5981">
            <v>0</v>
          </cell>
        </row>
        <row r="5982">
          <cell r="A5982" t="str">
            <v>54560.0009.00</v>
          </cell>
          <cell r="B5982">
            <v>201415</v>
          </cell>
          <cell r="C5982">
            <v>545</v>
          </cell>
          <cell r="D5982">
            <v>0</v>
          </cell>
        </row>
        <row r="5983">
          <cell r="A5983" t="str">
            <v>54561.0009.00</v>
          </cell>
          <cell r="B5983">
            <v>201415</v>
          </cell>
          <cell r="C5983">
            <v>545</v>
          </cell>
          <cell r="D5983">
            <v>0</v>
          </cell>
        </row>
        <row r="5984">
          <cell r="A5984" t="str">
            <v>54562.0009.00</v>
          </cell>
          <cell r="B5984">
            <v>201415</v>
          </cell>
          <cell r="C5984">
            <v>545</v>
          </cell>
          <cell r="D5984">
            <v>0</v>
          </cell>
        </row>
        <row r="5985">
          <cell r="A5985" t="str">
            <v>54563.0009.00</v>
          </cell>
          <cell r="B5985">
            <v>201415</v>
          </cell>
          <cell r="C5985">
            <v>545</v>
          </cell>
          <cell r="D5985">
            <v>0</v>
          </cell>
        </row>
        <row r="5986">
          <cell r="A5986" t="str">
            <v>5454.0009.00</v>
          </cell>
          <cell r="B5986">
            <v>201415</v>
          </cell>
          <cell r="C5986">
            <v>545</v>
          </cell>
          <cell r="D5986">
            <v>2</v>
          </cell>
        </row>
        <row r="5987">
          <cell r="A5987" t="str">
            <v>5451.0009.00</v>
          </cell>
          <cell r="B5987">
            <v>201415</v>
          </cell>
          <cell r="C5987">
            <v>545</v>
          </cell>
          <cell r="D5987">
            <v>3</v>
          </cell>
        </row>
        <row r="5988">
          <cell r="A5988" t="str">
            <v>54511.0009.00</v>
          </cell>
          <cell r="B5988">
            <v>201415</v>
          </cell>
          <cell r="C5988">
            <v>545</v>
          </cell>
          <cell r="D5988">
            <v>9</v>
          </cell>
        </row>
        <row r="5989">
          <cell r="A5989" t="str">
            <v>5456.0009.00</v>
          </cell>
          <cell r="B5989">
            <v>201415</v>
          </cell>
          <cell r="C5989">
            <v>545</v>
          </cell>
          <cell r="D5989">
            <v>14</v>
          </cell>
        </row>
        <row r="5990">
          <cell r="A5990" t="str">
            <v>5453.0009.00</v>
          </cell>
          <cell r="B5990">
            <v>201415</v>
          </cell>
          <cell r="C5990">
            <v>545</v>
          </cell>
          <cell r="D5990">
            <v>16</v>
          </cell>
        </row>
        <row r="5991">
          <cell r="A5991" t="str">
            <v>5458.0009.00</v>
          </cell>
          <cell r="B5991">
            <v>201415</v>
          </cell>
          <cell r="C5991">
            <v>545</v>
          </cell>
          <cell r="D5991">
            <v>16</v>
          </cell>
        </row>
        <row r="5992">
          <cell r="A5992" t="str">
            <v>54513.0009.00</v>
          </cell>
          <cell r="B5992">
            <v>201415</v>
          </cell>
          <cell r="C5992">
            <v>545</v>
          </cell>
          <cell r="D5992">
            <v>18</v>
          </cell>
        </row>
        <row r="5993">
          <cell r="A5993" t="str">
            <v>5455.00010.00</v>
          </cell>
          <cell r="B5993">
            <v>201415</v>
          </cell>
          <cell r="C5993">
            <v>545</v>
          </cell>
          <cell r="D5993">
            <v>0</v>
          </cell>
        </row>
        <row r="5994">
          <cell r="A5994" t="str">
            <v>5457.00010.00</v>
          </cell>
          <cell r="B5994">
            <v>201415</v>
          </cell>
          <cell r="C5994">
            <v>545</v>
          </cell>
          <cell r="D5994">
            <v>0</v>
          </cell>
        </row>
        <row r="5995">
          <cell r="A5995" t="str">
            <v>5459.00010.00</v>
          </cell>
          <cell r="B5995">
            <v>201415</v>
          </cell>
          <cell r="C5995">
            <v>545</v>
          </cell>
          <cell r="D5995">
            <v>0</v>
          </cell>
        </row>
        <row r="5996">
          <cell r="A5996" t="str">
            <v>54514.00010.00</v>
          </cell>
          <cell r="B5996">
            <v>201415</v>
          </cell>
          <cell r="C5996">
            <v>545</v>
          </cell>
          <cell r="D5996">
            <v>0</v>
          </cell>
        </row>
        <row r="5997">
          <cell r="A5997" t="str">
            <v>54515.00010.00</v>
          </cell>
          <cell r="B5997">
            <v>201415</v>
          </cell>
          <cell r="C5997">
            <v>545</v>
          </cell>
          <cell r="D5997">
            <v>0</v>
          </cell>
        </row>
        <row r="5998">
          <cell r="A5998" t="str">
            <v>54516.00010.00</v>
          </cell>
          <cell r="B5998">
            <v>201415</v>
          </cell>
          <cell r="C5998">
            <v>545</v>
          </cell>
          <cell r="D5998">
            <v>0</v>
          </cell>
        </row>
        <row r="5999">
          <cell r="A5999" t="str">
            <v>54518.00010.00</v>
          </cell>
          <cell r="B5999">
            <v>201415</v>
          </cell>
          <cell r="C5999">
            <v>545</v>
          </cell>
          <cell r="D5999">
            <v>0</v>
          </cell>
        </row>
        <row r="6000">
          <cell r="A6000" t="str">
            <v>54520.00010.00</v>
          </cell>
          <cell r="B6000">
            <v>201415</v>
          </cell>
          <cell r="C6000">
            <v>545</v>
          </cell>
          <cell r="D6000">
            <v>0</v>
          </cell>
        </row>
        <row r="6001">
          <cell r="A6001" t="str">
            <v>54552.00010.00</v>
          </cell>
          <cell r="B6001">
            <v>201415</v>
          </cell>
          <cell r="C6001">
            <v>545</v>
          </cell>
          <cell r="D6001">
            <v>0</v>
          </cell>
        </row>
        <row r="6002">
          <cell r="A6002" t="str">
            <v>54553.00010.00</v>
          </cell>
          <cell r="B6002">
            <v>201415</v>
          </cell>
          <cell r="C6002">
            <v>545</v>
          </cell>
          <cell r="D6002">
            <v>0</v>
          </cell>
        </row>
        <row r="6003">
          <cell r="A6003" t="str">
            <v>54554.00010.00</v>
          </cell>
          <cell r="B6003">
            <v>201415</v>
          </cell>
          <cell r="C6003">
            <v>545</v>
          </cell>
          <cell r="D6003">
            <v>0</v>
          </cell>
        </row>
        <row r="6004">
          <cell r="A6004" t="str">
            <v>54555.00010.00</v>
          </cell>
          <cell r="B6004">
            <v>201415</v>
          </cell>
          <cell r="C6004">
            <v>545</v>
          </cell>
          <cell r="D6004">
            <v>0</v>
          </cell>
        </row>
        <row r="6005">
          <cell r="A6005" t="str">
            <v>54556.00010.00</v>
          </cell>
          <cell r="B6005">
            <v>201415</v>
          </cell>
          <cell r="C6005">
            <v>545</v>
          </cell>
          <cell r="D6005">
            <v>0</v>
          </cell>
        </row>
        <row r="6006">
          <cell r="A6006" t="str">
            <v>54557.00010.00</v>
          </cell>
          <cell r="B6006">
            <v>201415</v>
          </cell>
          <cell r="C6006">
            <v>545</v>
          </cell>
          <cell r="D6006">
            <v>0</v>
          </cell>
        </row>
        <row r="6007">
          <cell r="A6007" t="str">
            <v>54558.00010.00</v>
          </cell>
          <cell r="B6007">
            <v>201415</v>
          </cell>
          <cell r="C6007">
            <v>545</v>
          </cell>
          <cell r="D6007">
            <v>0</v>
          </cell>
        </row>
        <row r="6008">
          <cell r="A6008" t="str">
            <v>54559.00010.00</v>
          </cell>
          <cell r="B6008">
            <v>201415</v>
          </cell>
          <cell r="C6008">
            <v>545</v>
          </cell>
          <cell r="D6008">
            <v>0</v>
          </cell>
        </row>
        <row r="6009">
          <cell r="A6009" t="str">
            <v>54560.00010.00</v>
          </cell>
          <cell r="B6009">
            <v>201415</v>
          </cell>
          <cell r="C6009">
            <v>545</v>
          </cell>
          <cell r="D6009">
            <v>0</v>
          </cell>
        </row>
        <row r="6010">
          <cell r="A6010" t="str">
            <v>54561.00010.00</v>
          </cell>
          <cell r="B6010">
            <v>201415</v>
          </cell>
          <cell r="C6010">
            <v>545</v>
          </cell>
          <cell r="D6010">
            <v>0</v>
          </cell>
        </row>
        <row r="6011">
          <cell r="A6011" t="str">
            <v>54562.00010.00</v>
          </cell>
          <cell r="B6011">
            <v>201415</v>
          </cell>
          <cell r="C6011">
            <v>545</v>
          </cell>
          <cell r="D6011">
            <v>0</v>
          </cell>
        </row>
        <row r="6012">
          <cell r="A6012" t="str">
            <v>54563.00010.00</v>
          </cell>
          <cell r="B6012">
            <v>201415</v>
          </cell>
          <cell r="C6012">
            <v>545</v>
          </cell>
          <cell r="D6012">
            <v>0</v>
          </cell>
        </row>
        <row r="6013">
          <cell r="A6013" t="str">
            <v>5454.00010.00</v>
          </cell>
          <cell r="B6013">
            <v>201415</v>
          </cell>
          <cell r="C6013">
            <v>545</v>
          </cell>
          <cell r="D6013">
            <v>2</v>
          </cell>
        </row>
        <row r="6014">
          <cell r="A6014" t="str">
            <v>5456.00010.00</v>
          </cell>
          <cell r="B6014">
            <v>201415</v>
          </cell>
          <cell r="C6014">
            <v>545</v>
          </cell>
          <cell r="D6014">
            <v>4</v>
          </cell>
        </row>
        <row r="6015">
          <cell r="A6015" t="str">
            <v>54511.00010.00</v>
          </cell>
          <cell r="B6015">
            <v>201415</v>
          </cell>
          <cell r="C6015">
            <v>545</v>
          </cell>
          <cell r="D6015">
            <v>4</v>
          </cell>
        </row>
        <row r="6016">
          <cell r="A6016" t="str">
            <v>5453.00010.00</v>
          </cell>
          <cell r="B6016">
            <v>201415</v>
          </cell>
          <cell r="C6016">
            <v>545</v>
          </cell>
          <cell r="D6016">
            <v>6</v>
          </cell>
        </row>
        <row r="6017">
          <cell r="A6017" t="str">
            <v>5458.00010.00</v>
          </cell>
          <cell r="B6017">
            <v>201415</v>
          </cell>
          <cell r="C6017">
            <v>545</v>
          </cell>
          <cell r="D6017">
            <v>6</v>
          </cell>
        </row>
        <row r="6018">
          <cell r="A6018" t="str">
            <v>54513.00010.00</v>
          </cell>
          <cell r="B6018">
            <v>201415</v>
          </cell>
          <cell r="C6018">
            <v>545</v>
          </cell>
          <cell r="D6018">
            <v>9.33</v>
          </cell>
        </row>
        <row r="6019">
          <cell r="A6019" t="str">
            <v>5452.00010.00</v>
          </cell>
          <cell r="B6019">
            <v>201415</v>
          </cell>
          <cell r="C6019">
            <v>545</v>
          </cell>
          <cell r="D6019">
            <v>13</v>
          </cell>
        </row>
        <row r="6020">
          <cell r="A6020" t="str">
            <v>5451.00010.00</v>
          </cell>
          <cell r="B6020">
            <v>201415</v>
          </cell>
          <cell r="C6020">
            <v>545</v>
          </cell>
          <cell r="D6020">
            <v>19</v>
          </cell>
        </row>
        <row r="6021">
          <cell r="A6021" t="str">
            <v>5457.00011.00</v>
          </cell>
          <cell r="B6021">
            <v>201415</v>
          </cell>
          <cell r="C6021">
            <v>545</v>
          </cell>
          <cell r="D6021">
            <v>0</v>
          </cell>
        </row>
        <row r="6022">
          <cell r="A6022" t="str">
            <v>5459.00011.00</v>
          </cell>
          <cell r="B6022">
            <v>201415</v>
          </cell>
          <cell r="C6022">
            <v>545</v>
          </cell>
          <cell r="D6022">
            <v>0</v>
          </cell>
        </row>
        <row r="6023">
          <cell r="A6023" t="str">
            <v>54516.00011.00</v>
          </cell>
          <cell r="B6023">
            <v>201415</v>
          </cell>
          <cell r="C6023">
            <v>545</v>
          </cell>
          <cell r="D6023">
            <v>0</v>
          </cell>
        </row>
        <row r="6024">
          <cell r="A6024" t="str">
            <v>54518.00011.00</v>
          </cell>
          <cell r="B6024">
            <v>201415</v>
          </cell>
          <cell r="C6024">
            <v>545</v>
          </cell>
          <cell r="D6024">
            <v>0</v>
          </cell>
        </row>
        <row r="6025">
          <cell r="A6025" t="str">
            <v>54520.00011.00</v>
          </cell>
          <cell r="B6025">
            <v>201415</v>
          </cell>
          <cell r="C6025">
            <v>545</v>
          </cell>
          <cell r="D6025">
            <v>0</v>
          </cell>
        </row>
        <row r="6026">
          <cell r="A6026" t="str">
            <v>54537.00011.00</v>
          </cell>
          <cell r="B6026">
            <v>201415</v>
          </cell>
          <cell r="C6026">
            <v>545</v>
          </cell>
          <cell r="D6026">
            <v>0</v>
          </cell>
        </row>
        <row r="6027">
          <cell r="A6027" t="str">
            <v>54538.00011.00</v>
          </cell>
          <cell r="B6027">
            <v>201415</v>
          </cell>
          <cell r="C6027">
            <v>545</v>
          </cell>
          <cell r="D6027">
            <v>0</v>
          </cell>
        </row>
        <row r="6028">
          <cell r="A6028" t="str">
            <v>54540.00011.00</v>
          </cell>
          <cell r="B6028">
            <v>201415</v>
          </cell>
          <cell r="C6028">
            <v>545</v>
          </cell>
          <cell r="D6028">
            <v>0</v>
          </cell>
        </row>
        <row r="6029">
          <cell r="A6029" t="str">
            <v>54543.00011.00</v>
          </cell>
          <cell r="B6029">
            <v>201415</v>
          </cell>
          <cell r="C6029">
            <v>545</v>
          </cell>
          <cell r="D6029">
            <v>0</v>
          </cell>
        </row>
        <row r="6030">
          <cell r="A6030" t="str">
            <v>54544.00011.00</v>
          </cell>
          <cell r="B6030">
            <v>201415</v>
          </cell>
          <cell r="C6030">
            <v>545</v>
          </cell>
          <cell r="D6030">
            <v>0</v>
          </cell>
        </row>
        <row r="6031">
          <cell r="A6031" t="str">
            <v>54547.00011.00</v>
          </cell>
          <cell r="B6031">
            <v>201415</v>
          </cell>
          <cell r="C6031">
            <v>545</v>
          </cell>
          <cell r="D6031">
            <v>0</v>
          </cell>
        </row>
        <row r="6032">
          <cell r="A6032" t="str">
            <v>54550.00011.00</v>
          </cell>
          <cell r="B6032">
            <v>201415</v>
          </cell>
          <cell r="C6032">
            <v>545</v>
          </cell>
          <cell r="D6032">
            <v>0</v>
          </cell>
        </row>
        <row r="6033">
          <cell r="A6033" t="str">
            <v>54552.00011.00</v>
          </cell>
          <cell r="B6033">
            <v>201415</v>
          </cell>
          <cell r="C6033">
            <v>545</v>
          </cell>
          <cell r="D6033">
            <v>0</v>
          </cell>
        </row>
        <row r="6034">
          <cell r="A6034" t="str">
            <v>54553.00011.00</v>
          </cell>
          <cell r="B6034">
            <v>201415</v>
          </cell>
          <cell r="C6034">
            <v>545</v>
          </cell>
          <cell r="D6034">
            <v>0</v>
          </cell>
        </row>
        <row r="6035">
          <cell r="A6035" t="str">
            <v>54554.00011.00</v>
          </cell>
          <cell r="B6035">
            <v>201415</v>
          </cell>
          <cell r="C6035">
            <v>545</v>
          </cell>
          <cell r="D6035">
            <v>0</v>
          </cell>
        </row>
        <row r="6036">
          <cell r="A6036" t="str">
            <v>54555.00011.00</v>
          </cell>
          <cell r="B6036">
            <v>201415</v>
          </cell>
          <cell r="C6036">
            <v>545</v>
          </cell>
          <cell r="D6036">
            <v>0</v>
          </cell>
        </row>
        <row r="6037">
          <cell r="A6037" t="str">
            <v>54556.00011.00</v>
          </cell>
          <cell r="B6037">
            <v>201415</v>
          </cell>
          <cell r="C6037">
            <v>545</v>
          </cell>
          <cell r="D6037">
            <v>0</v>
          </cell>
        </row>
        <row r="6038">
          <cell r="A6038" t="str">
            <v>54557.00011.00</v>
          </cell>
          <cell r="B6038">
            <v>201415</v>
          </cell>
          <cell r="C6038">
            <v>545</v>
          </cell>
          <cell r="D6038">
            <v>0</v>
          </cell>
        </row>
        <row r="6039">
          <cell r="A6039" t="str">
            <v>54558.00011.00</v>
          </cell>
          <cell r="B6039">
            <v>201415</v>
          </cell>
          <cell r="C6039">
            <v>545</v>
          </cell>
          <cell r="D6039">
            <v>0</v>
          </cell>
        </row>
        <row r="6040">
          <cell r="A6040" t="str">
            <v>54559.00011.00</v>
          </cell>
          <cell r="B6040">
            <v>201415</v>
          </cell>
          <cell r="C6040">
            <v>545</v>
          </cell>
          <cell r="D6040">
            <v>0</v>
          </cell>
        </row>
        <row r="6041">
          <cell r="A6041" t="str">
            <v>54560.00011.00</v>
          </cell>
          <cell r="B6041">
            <v>201415</v>
          </cell>
          <cell r="C6041">
            <v>545</v>
          </cell>
          <cell r="D6041">
            <v>0</v>
          </cell>
        </row>
        <row r="6042">
          <cell r="A6042" t="str">
            <v>54561.00011.00</v>
          </cell>
          <cell r="B6042">
            <v>201415</v>
          </cell>
          <cell r="C6042">
            <v>545</v>
          </cell>
          <cell r="D6042">
            <v>0</v>
          </cell>
        </row>
        <row r="6043">
          <cell r="A6043" t="str">
            <v>54562.00011.00</v>
          </cell>
          <cell r="B6043">
            <v>201415</v>
          </cell>
          <cell r="C6043">
            <v>545</v>
          </cell>
          <cell r="D6043">
            <v>0</v>
          </cell>
        </row>
        <row r="6044">
          <cell r="A6044" t="str">
            <v>54563.00011.00</v>
          </cell>
          <cell r="B6044">
            <v>201415</v>
          </cell>
          <cell r="C6044">
            <v>545</v>
          </cell>
          <cell r="D6044">
            <v>0</v>
          </cell>
        </row>
        <row r="6045">
          <cell r="A6045" t="str">
            <v>54545.00011.00</v>
          </cell>
          <cell r="B6045">
            <v>201415</v>
          </cell>
          <cell r="C6045">
            <v>545</v>
          </cell>
          <cell r="D6045">
            <v>1</v>
          </cell>
        </row>
        <row r="6046">
          <cell r="A6046" t="str">
            <v>54535.00011.00</v>
          </cell>
          <cell r="B6046">
            <v>201415</v>
          </cell>
          <cell r="C6046">
            <v>545</v>
          </cell>
          <cell r="D6046">
            <v>2</v>
          </cell>
        </row>
        <row r="6047">
          <cell r="A6047" t="str">
            <v>54546.00011.00</v>
          </cell>
          <cell r="B6047">
            <v>201415</v>
          </cell>
          <cell r="C6047">
            <v>545</v>
          </cell>
          <cell r="D6047">
            <v>2</v>
          </cell>
        </row>
        <row r="6048">
          <cell r="A6048" t="str">
            <v>54534.00011.00</v>
          </cell>
          <cell r="B6048">
            <v>201415</v>
          </cell>
          <cell r="C6048">
            <v>545</v>
          </cell>
          <cell r="D6048">
            <v>3</v>
          </cell>
        </row>
        <row r="6049">
          <cell r="A6049" t="str">
            <v>54551.00011.00</v>
          </cell>
          <cell r="B6049">
            <v>201415</v>
          </cell>
          <cell r="C6049">
            <v>545</v>
          </cell>
          <cell r="D6049">
            <v>3</v>
          </cell>
        </row>
        <row r="6050">
          <cell r="A6050" t="str">
            <v>54529.00011.00</v>
          </cell>
          <cell r="B6050">
            <v>201415</v>
          </cell>
          <cell r="C6050">
            <v>545</v>
          </cell>
          <cell r="D6050">
            <v>5</v>
          </cell>
        </row>
        <row r="6051">
          <cell r="A6051" t="str">
            <v>54531.00011.00</v>
          </cell>
          <cell r="B6051">
            <v>201415</v>
          </cell>
          <cell r="C6051">
            <v>545</v>
          </cell>
          <cell r="D6051">
            <v>5</v>
          </cell>
        </row>
        <row r="6052">
          <cell r="A6052" t="str">
            <v>54536.00011.00</v>
          </cell>
          <cell r="B6052">
            <v>201415</v>
          </cell>
          <cell r="C6052">
            <v>545</v>
          </cell>
          <cell r="D6052">
            <v>8</v>
          </cell>
        </row>
        <row r="6053">
          <cell r="A6053" t="str">
            <v>54525.00011.00</v>
          </cell>
          <cell r="B6053">
            <v>201415</v>
          </cell>
          <cell r="C6053">
            <v>545</v>
          </cell>
          <cell r="D6053">
            <v>8.67</v>
          </cell>
        </row>
        <row r="6054">
          <cell r="A6054" t="str">
            <v>54515.00011.00</v>
          </cell>
          <cell r="B6054">
            <v>201415</v>
          </cell>
          <cell r="C6054">
            <v>545</v>
          </cell>
          <cell r="D6054">
            <v>9</v>
          </cell>
        </row>
        <row r="6055">
          <cell r="A6055" t="str">
            <v>54542.00011.00</v>
          </cell>
          <cell r="B6055">
            <v>201415</v>
          </cell>
          <cell r="C6055">
            <v>545</v>
          </cell>
          <cell r="D6055">
            <v>9</v>
          </cell>
        </row>
        <row r="6056">
          <cell r="A6056" t="str">
            <v>54539.00011.00</v>
          </cell>
          <cell r="B6056">
            <v>201415</v>
          </cell>
          <cell r="C6056">
            <v>545</v>
          </cell>
          <cell r="D6056">
            <v>17</v>
          </cell>
        </row>
        <row r="6057">
          <cell r="A6057" t="str">
            <v>54541.00011.00</v>
          </cell>
          <cell r="B6057">
            <v>201415</v>
          </cell>
          <cell r="C6057">
            <v>545</v>
          </cell>
          <cell r="D6057">
            <v>39</v>
          </cell>
        </row>
        <row r="6058">
          <cell r="A6058" t="str">
            <v>54532.00011.00</v>
          </cell>
          <cell r="B6058">
            <v>201415</v>
          </cell>
          <cell r="C6058">
            <v>545</v>
          </cell>
          <cell r="D6058">
            <v>40</v>
          </cell>
        </row>
        <row r="6059">
          <cell r="A6059" t="str">
            <v>54549.00011.00</v>
          </cell>
          <cell r="B6059">
            <v>201415</v>
          </cell>
          <cell r="C6059">
            <v>545</v>
          </cell>
          <cell r="D6059">
            <v>52</v>
          </cell>
        </row>
        <row r="6060">
          <cell r="A6060" t="str">
            <v>54523.00011.00</v>
          </cell>
          <cell r="B6060">
            <v>201415</v>
          </cell>
          <cell r="C6060">
            <v>545</v>
          </cell>
          <cell r="D6060">
            <v>93.5</v>
          </cell>
        </row>
        <row r="6061">
          <cell r="A6061" t="str">
            <v>54533.00011.00</v>
          </cell>
          <cell r="B6061">
            <v>201415</v>
          </cell>
          <cell r="C6061">
            <v>545</v>
          </cell>
          <cell r="D6061">
            <v>99</v>
          </cell>
        </row>
        <row r="6062">
          <cell r="A6062" t="str">
            <v>54528.00011.00</v>
          </cell>
          <cell r="B6062">
            <v>201415</v>
          </cell>
          <cell r="C6062">
            <v>545</v>
          </cell>
          <cell r="D6062">
            <v>116</v>
          </cell>
        </row>
        <row r="6063">
          <cell r="A6063" t="str">
            <v>5452.00011.00</v>
          </cell>
          <cell r="B6063">
            <v>201415</v>
          </cell>
          <cell r="C6063">
            <v>545</v>
          </cell>
          <cell r="D6063">
            <v>184</v>
          </cell>
        </row>
        <row r="6064">
          <cell r="A6064" t="str">
            <v>54530.00011.00</v>
          </cell>
          <cell r="B6064">
            <v>201415</v>
          </cell>
          <cell r="C6064">
            <v>545</v>
          </cell>
          <cell r="D6064">
            <v>619</v>
          </cell>
        </row>
        <row r="6065">
          <cell r="A6065" t="str">
            <v>5456.00011.00</v>
          </cell>
          <cell r="B6065">
            <v>201415</v>
          </cell>
          <cell r="C6065">
            <v>545</v>
          </cell>
          <cell r="D6065">
            <v>941</v>
          </cell>
        </row>
        <row r="6066">
          <cell r="A6066" t="str">
            <v>54514.00011.00</v>
          </cell>
          <cell r="B6066">
            <v>201415</v>
          </cell>
          <cell r="C6066">
            <v>545</v>
          </cell>
          <cell r="D6066">
            <v>1011</v>
          </cell>
        </row>
        <row r="6067">
          <cell r="A6067" t="str">
            <v>54551.50011.00</v>
          </cell>
          <cell r="B6067">
            <v>201415</v>
          </cell>
          <cell r="C6067">
            <v>545</v>
          </cell>
          <cell r="D6067">
            <v>1020</v>
          </cell>
        </row>
        <row r="6068">
          <cell r="A6068" t="str">
            <v>5455.00011.00</v>
          </cell>
          <cell r="B6068">
            <v>201415</v>
          </cell>
          <cell r="C6068">
            <v>545</v>
          </cell>
          <cell r="D6068">
            <v>11621</v>
          </cell>
        </row>
        <row r="6069">
          <cell r="A6069" t="str">
            <v>5454.00011.00</v>
          </cell>
          <cell r="B6069">
            <v>201415</v>
          </cell>
          <cell r="C6069">
            <v>545</v>
          </cell>
          <cell r="D6069">
            <v>18647</v>
          </cell>
        </row>
        <row r="6070">
          <cell r="A6070" t="str">
            <v>54524.00011.00</v>
          </cell>
          <cell r="B6070">
            <v>201415</v>
          </cell>
          <cell r="C6070">
            <v>545</v>
          </cell>
          <cell r="D6070">
            <v>19634.37</v>
          </cell>
        </row>
        <row r="6071">
          <cell r="A6071" t="str">
            <v>54526.00011.00</v>
          </cell>
          <cell r="B6071">
            <v>201415</v>
          </cell>
          <cell r="C6071">
            <v>545</v>
          </cell>
          <cell r="D6071">
            <v>19643.039999999997</v>
          </cell>
        </row>
        <row r="6072">
          <cell r="A6072" t="str">
            <v>54513.00011.00</v>
          </cell>
          <cell r="B6072">
            <v>201415</v>
          </cell>
          <cell r="C6072">
            <v>545</v>
          </cell>
          <cell r="D6072">
            <v>20999.329999999998</v>
          </cell>
        </row>
        <row r="6073">
          <cell r="A6073" t="str">
            <v>54522.00011.00</v>
          </cell>
          <cell r="B6073">
            <v>201415</v>
          </cell>
          <cell r="C6073">
            <v>545</v>
          </cell>
          <cell r="D6073">
            <v>20999.329999999998</v>
          </cell>
        </row>
        <row r="6074">
          <cell r="A6074" t="str">
            <v>54527.00011.00</v>
          </cell>
          <cell r="B6074">
            <v>201415</v>
          </cell>
          <cell r="C6074">
            <v>545</v>
          </cell>
          <cell r="D6074">
            <v>21007.999999999996</v>
          </cell>
        </row>
        <row r="6075">
          <cell r="A6075" t="str">
            <v>5451.00011.00</v>
          </cell>
          <cell r="B6075">
            <v>201415</v>
          </cell>
          <cell r="C6075">
            <v>545</v>
          </cell>
          <cell r="D6075">
            <v>31209</v>
          </cell>
        </row>
        <row r="6076">
          <cell r="A6076" t="str">
            <v>5453.00011.00</v>
          </cell>
          <cell r="B6076">
            <v>201415</v>
          </cell>
          <cell r="C6076">
            <v>545</v>
          </cell>
          <cell r="D6076">
            <v>31209</v>
          </cell>
        </row>
        <row r="6077">
          <cell r="A6077" t="str">
            <v>5458.00011.00</v>
          </cell>
          <cell r="B6077">
            <v>201415</v>
          </cell>
          <cell r="C6077">
            <v>545</v>
          </cell>
          <cell r="D6077">
            <v>31209</v>
          </cell>
        </row>
        <row r="6078">
          <cell r="A6078" t="str">
            <v>54517.00012.00</v>
          </cell>
          <cell r="B6078">
            <v>201415</v>
          </cell>
          <cell r="C6078">
            <v>545</v>
          </cell>
          <cell r="D6078">
            <v>0</v>
          </cell>
        </row>
        <row r="6079">
          <cell r="A6079" t="str">
            <v>54519.00012.00</v>
          </cell>
          <cell r="B6079">
            <v>201415</v>
          </cell>
          <cell r="C6079">
            <v>545</v>
          </cell>
          <cell r="D6079">
            <v>0</v>
          </cell>
        </row>
        <row r="6080">
          <cell r="A6080" t="str">
            <v>54521.00012.00</v>
          </cell>
          <cell r="B6080">
            <v>201415</v>
          </cell>
          <cell r="C6080">
            <v>545</v>
          </cell>
          <cell r="D6080">
            <v>0</v>
          </cell>
        </row>
        <row r="6081">
          <cell r="A6081" t="str">
            <v>54552.00012.00</v>
          </cell>
          <cell r="B6081">
            <v>201415</v>
          </cell>
          <cell r="C6081">
            <v>545</v>
          </cell>
          <cell r="D6081">
            <v>0</v>
          </cell>
        </row>
        <row r="6082">
          <cell r="A6082" t="str">
            <v>54554.00012.00</v>
          </cell>
          <cell r="B6082">
            <v>201415</v>
          </cell>
          <cell r="C6082">
            <v>545</v>
          </cell>
          <cell r="D6082">
            <v>0</v>
          </cell>
        </row>
        <row r="6083">
          <cell r="A6083" t="str">
            <v>54556.00012.00</v>
          </cell>
          <cell r="B6083">
            <v>201415</v>
          </cell>
          <cell r="C6083">
            <v>545</v>
          </cell>
          <cell r="D6083">
            <v>0</v>
          </cell>
        </row>
        <row r="6084">
          <cell r="A6084" t="str">
            <v>54558.00012.00</v>
          </cell>
          <cell r="B6084">
            <v>201415</v>
          </cell>
          <cell r="C6084">
            <v>545</v>
          </cell>
          <cell r="D6084">
            <v>0</v>
          </cell>
        </row>
        <row r="6085">
          <cell r="A6085" t="str">
            <v>54560.00012.00</v>
          </cell>
          <cell r="B6085">
            <v>201415</v>
          </cell>
          <cell r="C6085">
            <v>545</v>
          </cell>
          <cell r="D6085">
            <v>0</v>
          </cell>
        </row>
        <row r="6086">
          <cell r="A6086" t="str">
            <v>5466.0001.00</v>
          </cell>
          <cell r="B6086">
            <v>201415</v>
          </cell>
          <cell r="C6086">
            <v>546</v>
          </cell>
          <cell r="D6086">
            <v>0</v>
          </cell>
        </row>
        <row r="6087">
          <cell r="A6087" t="str">
            <v>5467.0001.00</v>
          </cell>
          <cell r="B6087">
            <v>201415</v>
          </cell>
          <cell r="C6087">
            <v>546</v>
          </cell>
          <cell r="D6087">
            <v>0</v>
          </cell>
        </row>
        <row r="6088">
          <cell r="A6088" t="str">
            <v>5469.0001.00</v>
          </cell>
          <cell r="B6088">
            <v>201415</v>
          </cell>
          <cell r="C6088">
            <v>546</v>
          </cell>
          <cell r="D6088">
            <v>0</v>
          </cell>
        </row>
        <row r="6089">
          <cell r="A6089" t="str">
            <v>54652.0001.00</v>
          </cell>
          <cell r="B6089">
            <v>201415</v>
          </cell>
          <cell r="C6089">
            <v>546</v>
          </cell>
          <cell r="D6089">
            <v>0</v>
          </cell>
        </row>
        <row r="6090">
          <cell r="A6090" t="str">
            <v>54653.0001.00</v>
          </cell>
          <cell r="B6090">
            <v>201415</v>
          </cell>
          <cell r="C6090">
            <v>546</v>
          </cell>
          <cell r="D6090">
            <v>0</v>
          </cell>
        </row>
        <row r="6091">
          <cell r="A6091" t="str">
            <v>54654.0001.00</v>
          </cell>
          <cell r="B6091">
            <v>201415</v>
          </cell>
          <cell r="C6091">
            <v>546</v>
          </cell>
          <cell r="D6091">
            <v>0</v>
          </cell>
        </row>
        <row r="6092">
          <cell r="A6092" t="str">
            <v>54655.0001.00</v>
          </cell>
          <cell r="B6092">
            <v>201415</v>
          </cell>
          <cell r="C6092">
            <v>546</v>
          </cell>
          <cell r="D6092">
            <v>0</v>
          </cell>
        </row>
        <row r="6093">
          <cell r="A6093" t="str">
            <v>54656.0001.00</v>
          </cell>
          <cell r="B6093">
            <v>201415</v>
          </cell>
          <cell r="C6093">
            <v>546</v>
          </cell>
          <cell r="D6093">
            <v>0</v>
          </cell>
        </row>
        <row r="6094">
          <cell r="A6094" t="str">
            <v>54657.0001.00</v>
          </cell>
          <cell r="B6094">
            <v>201415</v>
          </cell>
          <cell r="C6094">
            <v>546</v>
          </cell>
          <cell r="D6094">
            <v>0</v>
          </cell>
        </row>
        <row r="6095">
          <cell r="A6095" t="str">
            <v>54658.0001.00</v>
          </cell>
          <cell r="B6095">
            <v>201415</v>
          </cell>
          <cell r="C6095">
            <v>546</v>
          </cell>
          <cell r="D6095">
            <v>0</v>
          </cell>
        </row>
        <row r="6096">
          <cell r="A6096" t="str">
            <v>54659.0001.00</v>
          </cell>
          <cell r="B6096">
            <v>201415</v>
          </cell>
          <cell r="C6096">
            <v>546</v>
          </cell>
          <cell r="D6096">
            <v>0</v>
          </cell>
        </row>
        <row r="6097">
          <cell r="A6097" t="str">
            <v>54660.0001.00</v>
          </cell>
          <cell r="B6097">
            <v>201415</v>
          </cell>
          <cell r="C6097">
            <v>546</v>
          </cell>
          <cell r="D6097">
            <v>0</v>
          </cell>
        </row>
        <row r="6098">
          <cell r="A6098" t="str">
            <v>54661.0001.00</v>
          </cell>
          <cell r="B6098">
            <v>201415</v>
          </cell>
          <cell r="C6098">
            <v>546</v>
          </cell>
          <cell r="D6098">
            <v>0</v>
          </cell>
        </row>
        <row r="6099">
          <cell r="A6099" t="str">
            <v>54662.0001.00</v>
          </cell>
          <cell r="B6099">
            <v>201415</v>
          </cell>
          <cell r="C6099">
            <v>546</v>
          </cell>
          <cell r="D6099">
            <v>0</v>
          </cell>
        </row>
        <row r="6100">
          <cell r="A6100" t="str">
            <v>54663.0001.00</v>
          </cell>
          <cell r="B6100">
            <v>201415</v>
          </cell>
          <cell r="C6100">
            <v>546</v>
          </cell>
          <cell r="D6100">
            <v>0</v>
          </cell>
        </row>
        <row r="6101">
          <cell r="A6101" t="str">
            <v>5465.0001.00</v>
          </cell>
          <cell r="B6101">
            <v>201415</v>
          </cell>
          <cell r="C6101">
            <v>546</v>
          </cell>
          <cell r="D6101">
            <v>7</v>
          </cell>
        </row>
        <row r="6102">
          <cell r="A6102" t="str">
            <v>54613.0001.00</v>
          </cell>
          <cell r="B6102">
            <v>201415</v>
          </cell>
          <cell r="C6102">
            <v>546</v>
          </cell>
          <cell r="D6102">
            <v>8.4700000000000006</v>
          </cell>
        </row>
        <row r="6103">
          <cell r="A6103" t="str">
            <v>5464.0001.00</v>
          </cell>
          <cell r="B6103">
            <v>201415</v>
          </cell>
          <cell r="C6103">
            <v>546</v>
          </cell>
          <cell r="D6103">
            <v>10</v>
          </cell>
        </row>
        <row r="6104">
          <cell r="A6104" t="str">
            <v>54611.0001.00</v>
          </cell>
          <cell r="B6104">
            <v>201415</v>
          </cell>
          <cell r="C6104">
            <v>546</v>
          </cell>
          <cell r="D6104">
            <v>15.25</v>
          </cell>
        </row>
        <row r="6105">
          <cell r="A6105" t="str">
            <v>5463.0001.00</v>
          </cell>
          <cell r="B6105">
            <v>201415</v>
          </cell>
          <cell r="C6105">
            <v>546</v>
          </cell>
          <cell r="D6105">
            <v>17</v>
          </cell>
        </row>
        <row r="6106">
          <cell r="A6106" t="str">
            <v>5468.0001.00</v>
          </cell>
          <cell r="B6106">
            <v>201415</v>
          </cell>
          <cell r="C6106">
            <v>546</v>
          </cell>
          <cell r="D6106">
            <v>17</v>
          </cell>
        </row>
        <row r="6107">
          <cell r="A6107" t="str">
            <v>5467.0002.00</v>
          </cell>
          <cell r="B6107">
            <v>201415</v>
          </cell>
          <cell r="C6107">
            <v>546</v>
          </cell>
          <cell r="D6107">
            <v>0</v>
          </cell>
        </row>
        <row r="6108">
          <cell r="A6108" t="str">
            <v>5469.0002.00</v>
          </cell>
          <cell r="B6108">
            <v>201415</v>
          </cell>
          <cell r="C6108">
            <v>546</v>
          </cell>
          <cell r="D6108">
            <v>0</v>
          </cell>
        </row>
        <row r="6109">
          <cell r="A6109" t="str">
            <v>54615.0002.00</v>
          </cell>
          <cell r="B6109">
            <v>201415</v>
          </cell>
          <cell r="C6109">
            <v>546</v>
          </cell>
          <cell r="D6109">
            <v>0</v>
          </cell>
        </row>
        <row r="6110">
          <cell r="A6110" t="str">
            <v>54616.0002.00</v>
          </cell>
          <cell r="B6110">
            <v>201415</v>
          </cell>
          <cell r="C6110">
            <v>546</v>
          </cell>
          <cell r="D6110">
            <v>0</v>
          </cell>
        </row>
        <row r="6111">
          <cell r="A6111" t="str">
            <v>54620.0002.00</v>
          </cell>
          <cell r="B6111">
            <v>201415</v>
          </cell>
          <cell r="C6111">
            <v>546</v>
          </cell>
          <cell r="D6111">
            <v>0</v>
          </cell>
        </row>
        <row r="6112">
          <cell r="A6112" t="str">
            <v>54652.0002.00</v>
          </cell>
          <cell r="B6112">
            <v>201415</v>
          </cell>
          <cell r="C6112">
            <v>546</v>
          </cell>
          <cell r="D6112">
            <v>0</v>
          </cell>
        </row>
        <row r="6113">
          <cell r="A6113" t="str">
            <v>54653.0002.00</v>
          </cell>
          <cell r="B6113">
            <v>201415</v>
          </cell>
          <cell r="C6113">
            <v>546</v>
          </cell>
          <cell r="D6113">
            <v>0</v>
          </cell>
        </row>
        <row r="6114">
          <cell r="A6114" t="str">
            <v>54654.0002.00</v>
          </cell>
          <cell r="B6114">
            <v>201415</v>
          </cell>
          <cell r="C6114">
            <v>546</v>
          </cell>
          <cell r="D6114">
            <v>0</v>
          </cell>
        </row>
        <row r="6115">
          <cell r="A6115" t="str">
            <v>54655.0002.00</v>
          </cell>
          <cell r="B6115">
            <v>201415</v>
          </cell>
          <cell r="C6115">
            <v>546</v>
          </cell>
          <cell r="D6115">
            <v>0</v>
          </cell>
        </row>
        <row r="6116">
          <cell r="A6116" t="str">
            <v>54656.0002.00</v>
          </cell>
          <cell r="B6116">
            <v>201415</v>
          </cell>
          <cell r="C6116">
            <v>546</v>
          </cell>
          <cell r="D6116">
            <v>0</v>
          </cell>
        </row>
        <row r="6117">
          <cell r="A6117" t="str">
            <v>54657.0002.00</v>
          </cell>
          <cell r="B6117">
            <v>201415</v>
          </cell>
          <cell r="C6117">
            <v>546</v>
          </cell>
          <cell r="D6117">
            <v>0</v>
          </cell>
        </row>
        <row r="6118">
          <cell r="A6118" t="str">
            <v>54658.0002.00</v>
          </cell>
          <cell r="B6118">
            <v>201415</v>
          </cell>
          <cell r="C6118">
            <v>546</v>
          </cell>
          <cell r="D6118">
            <v>0</v>
          </cell>
        </row>
        <row r="6119">
          <cell r="A6119" t="str">
            <v>54659.0002.00</v>
          </cell>
          <cell r="B6119">
            <v>201415</v>
          </cell>
          <cell r="C6119">
            <v>546</v>
          </cell>
          <cell r="D6119">
            <v>0</v>
          </cell>
        </row>
        <row r="6120">
          <cell r="A6120" t="str">
            <v>54660.0002.00</v>
          </cell>
          <cell r="B6120">
            <v>201415</v>
          </cell>
          <cell r="C6120">
            <v>546</v>
          </cell>
          <cell r="D6120">
            <v>0</v>
          </cell>
        </row>
        <row r="6121">
          <cell r="A6121" t="str">
            <v>54661.0002.00</v>
          </cell>
          <cell r="B6121">
            <v>201415</v>
          </cell>
          <cell r="C6121">
            <v>546</v>
          </cell>
          <cell r="D6121">
            <v>0</v>
          </cell>
        </row>
        <row r="6122">
          <cell r="A6122" t="str">
            <v>54662.0002.00</v>
          </cell>
          <cell r="B6122">
            <v>201415</v>
          </cell>
          <cell r="C6122">
            <v>546</v>
          </cell>
          <cell r="D6122">
            <v>0</v>
          </cell>
        </row>
        <row r="6123">
          <cell r="A6123" t="str">
            <v>54663.0002.00</v>
          </cell>
          <cell r="B6123">
            <v>201415</v>
          </cell>
          <cell r="C6123">
            <v>546</v>
          </cell>
          <cell r="D6123">
            <v>0</v>
          </cell>
        </row>
        <row r="6124">
          <cell r="A6124" t="str">
            <v>54618.0002.00</v>
          </cell>
          <cell r="B6124">
            <v>201415</v>
          </cell>
          <cell r="C6124">
            <v>546</v>
          </cell>
          <cell r="D6124">
            <v>2</v>
          </cell>
        </row>
        <row r="6125">
          <cell r="A6125" t="str">
            <v>5462.0002.00</v>
          </cell>
          <cell r="B6125">
            <v>201415</v>
          </cell>
          <cell r="C6125">
            <v>546</v>
          </cell>
          <cell r="D6125">
            <v>17</v>
          </cell>
        </row>
        <row r="6126">
          <cell r="A6126" t="str">
            <v>5466.0002.00</v>
          </cell>
          <cell r="B6126">
            <v>201415</v>
          </cell>
          <cell r="C6126">
            <v>546</v>
          </cell>
          <cell r="D6126">
            <v>93</v>
          </cell>
        </row>
        <row r="6127">
          <cell r="A6127" t="str">
            <v>54614.0002.00</v>
          </cell>
          <cell r="B6127">
            <v>201415</v>
          </cell>
          <cell r="C6127">
            <v>546</v>
          </cell>
          <cell r="D6127">
            <v>254</v>
          </cell>
        </row>
        <row r="6128">
          <cell r="A6128" t="str">
            <v>5464.0002.00</v>
          </cell>
          <cell r="B6128">
            <v>201415</v>
          </cell>
          <cell r="C6128">
            <v>546</v>
          </cell>
          <cell r="D6128">
            <v>2073</v>
          </cell>
        </row>
        <row r="6129">
          <cell r="A6129" t="str">
            <v>54613.0002.00</v>
          </cell>
          <cell r="B6129">
            <v>201415</v>
          </cell>
          <cell r="C6129">
            <v>546</v>
          </cell>
          <cell r="D6129">
            <v>3196.5</v>
          </cell>
        </row>
        <row r="6130">
          <cell r="A6130" t="str">
            <v>5465.0002.00</v>
          </cell>
          <cell r="B6130">
            <v>201415</v>
          </cell>
          <cell r="C6130">
            <v>546</v>
          </cell>
          <cell r="D6130">
            <v>3567</v>
          </cell>
        </row>
        <row r="6131">
          <cell r="A6131" t="str">
            <v>54611.0002.00</v>
          </cell>
          <cell r="B6131">
            <v>201415</v>
          </cell>
          <cell r="C6131">
            <v>546</v>
          </cell>
          <cell r="D6131">
            <v>4794.75</v>
          </cell>
        </row>
        <row r="6132">
          <cell r="A6132" t="str">
            <v>5461.0002.00</v>
          </cell>
          <cell r="B6132">
            <v>201415</v>
          </cell>
          <cell r="C6132">
            <v>546</v>
          </cell>
          <cell r="D6132">
            <v>5674</v>
          </cell>
        </row>
        <row r="6133">
          <cell r="A6133" t="str">
            <v>5463.0002.00</v>
          </cell>
          <cell r="B6133">
            <v>201415</v>
          </cell>
          <cell r="C6133">
            <v>546</v>
          </cell>
          <cell r="D6133">
            <v>5733</v>
          </cell>
        </row>
        <row r="6134">
          <cell r="A6134" t="str">
            <v>5468.0002.00</v>
          </cell>
          <cell r="B6134">
            <v>201415</v>
          </cell>
          <cell r="C6134">
            <v>546</v>
          </cell>
          <cell r="D6134">
            <v>5733</v>
          </cell>
        </row>
        <row r="6135">
          <cell r="A6135" t="str">
            <v>5467.0003.00</v>
          </cell>
          <cell r="B6135">
            <v>201415</v>
          </cell>
          <cell r="C6135">
            <v>546</v>
          </cell>
          <cell r="D6135">
            <v>0</v>
          </cell>
        </row>
        <row r="6136">
          <cell r="A6136" t="str">
            <v>5469.0003.00</v>
          </cell>
          <cell r="B6136">
            <v>201415</v>
          </cell>
          <cell r="C6136">
            <v>546</v>
          </cell>
          <cell r="D6136">
            <v>0</v>
          </cell>
        </row>
        <row r="6137">
          <cell r="A6137" t="str">
            <v>54615.0003.00</v>
          </cell>
          <cell r="B6137">
            <v>201415</v>
          </cell>
          <cell r="C6137">
            <v>546</v>
          </cell>
          <cell r="D6137">
            <v>0</v>
          </cell>
        </row>
        <row r="6138">
          <cell r="A6138" t="str">
            <v>54616.0003.00</v>
          </cell>
          <cell r="B6138">
            <v>201415</v>
          </cell>
          <cell r="C6138">
            <v>546</v>
          </cell>
          <cell r="D6138">
            <v>0</v>
          </cell>
        </row>
        <row r="6139">
          <cell r="A6139" t="str">
            <v>54620.0003.00</v>
          </cell>
          <cell r="B6139">
            <v>201415</v>
          </cell>
          <cell r="C6139">
            <v>546</v>
          </cell>
          <cell r="D6139">
            <v>0</v>
          </cell>
        </row>
        <row r="6140">
          <cell r="A6140" t="str">
            <v>54652.0003.00</v>
          </cell>
          <cell r="B6140">
            <v>201415</v>
          </cell>
          <cell r="C6140">
            <v>546</v>
          </cell>
          <cell r="D6140">
            <v>0</v>
          </cell>
        </row>
        <row r="6141">
          <cell r="A6141" t="str">
            <v>54653.0003.00</v>
          </cell>
          <cell r="B6141">
            <v>201415</v>
          </cell>
          <cell r="C6141">
            <v>546</v>
          </cell>
          <cell r="D6141">
            <v>0</v>
          </cell>
        </row>
        <row r="6142">
          <cell r="A6142" t="str">
            <v>54654.0003.00</v>
          </cell>
          <cell r="B6142">
            <v>201415</v>
          </cell>
          <cell r="C6142">
            <v>546</v>
          </cell>
          <cell r="D6142">
            <v>0</v>
          </cell>
        </row>
        <row r="6143">
          <cell r="A6143" t="str">
            <v>54655.0003.00</v>
          </cell>
          <cell r="B6143">
            <v>201415</v>
          </cell>
          <cell r="C6143">
            <v>546</v>
          </cell>
          <cell r="D6143">
            <v>0</v>
          </cell>
        </row>
        <row r="6144">
          <cell r="A6144" t="str">
            <v>54656.0003.00</v>
          </cell>
          <cell r="B6144">
            <v>201415</v>
          </cell>
          <cell r="C6144">
            <v>546</v>
          </cell>
          <cell r="D6144">
            <v>0</v>
          </cell>
        </row>
        <row r="6145">
          <cell r="A6145" t="str">
            <v>54657.0003.00</v>
          </cell>
          <cell r="B6145">
            <v>201415</v>
          </cell>
          <cell r="C6145">
            <v>546</v>
          </cell>
          <cell r="D6145">
            <v>0</v>
          </cell>
        </row>
        <row r="6146">
          <cell r="A6146" t="str">
            <v>54658.0003.00</v>
          </cell>
          <cell r="B6146">
            <v>201415</v>
          </cell>
          <cell r="C6146">
            <v>546</v>
          </cell>
          <cell r="D6146">
            <v>0</v>
          </cell>
        </row>
        <row r="6147">
          <cell r="A6147" t="str">
            <v>54659.0003.00</v>
          </cell>
          <cell r="B6147">
            <v>201415</v>
          </cell>
          <cell r="C6147">
            <v>546</v>
          </cell>
          <cell r="D6147">
            <v>0</v>
          </cell>
        </row>
        <row r="6148">
          <cell r="A6148" t="str">
            <v>54660.0003.00</v>
          </cell>
          <cell r="B6148">
            <v>201415</v>
          </cell>
          <cell r="C6148">
            <v>546</v>
          </cell>
          <cell r="D6148">
            <v>0</v>
          </cell>
        </row>
        <row r="6149">
          <cell r="A6149" t="str">
            <v>54661.0003.00</v>
          </cell>
          <cell r="B6149">
            <v>201415</v>
          </cell>
          <cell r="C6149">
            <v>546</v>
          </cell>
          <cell r="D6149">
            <v>0</v>
          </cell>
        </row>
        <row r="6150">
          <cell r="A6150" t="str">
            <v>54662.0003.00</v>
          </cell>
          <cell r="B6150">
            <v>201415</v>
          </cell>
          <cell r="C6150">
            <v>546</v>
          </cell>
          <cell r="D6150">
            <v>0</v>
          </cell>
        </row>
        <row r="6151">
          <cell r="A6151" t="str">
            <v>54663.0003.00</v>
          </cell>
          <cell r="B6151">
            <v>201415</v>
          </cell>
          <cell r="C6151">
            <v>546</v>
          </cell>
          <cell r="D6151">
            <v>0</v>
          </cell>
        </row>
        <row r="6152">
          <cell r="A6152" t="str">
            <v>54618.0003.00</v>
          </cell>
          <cell r="B6152">
            <v>201415</v>
          </cell>
          <cell r="C6152">
            <v>546</v>
          </cell>
          <cell r="D6152">
            <v>1</v>
          </cell>
        </row>
        <row r="6153">
          <cell r="A6153" t="str">
            <v>5462.0003.00</v>
          </cell>
          <cell r="B6153">
            <v>201415</v>
          </cell>
          <cell r="C6153">
            <v>546</v>
          </cell>
          <cell r="D6153">
            <v>76</v>
          </cell>
        </row>
        <row r="6154">
          <cell r="A6154" t="str">
            <v>5466.0003.00</v>
          </cell>
          <cell r="B6154">
            <v>201415</v>
          </cell>
          <cell r="C6154">
            <v>546</v>
          </cell>
          <cell r="D6154">
            <v>166</v>
          </cell>
        </row>
        <row r="6155">
          <cell r="A6155" t="str">
            <v>54614.0003.00</v>
          </cell>
          <cell r="B6155">
            <v>201415</v>
          </cell>
          <cell r="C6155">
            <v>546</v>
          </cell>
          <cell r="D6155">
            <v>315</v>
          </cell>
        </row>
        <row r="6156">
          <cell r="A6156" t="str">
            <v>5465.0003.00</v>
          </cell>
          <cell r="B6156">
            <v>201415</v>
          </cell>
          <cell r="C6156">
            <v>546</v>
          </cell>
          <cell r="D6156">
            <v>4917</v>
          </cell>
        </row>
        <row r="6157">
          <cell r="A6157" t="str">
            <v>5464.0003.00</v>
          </cell>
          <cell r="B6157">
            <v>201415</v>
          </cell>
          <cell r="C6157">
            <v>546</v>
          </cell>
          <cell r="D6157">
            <v>7477</v>
          </cell>
        </row>
        <row r="6158">
          <cell r="A6158" t="str">
            <v>54613.0003.00</v>
          </cell>
          <cell r="B6158">
            <v>201415</v>
          </cell>
          <cell r="C6158">
            <v>546</v>
          </cell>
          <cell r="D6158">
            <v>8748.25</v>
          </cell>
        </row>
        <row r="6159">
          <cell r="A6159" t="str">
            <v>54611.0003.00</v>
          </cell>
          <cell r="B6159">
            <v>201415</v>
          </cell>
          <cell r="C6159">
            <v>546</v>
          </cell>
          <cell r="D6159">
            <v>11247.75</v>
          </cell>
        </row>
        <row r="6160">
          <cell r="A6160" t="str">
            <v>5461.0003.00</v>
          </cell>
          <cell r="B6160">
            <v>201415</v>
          </cell>
          <cell r="C6160">
            <v>546</v>
          </cell>
          <cell r="D6160">
            <v>12530</v>
          </cell>
        </row>
        <row r="6161">
          <cell r="A6161" t="str">
            <v>5463.0003.00</v>
          </cell>
          <cell r="B6161">
            <v>201415</v>
          </cell>
          <cell r="C6161">
            <v>546</v>
          </cell>
          <cell r="D6161">
            <v>12560</v>
          </cell>
        </row>
        <row r="6162">
          <cell r="A6162" t="str">
            <v>5468.0003.00</v>
          </cell>
          <cell r="B6162">
            <v>201415</v>
          </cell>
          <cell r="C6162">
            <v>546</v>
          </cell>
          <cell r="D6162">
            <v>12560</v>
          </cell>
        </row>
        <row r="6163">
          <cell r="A6163" t="str">
            <v>5467.0004.00</v>
          </cell>
          <cell r="B6163">
            <v>201415</v>
          </cell>
          <cell r="C6163">
            <v>546</v>
          </cell>
          <cell r="D6163">
            <v>0</v>
          </cell>
        </row>
        <row r="6164">
          <cell r="A6164" t="str">
            <v>5469.0004.00</v>
          </cell>
          <cell r="B6164">
            <v>201415</v>
          </cell>
          <cell r="C6164">
            <v>546</v>
          </cell>
          <cell r="D6164">
            <v>0</v>
          </cell>
        </row>
        <row r="6165">
          <cell r="A6165" t="str">
            <v>54615.0004.00</v>
          </cell>
          <cell r="B6165">
            <v>201415</v>
          </cell>
          <cell r="C6165">
            <v>546</v>
          </cell>
          <cell r="D6165">
            <v>0</v>
          </cell>
        </row>
        <row r="6166">
          <cell r="A6166" t="str">
            <v>54616.0004.00</v>
          </cell>
          <cell r="B6166">
            <v>201415</v>
          </cell>
          <cell r="C6166">
            <v>546</v>
          </cell>
          <cell r="D6166">
            <v>0</v>
          </cell>
        </row>
        <row r="6167">
          <cell r="A6167" t="str">
            <v>54620.0004.00</v>
          </cell>
          <cell r="B6167">
            <v>201415</v>
          </cell>
          <cell r="C6167">
            <v>546</v>
          </cell>
          <cell r="D6167">
            <v>0</v>
          </cell>
        </row>
        <row r="6168">
          <cell r="A6168" t="str">
            <v>54652.0004.00</v>
          </cell>
          <cell r="B6168">
            <v>201415</v>
          </cell>
          <cell r="C6168">
            <v>546</v>
          </cell>
          <cell r="D6168">
            <v>0</v>
          </cell>
        </row>
        <row r="6169">
          <cell r="A6169" t="str">
            <v>54653.0004.00</v>
          </cell>
          <cell r="B6169">
            <v>201415</v>
          </cell>
          <cell r="C6169">
            <v>546</v>
          </cell>
          <cell r="D6169">
            <v>0</v>
          </cell>
        </row>
        <row r="6170">
          <cell r="A6170" t="str">
            <v>54654.0004.00</v>
          </cell>
          <cell r="B6170">
            <v>201415</v>
          </cell>
          <cell r="C6170">
            <v>546</v>
          </cell>
          <cell r="D6170">
            <v>0</v>
          </cell>
        </row>
        <row r="6171">
          <cell r="A6171" t="str">
            <v>54655.0004.00</v>
          </cell>
          <cell r="B6171">
            <v>201415</v>
          </cell>
          <cell r="C6171">
            <v>546</v>
          </cell>
          <cell r="D6171">
            <v>0</v>
          </cell>
        </row>
        <row r="6172">
          <cell r="A6172" t="str">
            <v>54656.0004.00</v>
          </cell>
          <cell r="B6172">
            <v>201415</v>
          </cell>
          <cell r="C6172">
            <v>546</v>
          </cell>
          <cell r="D6172">
            <v>0</v>
          </cell>
        </row>
        <row r="6173">
          <cell r="A6173" t="str">
            <v>54657.0004.00</v>
          </cell>
          <cell r="B6173">
            <v>201415</v>
          </cell>
          <cell r="C6173">
            <v>546</v>
          </cell>
          <cell r="D6173">
            <v>0</v>
          </cell>
        </row>
        <row r="6174">
          <cell r="A6174" t="str">
            <v>54658.0004.00</v>
          </cell>
          <cell r="B6174">
            <v>201415</v>
          </cell>
          <cell r="C6174">
            <v>546</v>
          </cell>
          <cell r="D6174">
            <v>0</v>
          </cell>
        </row>
        <row r="6175">
          <cell r="A6175" t="str">
            <v>54659.0004.00</v>
          </cell>
          <cell r="B6175">
            <v>201415</v>
          </cell>
          <cell r="C6175">
            <v>546</v>
          </cell>
          <cell r="D6175">
            <v>0</v>
          </cell>
        </row>
        <row r="6176">
          <cell r="A6176" t="str">
            <v>54660.0004.00</v>
          </cell>
          <cell r="B6176">
            <v>201415</v>
          </cell>
          <cell r="C6176">
            <v>546</v>
          </cell>
          <cell r="D6176">
            <v>0</v>
          </cell>
        </row>
        <row r="6177">
          <cell r="A6177" t="str">
            <v>54661.0004.00</v>
          </cell>
          <cell r="B6177">
            <v>201415</v>
          </cell>
          <cell r="C6177">
            <v>546</v>
          </cell>
          <cell r="D6177">
            <v>0</v>
          </cell>
        </row>
        <row r="6178">
          <cell r="A6178" t="str">
            <v>54662.0004.00</v>
          </cell>
          <cell r="B6178">
            <v>201415</v>
          </cell>
          <cell r="C6178">
            <v>546</v>
          </cell>
          <cell r="D6178">
            <v>0</v>
          </cell>
        </row>
        <row r="6179">
          <cell r="A6179" t="str">
            <v>54663.0004.00</v>
          </cell>
          <cell r="B6179">
            <v>201415</v>
          </cell>
          <cell r="C6179">
            <v>546</v>
          </cell>
          <cell r="D6179">
            <v>0</v>
          </cell>
        </row>
        <row r="6180">
          <cell r="A6180" t="str">
            <v>54618.0004.00</v>
          </cell>
          <cell r="B6180">
            <v>201415</v>
          </cell>
          <cell r="C6180">
            <v>546</v>
          </cell>
          <cell r="D6180">
            <v>3</v>
          </cell>
        </row>
        <row r="6181">
          <cell r="A6181" t="str">
            <v>5462.0004.00</v>
          </cell>
          <cell r="B6181">
            <v>201415</v>
          </cell>
          <cell r="C6181">
            <v>546</v>
          </cell>
          <cell r="D6181">
            <v>106</v>
          </cell>
        </row>
        <row r="6182">
          <cell r="A6182" t="str">
            <v>5466.0004.00</v>
          </cell>
          <cell r="B6182">
            <v>201415</v>
          </cell>
          <cell r="C6182">
            <v>546</v>
          </cell>
          <cell r="D6182">
            <v>116</v>
          </cell>
        </row>
        <row r="6183">
          <cell r="A6183" t="str">
            <v>54614.0004.00</v>
          </cell>
          <cell r="B6183">
            <v>201415</v>
          </cell>
          <cell r="C6183">
            <v>546</v>
          </cell>
          <cell r="D6183">
            <v>276</v>
          </cell>
        </row>
        <row r="6184">
          <cell r="A6184" t="str">
            <v>5465.0004.00</v>
          </cell>
          <cell r="B6184">
            <v>201415</v>
          </cell>
          <cell r="C6184">
            <v>546</v>
          </cell>
          <cell r="D6184">
            <v>3814</v>
          </cell>
        </row>
        <row r="6185">
          <cell r="A6185" t="str">
            <v>5464.0004.00</v>
          </cell>
          <cell r="B6185">
            <v>201415</v>
          </cell>
          <cell r="C6185">
            <v>546</v>
          </cell>
          <cell r="D6185">
            <v>7418</v>
          </cell>
        </row>
        <row r="6186">
          <cell r="A6186" t="str">
            <v>54613.0004.00</v>
          </cell>
          <cell r="B6186">
            <v>201415</v>
          </cell>
          <cell r="C6186">
            <v>546</v>
          </cell>
          <cell r="D6186">
            <v>9188</v>
          </cell>
        </row>
        <row r="6187">
          <cell r="A6187" t="str">
            <v>54611.0004.00</v>
          </cell>
          <cell r="B6187">
            <v>201415</v>
          </cell>
          <cell r="C6187">
            <v>546</v>
          </cell>
          <cell r="D6187">
            <v>10336.5</v>
          </cell>
        </row>
        <row r="6188">
          <cell r="A6188" t="str">
            <v>5463.0004.00</v>
          </cell>
          <cell r="B6188">
            <v>201415</v>
          </cell>
          <cell r="C6188">
            <v>546</v>
          </cell>
          <cell r="D6188">
            <v>11348</v>
          </cell>
        </row>
        <row r="6189">
          <cell r="A6189" t="str">
            <v>5468.0004.00</v>
          </cell>
          <cell r="B6189">
            <v>201415</v>
          </cell>
          <cell r="C6189">
            <v>546</v>
          </cell>
          <cell r="D6189">
            <v>11348</v>
          </cell>
        </row>
        <row r="6190">
          <cell r="A6190" t="str">
            <v>5461.0004.00</v>
          </cell>
          <cell r="B6190">
            <v>201415</v>
          </cell>
          <cell r="C6190">
            <v>546</v>
          </cell>
          <cell r="D6190">
            <v>11415</v>
          </cell>
        </row>
        <row r="6191">
          <cell r="A6191" t="str">
            <v>5467.0005.00</v>
          </cell>
          <cell r="B6191">
            <v>201415</v>
          </cell>
          <cell r="C6191">
            <v>546</v>
          </cell>
          <cell r="D6191">
            <v>0</v>
          </cell>
        </row>
        <row r="6192">
          <cell r="A6192" t="str">
            <v>5469.0005.00</v>
          </cell>
          <cell r="B6192">
            <v>201415</v>
          </cell>
          <cell r="C6192">
            <v>546</v>
          </cell>
          <cell r="D6192">
            <v>0</v>
          </cell>
        </row>
        <row r="6193">
          <cell r="A6193" t="str">
            <v>54615.0005.00</v>
          </cell>
          <cell r="B6193">
            <v>201415</v>
          </cell>
          <cell r="C6193">
            <v>546</v>
          </cell>
          <cell r="D6193">
            <v>0</v>
          </cell>
        </row>
        <row r="6194">
          <cell r="A6194" t="str">
            <v>54616.0005.00</v>
          </cell>
          <cell r="B6194">
            <v>201415</v>
          </cell>
          <cell r="C6194">
            <v>546</v>
          </cell>
          <cell r="D6194">
            <v>0</v>
          </cell>
        </row>
        <row r="6195">
          <cell r="A6195" t="str">
            <v>54620.0005.00</v>
          </cell>
          <cell r="B6195">
            <v>201415</v>
          </cell>
          <cell r="C6195">
            <v>546</v>
          </cell>
          <cell r="D6195">
            <v>0</v>
          </cell>
        </row>
        <row r="6196">
          <cell r="A6196" t="str">
            <v>54652.0005.00</v>
          </cell>
          <cell r="B6196">
            <v>201415</v>
          </cell>
          <cell r="C6196">
            <v>546</v>
          </cell>
          <cell r="D6196">
            <v>0</v>
          </cell>
        </row>
        <row r="6197">
          <cell r="A6197" t="str">
            <v>54653.0005.00</v>
          </cell>
          <cell r="B6197">
            <v>201415</v>
          </cell>
          <cell r="C6197">
            <v>546</v>
          </cell>
          <cell r="D6197">
            <v>0</v>
          </cell>
        </row>
        <row r="6198">
          <cell r="A6198" t="str">
            <v>54654.0005.00</v>
          </cell>
          <cell r="B6198">
            <v>201415</v>
          </cell>
          <cell r="C6198">
            <v>546</v>
          </cell>
          <cell r="D6198">
            <v>0</v>
          </cell>
        </row>
        <row r="6199">
          <cell r="A6199" t="str">
            <v>54655.0005.00</v>
          </cell>
          <cell r="B6199">
            <v>201415</v>
          </cell>
          <cell r="C6199">
            <v>546</v>
          </cell>
          <cell r="D6199">
            <v>0</v>
          </cell>
        </row>
        <row r="6200">
          <cell r="A6200" t="str">
            <v>54656.0005.00</v>
          </cell>
          <cell r="B6200">
            <v>201415</v>
          </cell>
          <cell r="C6200">
            <v>546</v>
          </cell>
          <cell r="D6200">
            <v>0</v>
          </cell>
        </row>
        <row r="6201">
          <cell r="A6201" t="str">
            <v>54657.0005.00</v>
          </cell>
          <cell r="B6201">
            <v>201415</v>
          </cell>
          <cell r="C6201">
            <v>546</v>
          </cell>
          <cell r="D6201">
            <v>0</v>
          </cell>
        </row>
        <row r="6202">
          <cell r="A6202" t="str">
            <v>54658.0005.00</v>
          </cell>
          <cell r="B6202">
            <v>201415</v>
          </cell>
          <cell r="C6202">
            <v>546</v>
          </cell>
          <cell r="D6202">
            <v>0</v>
          </cell>
        </row>
        <row r="6203">
          <cell r="A6203" t="str">
            <v>54659.0005.00</v>
          </cell>
          <cell r="B6203">
            <v>201415</v>
          </cell>
          <cell r="C6203">
            <v>546</v>
          </cell>
          <cell r="D6203">
            <v>0</v>
          </cell>
        </row>
        <row r="6204">
          <cell r="A6204" t="str">
            <v>54660.0005.00</v>
          </cell>
          <cell r="B6204">
            <v>201415</v>
          </cell>
          <cell r="C6204">
            <v>546</v>
          </cell>
          <cell r="D6204">
            <v>0</v>
          </cell>
        </row>
        <row r="6205">
          <cell r="A6205" t="str">
            <v>54661.0005.00</v>
          </cell>
          <cell r="B6205">
            <v>201415</v>
          </cell>
          <cell r="C6205">
            <v>546</v>
          </cell>
          <cell r="D6205">
            <v>0</v>
          </cell>
        </row>
        <row r="6206">
          <cell r="A6206" t="str">
            <v>54662.0005.00</v>
          </cell>
          <cell r="B6206">
            <v>201415</v>
          </cell>
          <cell r="C6206">
            <v>546</v>
          </cell>
          <cell r="D6206">
            <v>0</v>
          </cell>
        </row>
        <row r="6207">
          <cell r="A6207" t="str">
            <v>54663.0005.00</v>
          </cell>
          <cell r="B6207">
            <v>201415</v>
          </cell>
          <cell r="C6207">
            <v>546</v>
          </cell>
          <cell r="D6207">
            <v>0</v>
          </cell>
        </row>
        <row r="6208">
          <cell r="A6208" t="str">
            <v>54618.0005.00</v>
          </cell>
          <cell r="B6208">
            <v>201415</v>
          </cell>
          <cell r="C6208">
            <v>546</v>
          </cell>
          <cell r="D6208">
            <v>1</v>
          </cell>
        </row>
        <row r="6209">
          <cell r="A6209" t="str">
            <v>5462.0005.00</v>
          </cell>
          <cell r="B6209">
            <v>201415</v>
          </cell>
          <cell r="C6209">
            <v>546</v>
          </cell>
          <cell r="D6209">
            <v>39</v>
          </cell>
        </row>
        <row r="6210">
          <cell r="A6210" t="str">
            <v>5466.0005.00</v>
          </cell>
          <cell r="B6210">
            <v>201415</v>
          </cell>
          <cell r="C6210">
            <v>546</v>
          </cell>
          <cell r="D6210">
            <v>47</v>
          </cell>
        </row>
        <row r="6211">
          <cell r="A6211" t="str">
            <v>54614.0005.00</v>
          </cell>
          <cell r="B6211">
            <v>201415</v>
          </cell>
          <cell r="C6211">
            <v>546</v>
          </cell>
          <cell r="D6211">
            <v>72</v>
          </cell>
        </row>
        <row r="6212">
          <cell r="A6212" t="str">
            <v>5465.0005.00</v>
          </cell>
          <cell r="B6212">
            <v>201415</v>
          </cell>
          <cell r="C6212">
            <v>546</v>
          </cell>
          <cell r="D6212">
            <v>1014</v>
          </cell>
        </row>
        <row r="6213">
          <cell r="A6213" t="str">
            <v>5464.0005.00</v>
          </cell>
          <cell r="B6213">
            <v>201415</v>
          </cell>
          <cell r="C6213">
            <v>546</v>
          </cell>
          <cell r="D6213">
            <v>2847</v>
          </cell>
        </row>
        <row r="6214">
          <cell r="A6214" t="str">
            <v>54611.0005.00</v>
          </cell>
          <cell r="B6214">
            <v>201415</v>
          </cell>
          <cell r="C6214">
            <v>546</v>
          </cell>
          <cell r="D6214">
            <v>3631</v>
          </cell>
        </row>
        <row r="6215">
          <cell r="A6215" t="str">
            <v>54613.0005.00</v>
          </cell>
          <cell r="B6215">
            <v>201415</v>
          </cell>
          <cell r="C6215">
            <v>546</v>
          </cell>
          <cell r="D6215">
            <v>3631</v>
          </cell>
        </row>
        <row r="6216">
          <cell r="A6216" t="str">
            <v>5463.0005.00</v>
          </cell>
          <cell r="B6216">
            <v>201415</v>
          </cell>
          <cell r="C6216">
            <v>546</v>
          </cell>
          <cell r="D6216">
            <v>3908</v>
          </cell>
        </row>
        <row r="6217">
          <cell r="A6217" t="str">
            <v>5468.0005.00</v>
          </cell>
          <cell r="B6217">
            <v>201415</v>
          </cell>
          <cell r="C6217">
            <v>546</v>
          </cell>
          <cell r="D6217">
            <v>3908</v>
          </cell>
        </row>
        <row r="6218">
          <cell r="A6218" t="str">
            <v>5461.0005.00</v>
          </cell>
          <cell r="B6218">
            <v>201415</v>
          </cell>
          <cell r="C6218">
            <v>546</v>
          </cell>
          <cell r="D6218">
            <v>3914</v>
          </cell>
        </row>
        <row r="6219">
          <cell r="A6219" t="str">
            <v>5467.0006.00</v>
          </cell>
          <cell r="B6219">
            <v>201415</v>
          </cell>
          <cell r="C6219">
            <v>546</v>
          </cell>
          <cell r="D6219">
            <v>0</v>
          </cell>
        </row>
        <row r="6220">
          <cell r="A6220" t="str">
            <v>5469.0006.00</v>
          </cell>
          <cell r="B6220">
            <v>201415</v>
          </cell>
          <cell r="C6220">
            <v>546</v>
          </cell>
          <cell r="D6220">
            <v>0</v>
          </cell>
        </row>
        <row r="6221">
          <cell r="A6221" t="str">
            <v>54615.0006.00</v>
          </cell>
          <cell r="B6221">
            <v>201415</v>
          </cell>
          <cell r="C6221">
            <v>546</v>
          </cell>
          <cell r="D6221">
            <v>0</v>
          </cell>
        </row>
        <row r="6222">
          <cell r="A6222" t="str">
            <v>54616.0006.00</v>
          </cell>
          <cell r="B6222">
            <v>201415</v>
          </cell>
          <cell r="C6222">
            <v>546</v>
          </cell>
          <cell r="D6222">
            <v>0</v>
          </cell>
        </row>
        <row r="6223">
          <cell r="A6223" t="str">
            <v>54618.0006.00</v>
          </cell>
          <cell r="B6223">
            <v>201415</v>
          </cell>
          <cell r="C6223">
            <v>546</v>
          </cell>
          <cell r="D6223">
            <v>0</v>
          </cell>
        </row>
        <row r="6224">
          <cell r="A6224" t="str">
            <v>54620.0006.00</v>
          </cell>
          <cell r="B6224">
            <v>201415</v>
          </cell>
          <cell r="C6224">
            <v>546</v>
          </cell>
          <cell r="D6224">
            <v>0</v>
          </cell>
        </row>
        <row r="6225">
          <cell r="A6225" t="str">
            <v>54652.0006.00</v>
          </cell>
          <cell r="B6225">
            <v>201415</v>
          </cell>
          <cell r="C6225">
            <v>546</v>
          </cell>
          <cell r="D6225">
            <v>0</v>
          </cell>
        </row>
        <row r="6226">
          <cell r="A6226" t="str">
            <v>54653.0006.00</v>
          </cell>
          <cell r="B6226">
            <v>201415</v>
          </cell>
          <cell r="C6226">
            <v>546</v>
          </cell>
          <cell r="D6226">
            <v>0</v>
          </cell>
        </row>
        <row r="6227">
          <cell r="A6227" t="str">
            <v>54654.0006.00</v>
          </cell>
          <cell r="B6227">
            <v>201415</v>
          </cell>
          <cell r="C6227">
            <v>546</v>
          </cell>
          <cell r="D6227">
            <v>0</v>
          </cell>
        </row>
        <row r="6228">
          <cell r="A6228" t="str">
            <v>54655.0006.00</v>
          </cell>
          <cell r="B6228">
            <v>201415</v>
          </cell>
          <cell r="C6228">
            <v>546</v>
          </cell>
          <cell r="D6228">
            <v>0</v>
          </cell>
        </row>
        <row r="6229">
          <cell r="A6229" t="str">
            <v>54656.0006.00</v>
          </cell>
          <cell r="B6229">
            <v>201415</v>
          </cell>
          <cell r="C6229">
            <v>546</v>
          </cell>
          <cell r="D6229">
            <v>0</v>
          </cell>
        </row>
        <row r="6230">
          <cell r="A6230" t="str">
            <v>54657.0006.00</v>
          </cell>
          <cell r="B6230">
            <v>201415</v>
          </cell>
          <cell r="C6230">
            <v>546</v>
          </cell>
          <cell r="D6230">
            <v>0</v>
          </cell>
        </row>
        <row r="6231">
          <cell r="A6231" t="str">
            <v>54658.0006.00</v>
          </cell>
          <cell r="B6231">
            <v>201415</v>
          </cell>
          <cell r="C6231">
            <v>546</v>
          </cell>
          <cell r="D6231">
            <v>0</v>
          </cell>
        </row>
        <row r="6232">
          <cell r="A6232" t="str">
            <v>54659.0006.00</v>
          </cell>
          <cell r="B6232">
            <v>201415</v>
          </cell>
          <cell r="C6232">
            <v>546</v>
          </cell>
          <cell r="D6232">
            <v>0</v>
          </cell>
        </row>
        <row r="6233">
          <cell r="A6233" t="str">
            <v>54660.0006.00</v>
          </cell>
          <cell r="B6233">
            <v>201415</v>
          </cell>
          <cell r="C6233">
            <v>546</v>
          </cell>
          <cell r="D6233">
            <v>0</v>
          </cell>
        </row>
        <row r="6234">
          <cell r="A6234" t="str">
            <v>54661.0006.00</v>
          </cell>
          <cell r="B6234">
            <v>201415</v>
          </cell>
          <cell r="C6234">
            <v>546</v>
          </cell>
          <cell r="D6234">
            <v>0</v>
          </cell>
        </row>
        <row r="6235">
          <cell r="A6235" t="str">
            <v>54662.0006.00</v>
          </cell>
          <cell r="B6235">
            <v>201415</v>
          </cell>
          <cell r="C6235">
            <v>546</v>
          </cell>
          <cell r="D6235">
            <v>0</v>
          </cell>
        </row>
        <row r="6236">
          <cell r="A6236" t="str">
            <v>54663.0006.00</v>
          </cell>
          <cell r="B6236">
            <v>201415</v>
          </cell>
          <cell r="C6236">
            <v>546</v>
          </cell>
          <cell r="D6236">
            <v>0</v>
          </cell>
        </row>
        <row r="6237">
          <cell r="A6237" t="str">
            <v>5462.0006.00</v>
          </cell>
          <cell r="B6237">
            <v>201415</v>
          </cell>
          <cell r="C6237">
            <v>546</v>
          </cell>
          <cell r="D6237">
            <v>33</v>
          </cell>
        </row>
        <row r="6238">
          <cell r="A6238" t="str">
            <v>5466.0006.00</v>
          </cell>
          <cell r="B6238">
            <v>201415</v>
          </cell>
          <cell r="C6238">
            <v>546</v>
          </cell>
          <cell r="D6238">
            <v>37</v>
          </cell>
        </row>
        <row r="6239">
          <cell r="A6239" t="str">
            <v>54614.0006.00</v>
          </cell>
          <cell r="B6239">
            <v>201415</v>
          </cell>
          <cell r="C6239">
            <v>546</v>
          </cell>
          <cell r="D6239">
            <v>56</v>
          </cell>
        </row>
        <row r="6240">
          <cell r="A6240" t="str">
            <v>5465.0006.00</v>
          </cell>
          <cell r="B6240">
            <v>201415</v>
          </cell>
          <cell r="C6240">
            <v>546</v>
          </cell>
          <cell r="D6240">
            <v>738</v>
          </cell>
        </row>
        <row r="6241">
          <cell r="A6241" t="str">
            <v>5464.0006.00</v>
          </cell>
          <cell r="B6241">
            <v>201415</v>
          </cell>
          <cell r="C6241">
            <v>546</v>
          </cell>
          <cell r="D6241">
            <v>2586</v>
          </cell>
        </row>
        <row r="6242">
          <cell r="A6242" t="str">
            <v>54611.0006.00</v>
          </cell>
          <cell r="B6242">
            <v>201415</v>
          </cell>
          <cell r="C6242">
            <v>546</v>
          </cell>
          <cell r="D6242">
            <v>3158</v>
          </cell>
        </row>
        <row r="6243">
          <cell r="A6243" t="str">
            <v>5463.0006.00</v>
          </cell>
          <cell r="B6243">
            <v>201415</v>
          </cell>
          <cell r="C6243">
            <v>546</v>
          </cell>
          <cell r="D6243">
            <v>3361</v>
          </cell>
        </row>
        <row r="6244">
          <cell r="A6244" t="str">
            <v>5468.0006.00</v>
          </cell>
          <cell r="B6244">
            <v>201415</v>
          </cell>
          <cell r="C6244">
            <v>546</v>
          </cell>
          <cell r="D6244">
            <v>3361</v>
          </cell>
        </row>
        <row r="6245">
          <cell r="A6245" t="str">
            <v>5461.0006.00</v>
          </cell>
          <cell r="B6245">
            <v>201415</v>
          </cell>
          <cell r="C6245">
            <v>546</v>
          </cell>
          <cell r="D6245">
            <v>3362</v>
          </cell>
        </row>
        <row r="6246">
          <cell r="A6246" t="str">
            <v>54613.0006.00</v>
          </cell>
          <cell r="B6246">
            <v>201415</v>
          </cell>
          <cell r="C6246">
            <v>546</v>
          </cell>
          <cell r="D6246">
            <v>3859.78</v>
          </cell>
        </row>
        <row r="6247">
          <cell r="A6247" t="str">
            <v>5467.0007.00</v>
          </cell>
          <cell r="B6247">
            <v>201415</v>
          </cell>
          <cell r="C6247">
            <v>546</v>
          </cell>
          <cell r="D6247">
            <v>0</v>
          </cell>
        </row>
        <row r="6248">
          <cell r="A6248" t="str">
            <v>5469.0007.00</v>
          </cell>
          <cell r="B6248">
            <v>201415</v>
          </cell>
          <cell r="C6248">
            <v>546</v>
          </cell>
          <cell r="D6248">
            <v>0</v>
          </cell>
        </row>
        <row r="6249">
          <cell r="A6249" t="str">
            <v>54615.0007.00</v>
          </cell>
          <cell r="B6249">
            <v>201415</v>
          </cell>
          <cell r="C6249">
            <v>546</v>
          </cell>
          <cell r="D6249">
            <v>0</v>
          </cell>
        </row>
        <row r="6250">
          <cell r="A6250" t="str">
            <v>54616.0007.00</v>
          </cell>
          <cell r="B6250">
            <v>201415</v>
          </cell>
          <cell r="C6250">
            <v>546</v>
          </cell>
          <cell r="D6250">
            <v>0</v>
          </cell>
        </row>
        <row r="6251">
          <cell r="A6251" t="str">
            <v>54620.0007.00</v>
          </cell>
          <cell r="B6251">
            <v>201415</v>
          </cell>
          <cell r="C6251">
            <v>546</v>
          </cell>
          <cell r="D6251">
            <v>0</v>
          </cell>
        </row>
        <row r="6252">
          <cell r="A6252" t="str">
            <v>54652.0007.00</v>
          </cell>
          <cell r="B6252">
            <v>201415</v>
          </cell>
          <cell r="C6252">
            <v>546</v>
          </cell>
          <cell r="D6252">
            <v>0</v>
          </cell>
        </row>
        <row r="6253">
          <cell r="A6253" t="str">
            <v>54653.0007.00</v>
          </cell>
          <cell r="B6253">
            <v>201415</v>
          </cell>
          <cell r="C6253">
            <v>546</v>
          </cell>
          <cell r="D6253">
            <v>0</v>
          </cell>
        </row>
        <row r="6254">
          <cell r="A6254" t="str">
            <v>54654.0007.00</v>
          </cell>
          <cell r="B6254">
            <v>201415</v>
          </cell>
          <cell r="C6254">
            <v>546</v>
          </cell>
          <cell r="D6254">
            <v>0</v>
          </cell>
        </row>
        <row r="6255">
          <cell r="A6255" t="str">
            <v>54655.0007.00</v>
          </cell>
          <cell r="B6255">
            <v>201415</v>
          </cell>
          <cell r="C6255">
            <v>546</v>
          </cell>
          <cell r="D6255">
            <v>0</v>
          </cell>
        </row>
        <row r="6256">
          <cell r="A6256" t="str">
            <v>54656.0007.00</v>
          </cell>
          <cell r="B6256">
            <v>201415</v>
          </cell>
          <cell r="C6256">
            <v>546</v>
          </cell>
          <cell r="D6256">
            <v>0</v>
          </cell>
        </row>
        <row r="6257">
          <cell r="A6257" t="str">
            <v>54657.0007.00</v>
          </cell>
          <cell r="B6257">
            <v>201415</v>
          </cell>
          <cell r="C6257">
            <v>546</v>
          </cell>
          <cell r="D6257">
            <v>0</v>
          </cell>
        </row>
        <row r="6258">
          <cell r="A6258" t="str">
            <v>54658.0007.00</v>
          </cell>
          <cell r="B6258">
            <v>201415</v>
          </cell>
          <cell r="C6258">
            <v>546</v>
          </cell>
          <cell r="D6258">
            <v>0</v>
          </cell>
        </row>
        <row r="6259">
          <cell r="A6259" t="str">
            <v>54659.0007.00</v>
          </cell>
          <cell r="B6259">
            <v>201415</v>
          </cell>
          <cell r="C6259">
            <v>546</v>
          </cell>
          <cell r="D6259">
            <v>0</v>
          </cell>
        </row>
        <row r="6260">
          <cell r="A6260" t="str">
            <v>54660.0007.00</v>
          </cell>
          <cell r="B6260">
            <v>201415</v>
          </cell>
          <cell r="C6260">
            <v>546</v>
          </cell>
          <cell r="D6260">
            <v>0</v>
          </cell>
        </row>
        <row r="6261">
          <cell r="A6261" t="str">
            <v>54661.0007.00</v>
          </cell>
          <cell r="B6261">
            <v>201415</v>
          </cell>
          <cell r="C6261">
            <v>546</v>
          </cell>
          <cell r="D6261">
            <v>0</v>
          </cell>
        </row>
        <row r="6262">
          <cell r="A6262" t="str">
            <v>54662.0007.00</v>
          </cell>
          <cell r="B6262">
            <v>201415</v>
          </cell>
          <cell r="C6262">
            <v>546</v>
          </cell>
          <cell r="D6262">
            <v>0</v>
          </cell>
        </row>
        <row r="6263">
          <cell r="A6263" t="str">
            <v>54663.0007.00</v>
          </cell>
          <cell r="B6263">
            <v>201415</v>
          </cell>
          <cell r="C6263">
            <v>546</v>
          </cell>
          <cell r="D6263">
            <v>0</v>
          </cell>
        </row>
        <row r="6264">
          <cell r="A6264" t="str">
            <v>54618.0007.00</v>
          </cell>
          <cell r="B6264">
            <v>201415</v>
          </cell>
          <cell r="C6264">
            <v>546</v>
          </cell>
          <cell r="D6264">
            <v>1</v>
          </cell>
        </row>
        <row r="6265">
          <cell r="A6265" t="str">
            <v>5466.0007.00</v>
          </cell>
          <cell r="B6265">
            <v>201415</v>
          </cell>
          <cell r="C6265">
            <v>546</v>
          </cell>
          <cell r="D6265">
            <v>20</v>
          </cell>
        </row>
        <row r="6266">
          <cell r="A6266" t="str">
            <v>54614.0007.00</v>
          </cell>
          <cell r="B6266">
            <v>201415</v>
          </cell>
          <cell r="C6266">
            <v>546</v>
          </cell>
          <cell r="D6266">
            <v>23</v>
          </cell>
        </row>
        <row r="6267">
          <cell r="A6267" t="str">
            <v>5462.0007.00</v>
          </cell>
          <cell r="B6267">
            <v>201415</v>
          </cell>
          <cell r="C6267">
            <v>546</v>
          </cell>
          <cell r="D6267">
            <v>32</v>
          </cell>
        </row>
        <row r="6268">
          <cell r="A6268" t="str">
            <v>5465.0007.00</v>
          </cell>
          <cell r="B6268">
            <v>201415</v>
          </cell>
          <cell r="C6268">
            <v>546</v>
          </cell>
          <cell r="D6268">
            <v>300</v>
          </cell>
        </row>
        <row r="6269">
          <cell r="A6269" t="str">
            <v>5464.0007.00</v>
          </cell>
          <cell r="B6269">
            <v>201415</v>
          </cell>
          <cell r="C6269">
            <v>546</v>
          </cell>
          <cell r="D6269">
            <v>1682</v>
          </cell>
        </row>
        <row r="6270">
          <cell r="A6270" t="str">
            <v>54611.0007.00</v>
          </cell>
          <cell r="B6270">
            <v>201415</v>
          </cell>
          <cell r="C6270">
            <v>546</v>
          </cell>
          <cell r="D6270">
            <v>1917</v>
          </cell>
        </row>
        <row r="6271">
          <cell r="A6271" t="str">
            <v>5463.0007.00</v>
          </cell>
          <cell r="B6271">
            <v>201415</v>
          </cell>
          <cell r="C6271">
            <v>546</v>
          </cell>
          <cell r="D6271">
            <v>2002</v>
          </cell>
        </row>
        <row r="6272">
          <cell r="A6272" t="str">
            <v>5468.0007.00</v>
          </cell>
          <cell r="B6272">
            <v>201415</v>
          </cell>
          <cell r="C6272">
            <v>546</v>
          </cell>
          <cell r="D6272">
            <v>2002</v>
          </cell>
        </row>
        <row r="6273">
          <cell r="A6273" t="str">
            <v>5461.0007.00</v>
          </cell>
          <cell r="B6273">
            <v>201415</v>
          </cell>
          <cell r="C6273">
            <v>546</v>
          </cell>
          <cell r="D6273">
            <v>2022</v>
          </cell>
        </row>
        <row r="6274">
          <cell r="A6274" t="str">
            <v>54613.0007.00</v>
          </cell>
          <cell r="B6274">
            <v>201415</v>
          </cell>
          <cell r="C6274">
            <v>546</v>
          </cell>
          <cell r="D6274">
            <v>2769</v>
          </cell>
        </row>
        <row r="6275">
          <cell r="A6275" t="str">
            <v>5467.0008.00</v>
          </cell>
          <cell r="B6275">
            <v>201415</v>
          </cell>
          <cell r="C6275">
            <v>546</v>
          </cell>
          <cell r="D6275">
            <v>0</v>
          </cell>
        </row>
        <row r="6276">
          <cell r="A6276" t="str">
            <v>5469.0008.00</v>
          </cell>
          <cell r="B6276">
            <v>201415</v>
          </cell>
          <cell r="C6276">
            <v>546</v>
          </cell>
          <cell r="D6276">
            <v>0</v>
          </cell>
        </row>
        <row r="6277">
          <cell r="A6277" t="str">
            <v>54615.0008.00</v>
          </cell>
          <cell r="B6277">
            <v>201415</v>
          </cell>
          <cell r="C6277">
            <v>546</v>
          </cell>
          <cell r="D6277">
            <v>0</v>
          </cell>
        </row>
        <row r="6278">
          <cell r="A6278" t="str">
            <v>54616.0008.00</v>
          </cell>
          <cell r="B6278">
            <v>201415</v>
          </cell>
          <cell r="C6278">
            <v>546</v>
          </cell>
          <cell r="D6278">
            <v>0</v>
          </cell>
        </row>
        <row r="6279">
          <cell r="A6279" t="str">
            <v>54618.0008.00</v>
          </cell>
          <cell r="B6279">
            <v>201415</v>
          </cell>
          <cell r="C6279">
            <v>546</v>
          </cell>
          <cell r="D6279">
            <v>0</v>
          </cell>
        </row>
        <row r="6280">
          <cell r="A6280" t="str">
            <v>54620.0008.00</v>
          </cell>
          <cell r="B6280">
            <v>201415</v>
          </cell>
          <cell r="C6280">
            <v>546</v>
          </cell>
          <cell r="D6280">
            <v>0</v>
          </cell>
        </row>
        <row r="6281">
          <cell r="A6281" t="str">
            <v>54652.0008.00</v>
          </cell>
          <cell r="B6281">
            <v>201415</v>
          </cell>
          <cell r="C6281">
            <v>546</v>
          </cell>
          <cell r="D6281">
            <v>0</v>
          </cell>
        </row>
        <row r="6282">
          <cell r="A6282" t="str">
            <v>54653.0008.00</v>
          </cell>
          <cell r="B6282">
            <v>201415</v>
          </cell>
          <cell r="C6282">
            <v>546</v>
          </cell>
          <cell r="D6282">
            <v>0</v>
          </cell>
        </row>
        <row r="6283">
          <cell r="A6283" t="str">
            <v>54654.0008.00</v>
          </cell>
          <cell r="B6283">
            <v>201415</v>
          </cell>
          <cell r="C6283">
            <v>546</v>
          </cell>
          <cell r="D6283">
            <v>0</v>
          </cell>
        </row>
        <row r="6284">
          <cell r="A6284" t="str">
            <v>54655.0008.00</v>
          </cell>
          <cell r="B6284">
            <v>201415</v>
          </cell>
          <cell r="C6284">
            <v>546</v>
          </cell>
          <cell r="D6284">
            <v>0</v>
          </cell>
        </row>
        <row r="6285">
          <cell r="A6285" t="str">
            <v>54656.0008.00</v>
          </cell>
          <cell r="B6285">
            <v>201415</v>
          </cell>
          <cell r="C6285">
            <v>546</v>
          </cell>
          <cell r="D6285">
            <v>0</v>
          </cell>
        </row>
        <row r="6286">
          <cell r="A6286" t="str">
            <v>54657.0008.00</v>
          </cell>
          <cell r="B6286">
            <v>201415</v>
          </cell>
          <cell r="C6286">
            <v>546</v>
          </cell>
          <cell r="D6286">
            <v>0</v>
          </cell>
        </row>
        <row r="6287">
          <cell r="A6287" t="str">
            <v>54658.0008.00</v>
          </cell>
          <cell r="B6287">
            <v>201415</v>
          </cell>
          <cell r="C6287">
            <v>546</v>
          </cell>
          <cell r="D6287">
            <v>0</v>
          </cell>
        </row>
        <row r="6288">
          <cell r="A6288" t="str">
            <v>54659.0008.00</v>
          </cell>
          <cell r="B6288">
            <v>201415</v>
          </cell>
          <cell r="C6288">
            <v>546</v>
          </cell>
          <cell r="D6288">
            <v>0</v>
          </cell>
        </row>
        <row r="6289">
          <cell r="A6289" t="str">
            <v>54660.0008.00</v>
          </cell>
          <cell r="B6289">
            <v>201415</v>
          </cell>
          <cell r="C6289">
            <v>546</v>
          </cell>
          <cell r="D6289">
            <v>0</v>
          </cell>
        </row>
        <row r="6290">
          <cell r="A6290" t="str">
            <v>54661.0008.00</v>
          </cell>
          <cell r="B6290">
            <v>201415</v>
          </cell>
          <cell r="C6290">
            <v>546</v>
          </cell>
          <cell r="D6290">
            <v>0</v>
          </cell>
        </row>
        <row r="6291">
          <cell r="A6291" t="str">
            <v>54662.0008.00</v>
          </cell>
          <cell r="B6291">
            <v>201415</v>
          </cell>
          <cell r="C6291">
            <v>546</v>
          </cell>
          <cell r="D6291">
            <v>0</v>
          </cell>
        </row>
        <row r="6292">
          <cell r="A6292" t="str">
            <v>54663.0008.00</v>
          </cell>
          <cell r="B6292">
            <v>201415</v>
          </cell>
          <cell r="C6292">
            <v>546</v>
          </cell>
          <cell r="D6292">
            <v>0</v>
          </cell>
        </row>
        <row r="6293">
          <cell r="A6293" t="str">
            <v>5466.0008.00</v>
          </cell>
          <cell r="B6293">
            <v>201415</v>
          </cell>
          <cell r="C6293">
            <v>546</v>
          </cell>
          <cell r="D6293">
            <v>8</v>
          </cell>
        </row>
        <row r="6294">
          <cell r="A6294" t="str">
            <v>54614.0008.00</v>
          </cell>
          <cell r="B6294">
            <v>201415</v>
          </cell>
          <cell r="C6294">
            <v>546</v>
          </cell>
          <cell r="D6294">
            <v>8</v>
          </cell>
        </row>
        <row r="6295">
          <cell r="A6295" t="str">
            <v>5462.0008.00</v>
          </cell>
          <cell r="B6295">
            <v>201415</v>
          </cell>
          <cell r="C6295">
            <v>546</v>
          </cell>
          <cell r="D6295">
            <v>12</v>
          </cell>
        </row>
        <row r="6296">
          <cell r="A6296" t="str">
            <v>5465.0008.00</v>
          </cell>
          <cell r="B6296">
            <v>201415</v>
          </cell>
          <cell r="C6296">
            <v>546</v>
          </cell>
          <cell r="D6296">
            <v>81</v>
          </cell>
        </row>
        <row r="6297">
          <cell r="A6297" t="str">
            <v>5464.0008.00</v>
          </cell>
          <cell r="B6297">
            <v>201415</v>
          </cell>
          <cell r="C6297">
            <v>546</v>
          </cell>
          <cell r="D6297">
            <v>526</v>
          </cell>
        </row>
        <row r="6298">
          <cell r="A6298" t="str">
            <v>54611.0008.00</v>
          </cell>
          <cell r="B6298">
            <v>201415</v>
          </cell>
          <cell r="C6298">
            <v>546</v>
          </cell>
          <cell r="D6298">
            <v>590.75</v>
          </cell>
        </row>
        <row r="6299">
          <cell r="A6299" t="str">
            <v>5463.0008.00</v>
          </cell>
          <cell r="B6299">
            <v>201415</v>
          </cell>
          <cell r="C6299">
            <v>546</v>
          </cell>
          <cell r="D6299">
            <v>615</v>
          </cell>
        </row>
        <row r="6300">
          <cell r="A6300" t="str">
            <v>5468.0008.00</v>
          </cell>
          <cell r="B6300">
            <v>201415</v>
          </cell>
          <cell r="C6300">
            <v>546</v>
          </cell>
          <cell r="D6300">
            <v>615</v>
          </cell>
        </row>
        <row r="6301">
          <cell r="A6301" t="str">
            <v>5461.0008.00</v>
          </cell>
          <cell r="B6301">
            <v>201415</v>
          </cell>
          <cell r="C6301">
            <v>546</v>
          </cell>
          <cell r="D6301">
            <v>626</v>
          </cell>
        </row>
        <row r="6302">
          <cell r="A6302" t="str">
            <v>54613.0008.00</v>
          </cell>
          <cell r="B6302">
            <v>201415</v>
          </cell>
          <cell r="C6302">
            <v>546</v>
          </cell>
          <cell r="D6302">
            <v>984.58</v>
          </cell>
        </row>
        <row r="6303">
          <cell r="A6303" t="str">
            <v>5467.0009.00</v>
          </cell>
          <cell r="B6303">
            <v>201415</v>
          </cell>
          <cell r="C6303">
            <v>546</v>
          </cell>
          <cell r="D6303">
            <v>0</v>
          </cell>
        </row>
        <row r="6304">
          <cell r="A6304" t="str">
            <v>5469.0009.00</v>
          </cell>
          <cell r="B6304">
            <v>201415</v>
          </cell>
          <cell r="C6304">
            <v>546</v>
          </cell>
          <cell r="D6304">
            <v>0</v>
          </cell>
        </row>
        <row r="6305">
          <cell r="A6305" t="str">
            <v>54615.0009.00</v>
          </cell>
          <cell r="B6305">
            <v>201415</v>
          </cell>
          <cell r="C6305">
            <v>546</v>
          </cell>
          <cell r="D6305">
            <v>0</v>
          </cell>
        </row>
        <row r="6306">
          <cell r="A6306" t="str">
            <v>54616.0009.00</v>
          </cell>
          <cell r="B6306">
            <v>201415</v>
          </cell>
          <cell r="C6306">
            <v>546</v>
          </cell>
          <cell r="D6306">
            <v>0</v>
          </cell>
        </row>
        <row r="6307">
          <cell r="A6307" t="str">
            <v>54618.0009.00</v>
          </cell>
          <cell r="B6307">
            <v>201415</v>
          </cell>
          <cell r="C6307">
            <v>546</v>
          </cell>
          <cell r="D6307">
            <v>0</v>
          </cell>
        </row>
        <row r="6308">
          <cell r="A6308" t="str">
            <v>54620.0009.00</v>
          </cell>
          <cell r="B6308">
            <v>201415</v>
          </cell>
          <cell r="C6308">
            <v>546</v>
          </cell>
          <cell r="D6308">
            <v>0</v>
          </cell>
        </row>
        <row r="6309">
          <cell r="A6309" t="str">
            <v>54652.0009.00</v>
          </cell>
          <cell r="B6309">
            <v>201415</v>
          </cell>
          <cell r="C6309">
            <v>546</v>
          </cell>
          <cell r="D6309">
            <v>0</v>
          </cell>
        </row>
        <row r="6310">
          <cell r="A6310" t="str">
            <v>54653.0009.00</v>
          </cell>
          <cell r="B6310">
            <v>201415</v>
          </cell>
          <cell r="C6310">
            <v>546</v>
          </cell>
          <cell r="D6310">
            <v>0</v>
          </cell>
        </row>
        <row r="6311">
          <cell r="A6311" t="str">
            <v>54654.0009.00</v>
          </cell>
          <cell r="B6311">
            <v>201415</v>
          </cell>
          <cell r="C6311">
            <v>546</v>
          </cell>
          <cell r="D6311">
            <v>0</v>
          </cell>
        </row>
        <row r="6312">
          <cell r="A6312" t="str">
            <v>54655.0009.00</v>
          </cell>
          <cell r="B6312">
            <v>201415</v>
          </cell>
          <cell r="C6312">
            <v>546</v>
          </cell>
          <cell r="D6312">
            <v>0</v>
          </cell>
        </row>
        <row r="6313">
          <cell r="A6313" t="str">
            <v>54656.0009.00</v>
          </cell>
          <cell r="B6313">
            <v>201415</v>
          </cell>
          <cell r="C6313">
            <v>546</v>
          </cell>
          <cell r="D6313">
            <v>0</v>
          </cell>
        </row>
        <row r="6314">
          <cell r="A6314" t="str">
            <v>54657.0009.00</v>
          </cell>
          <cell r="B6314">
            <v>201415</v>
          </cell>
          <cell r="C6314">
            <v>546</v>
          </cell>
          <cell r="D6314">
            <v>0</v>
          </cell>
        </row>
        <row r="6315">
          <cell r="A6315" t="str">
            <v>54658.0009.00</v>
          </cell>
          <cell r="B6315">
            <v>201415</v>
          </cell>
          <cell r="C6315">
            <v>546</v>
          </cell>
          <cell r="D6315">
            <v>0</v>
          </cell>
        </row>
        <row r="6316">
          <cell r="A6316" t="str">
            <v>54659.0009.00</v>
          </cell>
          <cell r="B6316">
            <v>201415</v>
          </cell>
          <cell r="C6316">
            <v>546</v>
          </cell>
          <cell r="D6316">
            <v>0</v>
          </cell>
        </row>
        <row r="6317">
          <cell r="A6317" t="str">
            <v>54660.0009.00</v>
          </cell>
          <cell r="B6317">
            <v>201415</v>
          </cell>
          <cell r="C6317">
            <v>546</v>
          </cell>
          <cell r="D6317">
            <v>0</v>
          </cell>
        </row>
        <row r="6318">
          <cell r="A6318" t="str">
            <v>54661.0009.00</v>
          </cell>
          <cell r="B6318">
            <v>201415</v>
          </cell>
          <cell r="C6318">
            <v>546</v>
          </cell>
          <cell r="D6318">
            <v>0</v>
          </cell>
        </row>
        <row r="6319">
          <cell r="A6319" t="str">
            <v>54662.0009.00</v>
          </cell>
          <cell r="B6319">
            <v>201415</v>
          </cell>
          <cell r="C6319">
            <v>546</v>
          </cell>
          <cell r="D6319">
            <v>0</v>
          </cell>
        </row>
        <row r="6320">
          <cell r="A6320" t="str">
            <v>54663.0009.00</v>
          </cell>
          <cell r="B6320">
            <v>201415</v>
          </cell>
          <cell r="C6320">
            <v>546</v>
          </cell>
          <cell r="D6320">
            <v>0</v>
          </cell>
        </row>
        <row r="6321">
          <cell r="A6321" t="str">
            <v>5462.0009.00</v>
          </cell>
          <cell r="B6321">
            <v>201415</v>
          </cell>
          <cell r="C6321">
            <v>546</v>
          </cell>
          <cell r="D6321">
            <v>1</v>
          </cell>
        </row>
        <row r="6322">
          <cell r="A6322" t="str">
            <v>54614.0009.00</v>
          </cell>
          <cell r="B6322">
            <v>201415</v>
          </cell>
          <cell r="C6322">
            <v>546</v>
          </cell>
          <cell r="D6322">
            <v>2</v>
          </cell>
        </row>
        <row r="6323">
          <cell r="A6323" t="str">
            <v>5465.0009.00</v>
          </cell>
          <cell r="B6323">
            <v>201415</v>
          </cell>
          <cell r="C6323">
            <v>546</v>
          </cell>
          <cell r="D6323">
            <v>9</v>
          </cell>
        </row>
        <row r="6324">
          <cell r="A6324" t="str">
            <v>5466.0009.00</v>
          </cell>
          <cell r="B6324">
            <v>201415</v>
          </cell>
          <cell r="C6324">
            <v>546</v>
          </cell>
          <cell r="D6324">
            <v>13</v>
          </cell>
        </row>
        <row r="6325">
          <cell r="A6325" t="str">
            <v>5464.0009.00</v>
          </cell>
          <cell r="B6325">
            <v>201415</v>
          </cell>
          <cell r="C6325">
            <v>546</v>
          </cell>
          <cell r="D6325">
            <v>51</v>
          </cell>
        </row>
        <row r="6326">
          <cell r="A6326" t="str">
            <v>5461.0009.00</v>
          </cell>
          <cell r="B6326">
            <v>201415</v>
          </cell>
          <cell r="C6326">
            <v>546</v>
          </cell>
          <cell r="D6326">
            <v>60</v>
          </cell>
        </row>
        <row r="6327">
          <cell r="A6327" t="str">
            <v>54611.0009.00</v>
          </cell>
          <cell r="B6327">
            <v>201415</v>
          </cell>
          <cell r="C6327">
            <v>546</v>
          </cell>
          <cell r="D6327">
            <v>64.25</v>
          </cell>
        </row>
        <row r="6328">
          <cell r="A6328" t="str">
            <v>5463.0009.00</v>
          </cell>
          <cell r="B6328">
            <v>201415</v>
          </cell>
          <cell r="C6328">
            <v>546</v>
          </cell>
          <cell r="D6328">
            <v>73</v>
          </cell>
        </row>
        <row r="6329">
          <cell r="A6329" t="str">
            <v>5468.0009.00</v>
          </cell>
          <cell r="B6329">
            <v>201415</v>
          </cell>
          <cell r="C6329">
            <v>546</v>
          </cell>
          <cell r="D6329">
            <v>73</v>
          </cell>
        </row>
        <row r="6330">
          <cell r="A6330" t="str">
            <v>54613.0009.00</v>
          </cell>
          <cell r="B6330">
            <v>201415</v>
          </cell>
          <cell r="C6330">
            <v>546</v>
          </cell>
          <cell r="D6330">
            <v>128.5</v>
          </cell>
        </row>
        <row r="6331">
          <cell r="A6331" t="str">
            <v>5465.00010.00</v>
          </cell>
          <cell r="B6331">
            <v>201415</v>
          </cell>
          <cell r="C6331">
            <v>546</v>
          </cell>
          <cell r="D6331">
            <v>0</v>
          </cell>
        </row>
        <row r="6332">
          <cell r="A6332" t="str">
            <v>5467.00010.00</v>
          </cell>
          <cell r="B6332">
            <v>201415</v>
          </cell>
          <cell r="C6332">
            <v>546</v>
          </cell>
          <cell r="D6332">
            <v>0</v>
          </cell>
        </row>
        <row r="6333">
          <cell r="A6333" t="str">
            <v>5469.00010.00</v>
          </cell>
          <cell r="B6333">
            <v>201415</v>
          </cell>
          <cell r="C6333">
            <v>546</v>
          </cell>
          <cell r="D6333">
            <v>0</v>
          </cell>
        </row>
        <row r="6334">
          <cell r="A6334" t="str">
            <v>54615.00010.00</v>
          </cell>
          <cell r="B6334">
            <v>201415</v>
          </cell>
          <cell r="C6334">
            <v>546</v>
          </cell>
          <cell r="D6334">
            <v>0</v>
          </cell>
        </row>
        <row r="6335">
          <cell r="A6335" t="str">
            <v>54616.00010.00</v>
          </cell>
          <cell r="B6335">
            <v>201415</v>
          </cell>
          <cell r="C6335">
            <v>546</v>
          </cell>
          <cell r="D6335">
            <v>0</v>
          </cell>
        </row>
        <row r="6336">
          <cell r="A6336" t="str">
            <v>54618.00010.00</v>
          </cell>
          <cell r="B6336">
            <v>201415</v>
          </cell>
          <cell r="C6336">
            <v>546</v>
          </cell>
          <cell r="D6336">
            <v>0</v>
          </cell>
        </row>
        <row r="6337">
          <cell r="A6337" t="str">
            <v>54620.00010.00</v>
          </cell>
          <cell r="B6337">
            <v>201415</v>
          </cell>
          <cell r="C6337">
            <v>546</v>
          </cell>
          <cell r="D6337">
            <v>0</v>
          </cell>
        </row>
        <row r="6338">
          <cell r="A6338" t="str">
            <v>54652.00010.00</v>
          </cell>
          <cell r="B6338">
            <v>201415</v>
          </cell>
          <cell r="C6338">
            <v>546</v>
          </cell>
          <cell r="D6338">
            <v>0</v>
          </cell>
        </row>
        <row r="6339">
          <cell r="A6339" t="str">
            <v>54653.00010.00</v>
          </cell>
          <cell r="B6339">
            <v>201415</v>
          </cell>
          <cell r="C6339">
            <v>546</v>
          </cell>
          <cell r="D6339">
            <v>0</v>
          </cell>
        </row>
        <row r="6340">
          <cell r="A6340" t="str">
            <v>54654.00010.00</v>
          </cell>
          <cell r="B6340">
            <v>201415</v>
          </cell>
          <cell r="C6340">
            <v>546</v>
          </cell>
          <cell r="D6340">
            <v>0</v>
          </cell>
        </row>
        <row r="6341">
          <cell r="A6341" t="str">
            <v>54655.00010.00</v>
          </cell>
          <cell r="B6341">
            <v>201415</v>
          </cell>
          <cell r="C6341">
            <v>546</v>
          </cell>
          <cell r="D6341">
            <v>0</v>
          </cell>
        </row>
        <row r="6342">
          <cell r="A6342" t="str">
            <v>54656.00010.00</v>
          </cell>
          <cell r="B6342">
            <v>201415</v>
          </cell>
          <cell r="C6342">
            <v>546</v>
          </cell>
          <cell r="D6342">
            <v>0</v>
          </cell>
        </row>
        <row r="6343">
          <cell r="A6343" t="str">
            <v>54657.00010.00</v>
          </cell>
          <cell r="B6343">
            <v>201415</v>
          </cell>
          <cell r="C6343">
            <v>546</v>
          </cell>
          <cell r="D6343">
            <v>0</v>
          </cell>
        </row>
        <row r="6344">
          <cell r="A6344" t="str">
            <v>54658.00010.00</v>
          </cell>
          <cell r="B6344">
            <v>201415</v>
          </cell>
          <cell r="C6344">
            <v>546</v>
          </cell>
          <cell r="D6344">
            <v>0</v>
          </cell>
        </row>
        <row r="6345">
          <cell r="A6345" t="str">
            <v>54659.00010.00</v>
          </cell>
          <cell r="B6345">
            <v>201415</v>
          </cell>
          <cell r="C6345">
            <v>546</v>
          </cell>
          <cell r="D6345">
            <v>0</v>
          </cell>
        </row>
        <row r="6346">
          <cell r="A6346" t="str">
            <v>54660.00010.00</v>
          </cell>
          <cell r="B6346">
            <v>201415</v>
          </cell>
          <cell r="C6346">
            <v>546</v>
          </cell>
          <cell r="D6346">
            <v>0</v>
          </cell>
        </row>
        <row r="6347">
          <cell r="A6347" t="str">
            <v>54661.00010.00</v>
          </cell>
          <cell r="B6347">
            <v>201415</v>
          </cell>
          <cell r="C6347">
            <v>546</v>
          </cell>
          <cell r="D6347">
            <v>0</v>
          </cell>
        </row>
        <row r="6348">
          <cell r="A6348" t="str">
            <v>54662.00010.00</v>
          </cell>
          <cell r="B6348">
            <v>201415</v>
          </cell>
          <cell r="C6348">
            <v>546</v>
          </cell>
          <cell r="D6348">
            <v>0</v>
          </cell>
        </row>
        <row r="6349">
          <cell r="A6349" t="str">
            <v>54663.00010.00</v>
          </cell>
          <cell r="B6349">
            <v>201415</v>
          </cell>
          <cell r="C6349">
            <v>546</v>
          </cell>
          <cell r="D6349">
            <v>0</v>
          </cell>
        </row>
        <row r="6350">
          <cell r="A6350" t="str">
            <v>54614.00010.00</v>
          </cell>
          <cell r="B6350">
            <v>201415</v>
          </cell>
          <cell r="C6350">
            <v>546</v>
          </cell>
          <cell r="D6350">
            <v>1</v>
          </cell>
        </row>
        <row r="6351">
          <cell r="A6351" t="str">
            <v>5466.00010.00</v>
          </cell>
          <cell r="B6351">
            <v>201415</v>
          </cell>
          <cell r="C6351">
            <v>546</v>
          </cell>
          <cell r="D6351">
            <v>4</v>
          </cell>
        </row>
        <row r="6352">
          <cell r="A6352" t="str">
            <v>5464.00010.00</v>
          </cell>
          <cell r="B6352">
            <v>201415</v>
          </cell>
          <cell r="C6352">
            <v>546</v>
          </cell>
          <cell r="D6352">
            <v>7</v>
          </cell>
        </row>
        <row r="6353">
          <cell r="A6353" t="str">
            <v>54611.00010.00</v>
          </cell>
          <cell r="B6353">
            <v>201415</v>
          </cell>
          <cell r="C6353">
            <v>546</v>
          </cell>
          <cell r="D6353">
            <v>9</v>
          </cell>
        </row>
        <row r="6354">
          <cell r="A6354" t="str">
            <v>5463.00010.00</v>
          </cell>
          <cell r="B6354">
            <v>201415</v>
          </cell>
          <cell r="C6354">
            <v>546</v>
          </cell>
          <cell r="D6354">
            <v>11</v>
          </cell>
        </row>
        <row r="6355">
          <cell r="A6355" t="str">
            <v>5468.00010.00</v>
          </cell>
          <cell r="B6355">
            <v>201415</v>
          </cell>
          <cell r="C6355">
            <v>546</v>
          </cell>
          <cell r="D6355">
            <v>11</v>
          </cell>
        </row>
        <row r="6356">
          <cell r="A6356" t="str">
            <v>5462.00010.00</v>
          </cell>
          <cell r="B6356">
            <v>201415</v>
          </cell>
          <cell r="C6356">
            <v>546</v>
          </cell>
          <cell r="D6356">
            <v>14</v>
          </cell>
        </row>
        <row r="6357">
          <cell r="A6357" t="str">
            <v>54613.00010.00</v>
          </cell>
          <cell r="B6357">
            <v>201415</v>
          </cell>
          <cell r="C6357">
            <v>546</v>
          </cell>
          <cell r="D6357">
            <v>21</v>
          </cell>
        </row>
        <row r="6358">
          <cell r="A6358" t="str">
            <v>5461.00010.00</v>
          </cell>
          <cell r="B6358">
            <v>201415</v>
          </cell>
          <cell r="C6358">
            <v>546</v>
          </cell>
          <cell r="D6358">
            <v>25</v>
          </cell>
        </row>
        <row r="6359">
          <cell r="A6359" t="str">
            <v>5467.00011.00</v>
          </cell>
          <cell r="B6359">
            <v>201415</v>
          </cell>
          <cell r="C6359">
            <v>546</v>
          </cell>
          <cell r="D6359">
            <v>0</v>
          </cell>
        </row>
        <row r="6360">
          <cell r="A6360" t="str">
            <v>5469.00011.00</v>
          </cell>
          <cell r="B6360">
            <v>201415</v>
          </cell>
          <cell r="C6360">
            <v>546</v>
          </cell>
          <cell r="D6360">
            <v>0</v>
          </cell>
        </row>
        <row r="6361">
          <cell r="A6361" t="str">
            <v>54615.00011.00</v>
          </cell>
          <cell r="B6361">
            <v>201415</v>
          </cell>
          <cell r="C6361">
            <v>546</v>
          </cell>
          <cell r="D6361">
            <v>0</v>
          </cell>
        </row>
        <row r="6362">
          <cell r="A6362" t="str">
            <v>54616.00011.00</v>
          </cell>
          <cell r="B6362">
            <v>201415</v>
          </cell>
          <cell r="C6362">
            <v>546</v>
          </cell>
          <cell r="D6362">
            <v>0</v>
          </cell>
        </row>
        <row r="6363">
          <cell r="A6363" t="str">
            <v>54620.00011.00</v>
          </cell>
          <cell r="B6363">
            <v>201415</v>
          </cell>
          <cell r="C6363">
            <v>546</v>
          </cell>
          <cell r="D6363">
            <v>0</v>
          </cell>
        </row>
        <row r="6364">
          <cell r="A6364" t="str">
            <v>54625.00011.00</v>
          </cell>
          <cell r="B6364">
            <v>201415</v>
          </cell>
          <cell r="C6364">
            <v>546</v>
          </cell>
          <cell r="D6364">
            <v>0</v>
          </cell>
        </row>
        <row r="6365">
          <cell r="A6365" t="str">
            <v>54629.00011.00</v>
          </cell>
          <cell r="B6365">
            <v>201415</v>
          </cell>
          <cell r="C6365">
            <v>546</v>
          </cell>
          <cell r="D6365">
            <v>0</v>
          </cell>
        </row>
        <row r="6366">
          <cell r="A6366" t="str">
            <v>54636.00011.00</v>
          </cell>
          <cell r="B6366">
            <v>201415</v>
          </cell>
          <cell r="C6366">
            <v>546</v>
          </cell>
          <cell r="D6366">
            <v>0</v>
          </cell>
        </row>
        <row r="6367">
          <cell r="A6367" t="str">
            <v>54638.00011.00</v>
          </cell>
          <cell r="B6367">
            <v>201415</v>
          </cell>
          <cell r="C6367">
            <v>546</v>
          </cell>
          <cell r="D6367">
            <v>0</v>
          </cell>
        </row>
        <row r="6368">
          <cell r="A6368" t="str">
            <v>54640.00011.00</v>
          </cell>
          <cell r="B6368">
            <v>201415</v>
          </cell>
          <cell r="C6368">
            <v>546</v>
          </cell>
          <cell r="D6368">
            <v>0</v>
          </cell>
        </row>
        <row r="6369">
          <cell r="A6369" t="str">
            <v>54642.00011.00</v>
          </cell>
          <cell r="B6369">
            <v>201415</v>
          </cell>
          <cell r="C6369">
            <v>546</v>
          </cell>
          <cell r="D6369">
            <v>0</v>
          </cell>
        </row>
        <row r="6370">
          <cell r="A6370" t="str">
            <v>54643.00011.00</v>
          </cell>
          <cell r="B6370">
            <v>201415</v>
          </cell>
          <cell r="C6370">
            <v>546</v>
          </cell>
          <cell r="D6370">
            <v>0</v>
          </cell>
        </row>
        <row r="6371">
          <cell r="A6371" t="str">
            <v>54644.00011.00</v>
          </cell>
          <cell r="B6371">
            <v>201415</v>
          </cell>
          <cell r="C6371">
            <v>546</v>
          </cell>
          <cell r="D6371">
            <v>0</v>
          </cell>
        </row>
        <row r="6372">
          <cell r="A6372" t="str">
            <v>54650.00011.00</v>
          </cell>
          <cell r="B6372">
            <v>201415</v>
          </cell>
          <cell r="C6372">
            <v>546</v>
          </cell>
          <cell r="D6372">
            <v>0</v>
          </cell>
        </row>
        <row r="6373">
          <cell r="A6373" t="str">
            <v>54652.00011.00</v>
          </cell>
          <cell r="B6373">
            <v>201415</v>
          </cell>
          <cell r="C6373">
            <v>546</v>
          </cell>
          <cell r="D6373">
            <v>0</v>
          </cell>
        </row>
        <row r="6374">
          <cell r="A6374" t="str">
            <v>54653.00011.00</v>
          </cell>
          <cell r="B6374">
            <v>201415</v>
          </cell>
          <cell r="C6374">
            <v>546</v>
          </cell>
          <cell r="D6374">
            <v>0</v>
          </cell>
        </row>
        <row r="6375">
          <cell r="A6375" t="str">
            <v>54654.00011.00</v>
          </cell>
          <cell r="B6375">
            <v>201415</v>
          </cell>
          <cell r="C6375">
            <v>546</v>
          </cell>
          <cell r="D6375">
            <v>0</v>
          </cell>
        </row>
        <row r="6376">
          <cell r="A6376" t="str">
            <v>54655.00011.00</v>
          </cell>
          <cell r="B6376">
            <v>201415</v>
          </cell>
          <cell r="C6376">
            <v>546</v>
          </cell>
          <cell r="D6376">
            <v>0</v>
          </cell>
        </row>
        <row r="6377">
          <cell r="A6377" t="str">
            <v>54656.00011.00</v>
          </cell>
          <cell r="B6377">
            <v>201415</v>
          </cell>
          <cell r="C6377">
            <v>546</v>
          </cell>
          <cell r="D6377">
            <v>0</v>
          </cell>
        </row>
        <row r="6378">
          <cell r="A6378" t="str">
            <v>54657.00011.00</v>
          </cell>
          <cell r="B6378">
            <v>201415</v>
          </cell>
          <cell r="C6378">
            <v>546</v>
          </cell>
          <cell r="D6378">
            <v>0</v>
          </cell>
        </row>
        <row r="6379">
          <cell r="A6379" t="str">
            <v>54658.00011.00</v>
          </cell>
          <cell r="B6379">
            <v>201415</v>
          </cell>
          <cell r="C6379">
            <v>546</v>
          </cell>
          <cell r="D6379">
            <v>0</v>
          </cell>
        </row>
        <row r="6380">
          <cell r="A6380" t="str">
            <v>54659.00011.00</v>
          </cell>
          <cell r="B6380">
            <v>201415</v>
          </cell>
          <cell r="C6380">
            <v>546</v>
          </cell>
          <cell r="D6380">
            <v>0</v>
          </cell>
        </row>
        <row r="6381">
          <cell r="A6381" t="str">
            <v>54660.00011.00</v>
          </cell>
          <cell r="B6381">
            <v>201415</v>
          </cell>
          <cell r="C6381">
            <v>546</v>
          </cell>
          <cell r="D6381">
            <v>0</v>
          </cell>
        </row>
        <row r="6382">
          <cell r="A6382" t="str">
            <v>54661.00011.00</v>
          </cell>
          <cell r="B6382">
            <v>201415</v>
          </cell>
          <cell r="C6382">
            <v>546</v>
          </cell>
          <cell r="D6382">
            <v>0</v>
          </cell>
        </row>
        <row r="6383">
          <cell r="A6383" t="str">
            <v>54662.00011.00</v>
          </cell>
          <cell r="B6383">
            <v>201415</v>
          </cell>
          <cell r="C6383">
            <v>546</v>
          </cell>
          <cell r="D6383">
            <v>0</v>
          </cell>
        </row>
        <row r="6384">
          <cell r="A6384" t="str">
            <v>54663.00011.00</v>
          </cell>
          <cell r="B6384">
            <v>201415</v>
          </cell>
          <cell r="C6384">
            <v>546</v>
          </cell>
          <cell r="D6384">
            <v>0</v>
          </cell>
        </row>
        <row r="6385">
          <cell r="A6385" t="str">
            <v>54637.00011.00</v>
          </cell>
          <cell r="B6385">
            <v>201415</v>
          </cell>
          <cell r="C6385">
            <v>546</v>
          </cell>
          <cell r="D6385">
            <v>2</v>
          </cell>
        </row>
        <row r="6386">
          <cell r="A6386" t="str">
            <v>54631.00011.00</v>
          </cell>
          <cell r="B6386">
            <v>201415</v>
          </cell>
          <cell r="C6386">
            <v>546</v>
          </cell>
          <cell r="D6386">
            <v>6</v>
          </cell>
        </row>
        <row r="6387">
          <cell r="A6387" t="str">
            <v>54647.00011.00</v>
          </cell>
          <cell r="B6387">
            <v>201415</v>
          </cell>
          <cell r="C6387">
            <v>546</v>
          </cell>
          <cell r="D6387">
            <v>6</v>
          </cell>
        </row>
        <row r="6388">
          <cell r="A6388" t="str">
            <v>54618.00011.00</v>
          </cell>
          <cell r="B6388">
            <v>201415</v>
          </cell>
          <cell r="C6388">
            <v>546</v>
          </cell>
          <cell r="D6388">
            <v>8</v>
          </cell>
        </row>
        <row r="6389">
          <cell r="A6389" t="str">
            <v>54635.00011.00</v>
          </cell>
          <cell r="B6389">
            <v>201415</v>
          </cell>
          <cell r="C6389">
            <v>546</v>
          </cell>
          <cell r="D6389">
            <v>9</v>
          </cell>
        </row>
        <row r="6390">
          <cell r="A6390" t="str">
            <v>54651.00011.00</v>
          </cell>
          <cell r="B6390">
            <v>201415</v>
          </cell>
          <cell r="C6390">
            <v>546</v>
          </cell>
          <cell r="D6390">
            <v>12</v>
          </cell>
        </row>
        <row r="6391">
          <cell r="A6391" t="str">
            <v>54645.00011.00</v>
          </cell>
          <cell r="B6391">
            <v>201415</v>
          </cell>
          <cell r="C6391">
            <v>546</v>
          </cell>
          <cell r="D6391">
            <v>13</v>
          </cell>
        </row>
        <row r="6392">
          <cell r="A6392" t="str">
            <v>54646.00011.00</v>
          </cell>
          <cell r="B6392">
            <v>201415</v>
          </cell>
          <cell r="C6392">
            <v>546</v>
          </cell>
          <cell r="D6392">
            <v>23</v>
          </cell>
        </row>
        <row r="6393">
          <cell r="A6393" t="str">
            <v>54639.00011.00</v>
          </cell>
          <cell r="B6393">
            <v>201415</v>
          </cell>
          <cell r="C6393">
            <v>546</v>
          </cell>
          <cell r="D6393">
            <v>25</v>
          </cell>
        </row>
        <row r="6394">
          <cell r="A6394" t="str">
            <v>54634.00011.00</v>
          </cell>
          <cell r="B6394">
            <v>201415</v>
          </cell>
          <cell r="C6394">
            <v>546</v>
          </cell>
          <cell r="D6394">
            <v>35</v>
          </cell>
        </row>
        <row r="6395">
          <cell r="A6395" t="str">
            <v>54641.00011.00</v>
          </cell>
          <cell r="B6395">
            <v>201415</v>
          </cell>
          <cell r="C6395">
            <v>546</v>
          </cell>
          <cell r="D6395">
            <v>50</v>
          </cell>
        </row>
        <row r="6396">
          <cell r="A6396" t="str">
            <v>54628.00011.00</v>
          </cell>
          <cell r="B6396">
            <v>201415</v>
          </cell>
          <cell r="C6396">
            <v>546</v>
          </cell>
          <cell r="D6396">
            <v>58</v>
          </cell>
        </row>
        <row r="6397">
          <cell r="A6397" t="str">
            <v>54649.00011.00</v>
          </cell>
          <cell r="B6397">
            <v>201415</v>
          </cell>
          <cell r="C6397">
            <v>546</v>
          </cell>
          <cell r="D6397">
            <v>85</v>
          </cell>
        </row>
        <row r="6398">
          <cell r="A6398" t="str">
            <v>54632.00011.00</v>
          </cell>
          <cell r="B6398">
            <v>201415</v>
          </cell>
          <cell r="C6398">
            <v>546</v>
          </cell>
          <cell r="D6398">
            <v>89</v>
          </cell>
        </row>
        <row r="6399">
          <cell r="A6399" t="str">
            <v>54623.00011.00</v>
          </cell>
          <cell r="B6399">
            <v>201415</v>
          </cell>
          <cell r="C6399">
            <v>546</v>
          </cell>
          <cell r="D6399">
            <v>98</v>
          </cell>
        </row>
        <row r="6400">
          <cell r="A6400" t="str">
            <v>54633.00011.00</v>
          </cell>
          <cell r="B6400">
            <v>201415</v>
          </cell>
          <cell r="C6400">
            <v>546</v>
          </cell>
          <cell r="D6400">
            <v>144</v>
          </cell>
        </row>
        <row r="6401">
          <cell r="A6401" t="str">
            <v>5462.00011.00</v>
          </cell>
          <cell r="B6401">
            <v>201415</v>
          </cell>
          <cell r="C6401">
            <v>546</v>
          </cell>
          <cell r="D6401">
            <v>330</v>
          </cell>
        </row>
        <row r="6402">
          <cell r="A6402" t="str">
            <v>54630.00011.00</v>
          </cell>
          <cell r="B6402">
            <v>201415</v>
          </cell>
          <cell r="C6402">
            <v>546</v>
          </cell>
          <cell r="D6402">
            <v>450</v>
          </cell>
        </row>
        <row r="6403">
          <cell r="A6403" t="str">
            <v>5466.00011.00</v>
          </cell>
          <cell r="B6403">
            <v>201415</v>
          </cell>
          <cell r="C6403">
            <v>546</v>
          </cell>
          <cell r="D6403">
            <v>504</v>
          </cell>
        </row>
        <row r="6404">
          <cell r="A6404" t="str">
            <v>54614.00011.00</v>
          </cell>
          <cell r="B6404">
            <v>201415</v>
          </cell>
          <cell r="C6404">
            <v>546</v>
          </cell>
          <cell r="D6404">
            <v>1007</v>
          </cell>
        </row>
        <row r="6405">
          <cell r="A6405" t="str">
            <v>54651.50011.00</v>
          </cell>
          <cell r="B6405">
            <v>201415</v>
          </cell>
          <cell r="C6405">
            <v>546</v>
          </cell>
          <cell r="D6405">
            <v>1007</v>
          </cell>
        </row>
        <row r="6406">
          <cell r="A6406" t="str">
            <v>5465.00011.00</v>
          </cell>
          <cell r="B6406">
            <v>201415</v>
          </cell>
          <cell r="C6406">
            <v>546</v>
          </cell>
          <cell r="D6406">
            <v>14447</v>
          </cell>
        </row>
        <row r="6407">
          <cell r="A6407" t="str">
            <v>5464.00011.00</v>
          </cell>
          <cell r="B6407">
            <v>201415</v>
          </cell>
          <cell r="C6407">
            <v>546</v>
          </cell>
          <cell r="D6407">
            <v>24677</v>
          </cell>
        </row>
        <row r="6408">
          <cell r="A6408" t="str">
            <v>54624.00011.00</v>
          </cell>
          <cell r="B6408">
            <v>201415</v>
          </cell>
          <cell r="C6408">
            <v>546</v>
          </cell>
          <cell r="D6408">
            <v>31884.38</v>
          </cell>
        </row>
        <row r="6409">
          <cell r="A6409" t="str">
            <v>54626.00011.00</v>
          </cell>
          <cell r="B6409">
            <v>201415</v>
          </cell>
          <cell r="C6409">
            <v>546</v>
          </cell>
          <cell r="D6409">
            <v>31884.38</v>
          </cell>
        </row>
        <row r="6410">
          <cell r="A6410" t="str">
            <v>54613.00011.00</v>
          </cell>
          <cell r="B6410">
            <v>201415</v>
          </cell>
          <cell r="C6410">
            <v>546</v>
          </cell>
          <cell r="D6410">
            <v>32535.08</v>
          </cell>
        </row>
        <row r="6411">
          <cell r="A6411" t="str">
            <v>54622.00011.00</v>
          </cell>
          <cell r="B6411">
            <v>201415</v>
          </cell>
          <cell r="C6411">
            <v>546</v>
          </cell>
          <cell r="D6411">
            <v>32535.08</v>
          </cell>
        </row>
        <row r="6412">
          <cell r="A6412" t="str">
            <v>54627.00011.00</v>
          </cell>
          <cell r="B6412">
            <v>201415</v>
          </cell>
          <cell r="C6412">
            <v>546</v>
          </cell>
          <cell r="D6412">
            <v>32535.08</v>
          </cell>
        </row>
        <row r="6413">
          <cell r="A6413" t="str">
            <v>5461.00011.00</v>
          </cell>
          <cell r="B6413">
            <v>201415</v>
          </cell>
          <cell r="C6413">
            <v>546</v>
          </cell>
          <cell r="D6413">
            <v>39628</v>
          </cell>
        </row>
        <row r="6414">
          <cell r="A6414" t="str">
            <v>5463.00011.00</v>
          </cell>
          <cell r="B6414">
            <v>201415</v>
          </cell>
          <cell r="C6414">
            <v>546</v>
          </cell>
          <cell r="D6414">
            <v>39628</v>
          </cell>
        </row>
        <row r="6415">
          <cell r="A6415" t="str">
            <v>5468.00011.00</v>
          </cell>
          <cell r="B6415">
            <v>201415</v>
          </cell>
          <cell r="C6415">
            <v>546</v>
          </cell>
          <cell r="D6415">
            <v>39628</v>
          </cell>
        </row>
        <row r="6416">
          <cell r="A6416" t="str">
            <v>54617.00012.00</v>
          </cell>
          <cell r="B6416">
            <v>201415</v>
          </cell>
          <cell r="C6416">
            <v>546</v>
          </cell>
          <cell r="D6416">
            <v>0</v>
          </cell>
        </row>
        <row r="6417">
          <cell r="A6417" t="str">
            <v>54619.00012.00</v>
          </cell>
          <cell r="B6417">
            <v>201415</v>
          </cell>
          <cell r="C6417">
            <v>546</v>
          </cell>
          <cell r="D6417">
            <v>0</v>
          </cell>
        </row>
        <row r="6418">
          <cell r="A6418" t="str">
            <v>54621.00012.00</v>
          </cell>
          <cell r="B6418">
            <v>201415</v>
          </cell>
          <cell r="C6418">
            <v>546</v>
          </cell>
          <cell r="D6418">
            <v>0</v>
          </cell>
        </row>
        <row r="6419">
          <cell r="A6419" t="str">
            <v>54652.00012.00</v>
          </cell>
          <cell r="B6419">
            <v>201415</v>
          </cell>
          <cell r="C6419">
            <v>546</v>
          </cell>
          <cell r="D6419">
            <v>0</v>
          </cell>
        </row>
        <row r="6420">
          <cell r="A6420" t="str">
            <v>54654.00012.00</v>
          </cell>
          <cell r="B6420">
            <v>201415</v>
          </cell>
          <cell r="C6420">
            <v>546</v>
          </cell>
          <cell r="D6420">
            <v>0</v>
          </cell>
        </row>
        <row r="6421">
          <cell r="A6421" t="str">
            <v>54656.00012.00</v>
          </cell>
          <cell r="B6421">
            <v>201415</v>
          </cell>
          <cell r="C6421">
            <v>546</v>
          </cell>
          <cell r="D6421">
            <v>0</v>
          </cell>
        </row>
        <row r="6422">
          <cell r="A6422" t="str">
            <v>54658.00012.00</v>
          </cell>
          <cell r="B6422">
            <v>201415</v>
          </cell>
          <cell r="C6422">
            <v>546</v>
          </cell>
          <cell r="D6422">
            <v>0</v>
          </cell>
        </row>
        <row r="6423">
          <cell r="A6423" t="str">
            <v>54660.00012.00</v>
          </cell>
          <cell r="B6423">
            <v>201415</v>
          </cell>
          <cell r="C6423">
            <v>546</v>
          </cell>
          <cell r="D6423">
            <v>0</v>
          </cell>
        </row>
        <row r="6424">
          <cell r="A6424" t="str">
            <v>5483.0001.00</v>
          </cell>
          <cell r="B6424">
            <v>201415</v>
          </cell>
          <cell r="C6424">
            <v>548</v>
          </cell>
          <cell r="D6424">
            <v>0</v>
          </cell>
        </row>
        <row r="6425">
          <cell r="A6425" t="str">
            <v>5484.0001.00</v>
          </cell>
          <cell r="B6425">
            <v>201415</v>
          </cell>
          <cell r="C6425">
            <v>548</v>
          </cell>
          <cell r="D6425">
            <v>0</v>
          </cell>
        </row>
        <row r="6426">
          <cell r="A6426" t="str">
            <v>5485.0001.00</v>
          </cell>
          <cell r="B6426">
            <v>201415</v>
          </cell>
          <cell r="C6426">
            <v>548</v>
          </cell>
          <cell r="D6426">
            <v>0</v>
          </cell>
        </row>
        <row r="6427">
          <cell r="A6427" t="str">
            <v>5486.0001.00</v>
          </cell>
          <cell r="B6427">
            <v>201415</v>
          </cell>
          <cell r="C6427">
            <v>548</v>
          </cell>
          <cell r="D6427">
            <v>0</v>
          </cell>
        </row>
        <row r="6428">
          <cell r="A6428" t="str">
            <v>5487.0001.00</v>
          </cell>
          <cell r="B6428">
            <v>201415</v>
          </cell>
          <cell r="C6428">
            <v>548</v>
          </cell>
          <cell r="D6428">
            <v>0</v>
          </cell>
        </row>
        <row r="6429">
          <cell r="A6429" t="str">
            <v>5488.0001.00</v>
          </cell>
          <cell r="B6429">
            <v>201415</v>
          </cell>
          <cell r="C6429">
            <v>548</v>
          </cell>
          <cell r="D6429">
            <v>0</v>
          </cell>
        </row>
        <row r="6430">
          <cell r="A6430" t="str">
            <v>5489.0001.00</v>
          </cell>
          <cell r="B6430">
            <v>201415</v>
          </cell>
          <cell r="C6430">
            <v>548</v>
          </cell>
          <cell r="D6430">
            <v>0</v>
          </cell>
        </row>
        <row r="6431">
          <cell r="A6431" t="str">
            <v>54811.0001.00</v>
          </cell>
          <cell r="B6431">
            <v>201415</v>
          </cell>
          <cell r="C6431">
            <v>548</v>
          </cell>
          <cell r="D6431">
            <v>0</v>
          </cell>
        </row>
        <row r="6432">
          <cell r="A6432" t="str">
            <v>54813.0001.00</v>
          </cell>
          <cell r="B6432">
            <v>201415</v>
          </cell>
          <cell r="C6432">
            <v>548</v>
          </cell>
          <cell r="D6432">
            <v>0</v>
          </cell>
        </row>
        <row r="6433">
          <cell r="A6433" t="str">
            <v>54852.0001.00</v>
          </cell>
          <cell r="B6433">
            <v>201415</v>
          </cell>
          <cell r="C6433">
            <v>548</v>
          </cell>
          <cell r="D6433">
            <v>0</v>
          </cell>
        </row>
        <row r="6434">
          <cell r="A6434" t="str">
            <v>54853.0001.00</v>
          </cell>
          <cell r="B6434">
            <v>201415</v>
          </cell>
          <cell r="C6434">
            <v>548</v>
          </cell>
          <cell r="D6434">
            <v>0</v>
          </cell>
        </row>
        <row r="6435">
          <cell r="A6435" t="str">
            <v>54854.0001.00</v>
          </cell>
          <cell r="B6435">
            <v>201415</v>
          </cell>
          <cell r="C6435">
            <v>548</v>
          </cell>
          <cell r="D6435">
            <v>0</v>
          </cell>
        </row>
        <row r="6436">
          <cell r="A6436" t="str">
            <v>54855.0001.00</v>
          </cell>
          <cell r="B6436">
            <v>201415</v>
          </cell>
          <cell r="C6436">
            <v>548</v>
          </cell>
          <cell r="D6436">
            <v>0</v>
          </cell>
        </row>
        <row r="6437">
          <cell r="A6437" t="str">
            <v>54856.0001.00</v>
          </cell>
          <cell r="B6437">
            <v>201415</v>
          </cell>
          <cell r="C6437">
            <v>548</v>
          </cell>
          <cell r="D6437">
            <v>0</v>
          </cell>
        </row>
        <row r="6438">
          <cell r="A6438" t="str">
            <v>54857.0001.00</v>
          </cell>
          <cell r="B6438">
            <v>201415</v>
          </cell>
          <cell r="C6438">
            <v>548</v>
          </cell>
          <cell r="D6438">
            <v>0</v>
          </cell>
        </row>
        <row r="6439">
          <cell r="A6439" t="str">
            <v>54858.0001.00</v>
          </cell>
          <cell r="B6439">
            <v>201415</v>
          </cell>
          <cell r="C6439">
            <v>548</v>
          </cell>
          <cell r="D6439">
            <v>0</v>
          </cell>
        </row>
        <row r="6440">
          <cell r="A6440" t="str">
            <v>54859.0001.00</v>
          </cell>
          <cell r="B6440">
            <v>201415</v>
          </cell>
          <cell r="C6440">
            <v>548</v>
          </cell>
          <cell r="D6440">
            <v>0</v>
          </cell>
        </row>
        <row r="6441">
          <cell r="A6441" t="str">
            <v>54860.0001.00</v>
          </cell>
          <cell r="B6441">
            <v>201415</v>
          </cell>
          <cell r="C6441">
            <v>548</v>
          </cell>
          <cell r="D6441">
            <v>0</v>
          </cell>
        </row>
        <row r="6442">
          <cell r="A6442" t="str">
            <v>54861.0001.00</v>
          </cell>
          <cell r="B6442">
            <v>201415</v>
          </cell>
          <cell r="C6442">
            <v>548</v>
          </cell>
          <cell r="D6442">
            <v>0</v>
          </cell>
        </row>
        <row r="6443">
          <cell r="A6443" t="str">
            <v>54862.0001.00</v>
          </cell>
          <cell r="B6443">
            <v>201415</v>
          </cell>
          <cell r="C6443">
            <v>548</v>
          </cell>
          <cell r="D6443">
            <v>0</v>
          </cell>
        </row>
        <row r="6444">
          <cell r="A6444" t="str">
            <v>54863.0001.00</v>
          </cell>
          <cell r="B6444">
            <v>201415</v>
          </cell>
          <cell r="C6444">
            <v>548</v>
          </cell>
          <cell r="D6444">
            <v>0</v>
          </cell>
        </row>
        <row r="6445">
          <cell r="A6445" t="str">
            <v>5482.0002.00</v>
          </cell>
          <cell r="B6445">
            <v>201415</v>
          </cell>
          <cell r="C6445">
            <v>548</v>
          </cell>
          <cell r="D6445">
            <v>0</v>
          </cell>
        </row>
        <row r="6446">
          <cell r="A6446" t="str">
            <v>5486.0002.00</v>
          </cell>
          <cell r="B6446">
            <v>201415</v>
          </cell>
          <cell r="C6446">
            <v>548</v>
          </cell>
          <cell r="D6446">
            <v>0</v>
          </cell>
        </row>
        <row r="6447">
          <cell r="A6447" t="str">
            <v>5487.0002.00</v>
          </cell>
          <cell r="B6447">
            <v>201415</v>
          </cell>
          <cell r="C6447">
            <v>548</v>
          </cell>
          <cell r="D6447">
            <v>0</v>
          </cell>
        </row>
        <row r="6448">
          <cell r="A6448" t="str">
            <v>5489.0002.00</v>
          </cell>
          <cell r="B6448">
            <v>201415</v>
          </cell>
          <cell r="C6448">
            <v>548</v>
          </cell>
          <cell r="D6448">
            <v>0</v>
          </cell>
        </row>
        <row r="6449">
          <cell r="A6449" t="str">
            <v>54815.0002.00</v>
          </cell>
          <cell r="B6449">
            <v>201415</v>
          </cell>
          <cell r="C6449">
            <v>548</v>
          </cell>
          <cell r="D6449">
            <v>0</v>
          </cell>
        </row>
        <row r="6450">
          <cell r="A6450" t="str">
            <v>54852.0002.00</v>
          </cell>
          <cell r="B6450">
            <v>201415</v>
          </cell>
          <cell r="C6450">
            <v>548</v>
          </cell>
          <cell r="D6450">
            <v>0</v>
          </cell>
        </row>
        <row r="6451">
          <cell r="A6451" t="str">
            <v>54853.0002.00</v>
          </cell>
          <cell r="B6451">
            <v>201415</v>
          </cell>
          <cell r="C6451">
            <v>548</v>
          </cell>
          <cell r="D6451">
            <v>0</v>
          </cell>
        </row>
        <row r="6452">
          <cell r="A6452" t="str">
            <v>54854.0002.00</v>
          </cell>
          <cell r="B6452">
            <v>201415</v>
          </cell>
          <cell r="C6452">
            <v>548</v>
          </cell>
          <cell r="D6452">
            <v>0</v>
          </cell>
        </row>
        <row r="6453">
          <cell r="A6453" t="str">
            <v>54855.0002.00</v>
          </cell>
          <cell r="B6453">
            <v>201415</v>
          </cell>
          <cell r="C6453">
            <v>548</v>
          </cell>
          <cell r="D6453">
            <v>0</v>
          </cell>
        </row>
        <row r="6454">
          <cell r="A6454" t="str">
            <v>54856.0002.00</v>
          </cell>
          <cell r="B6454">
            <v>201415</v>
          </cell>
          <cell r="C6454">
            <v>548</v>
          </cell>
          <cell r="D6454">
            <v>0</v>
          </cell>
        </row>
        <row r="6455">
          <cell r="A6455" t="str">
            <v>54857.0002.00</v>
          </cell>
          <cell r="B6455">
            <v>201415</v>
          </cell>
          <cell r="C6455">
            <v>548</v>
          </cell>
          <cell r="D6455">
            <v>0</v>
          </cell>
        </row>
        <row r="6456">
          <cell r="A6456" t="str">
            <v>54858.0002.00</v>
          </cell>
          <cell r="B6456">
            <v>201415</v>
          </cell>
          <cell r="C6456">
            <v>548</v>
          </cell>
          <cell r="D6456">
            <v>0</v>
          </cell>
        </row>
        <row r="6457">
          <cell r="A6457" t="str">
            <v>54859.0002.00</v>
          </cell>
          <cell r="B6457">
            <v>201415</v>
          </cell>
          <cell r="C6457">
            <v>548</v>
          </cell>
          <cell r="D6457">
            <v>0</v>
          </cell>
        </row>
        <row r="6458">
          <cell r="A6458" t="str">
            <v>54860.0002.00</v>
          </cell>
          <cell r="B6458">
            <v>201415</v>
          </cell>
          <cell r="C6458">
            <v>548</v>
          </cell>
          <cell r="D6458">
            <v>0</v>
          </cell>
        </row>
        <row r="6459">
          <cell r="A6459" t="str">
            <v>54861.0002.00</v>
          </cell>
          <cell r="B6459">
            <v>201415</v>
          </cell>
          <cell r="C6459">
            <v>548</v>
          </cell>
          <cell r="D6459">
            <v>0</v>
          </cell>
        </row>
        <row r="6460">
          <cell r="A6460" t="str">
            <v>54862.0002.00</v>
          </cell>
          <cell r="B6460">
            <v>201415</v>
          </cell>
          <cell r="C6460">
            <v>548</v>
          </cell>
          <cell r="D6460">
            <v>0</v>
          </cell>
        </row>
        <row r="6461">
          <cell r="A6461" t="str">
            <v>54863.0002.00</v>
          </cell>
          <cell r="B6461">
            <v>201415</v>
          </cell>
          <cell r="C6461">
            <v>548</v>
          </cell>
          <cell r="D6461">
            <v>0</v>
          </cell>
        </row>
        <row r="6462">
          <cell r="A6462" t="str">
            <v>54816.0002.00</v>
          </cell>
          <cell r="B6462">
            <v>201415</v>
          </cell>
          <cell r="C6462">
            <v>548</v>
          </cell>
          <cell r="D6462">
            <v>1</v>
          </cell>
        </row>
        <row r="6463">
          <cell r="A6463" t="str">
            <v>54818.0002.00</v>
          </cell>
          <cell r="B6463">
            <v>201415</v>
          </cell>
          <cell r="C6463">
            <v>548</v>
          </cell>
          <cell r="D6463">
            <v>3</v>
          </cell>
        </row>
        <row r="6464">
          <cell r="A6464" t="str">
            <v>54820.0002.00</v>
          </cell>
          <cell r="B6464">
            <v>201415</v>
          </cell>
          <cell r="C6464">
            <v>548</v>
          </cell>
          <cell r="D6464">
            <v>38</v>
          </cell>
        </row>
        <row r="6465">
          <cell r="A6465" t="str">
            <v>54814.0002.00</v>
          </cell>
          <cell r="B6465">
            <v>201415</v>
          </cell>
          <cell r="C6465">
            <v>548</v>
          </cell>
          <cell r="D6465">
            <v>90</v>
          </cell>
        </row>
        <row r="6466">
          <cell r="A6466" t="str">
            <v>5484.0002.00</v>
          </cell>
          <cell r="B6466">
            <v>201415</v>
          </cell>
          <cell r="C6466">
            <v>548</v>
          </cell>
          <cell r="D6466">
            <v>183</v>
          </cell>
        </row>
        <row r="6467">
          <cell r="A6467" t="str">
            <v>54813.0002.00</v>
          </cell>
          <cell r="B6467">
            <v>201415</v>
          </cell>
          <cell r="C6467">
            <v>548</v>
          </cell>
          <cell r="D6467">
            <v>276</v>
          </cell>
        </row>
        <row r="6468">
          <cell r="A6468" t="str">
            <v>5485.0002.00</v>
          </cell>
          <cell r="B6468">
            <v>201415</v>
          </cell>
          <cell r="C6468">
            <v>548</v>
          </cell>
          <cell r="D6468">
            <v>308</v>
          </cell>
        </row>
        <row r="6469">
          <cell r="A6469" t="str">
            <v>54811.0002.00</v>
          </cell>
          <cell r="B6469">
            <v>201415</v>
          </cell>
          <cell r="C6469">
            <v>548</v>
          </cell>
          <cell r="D6469">
            <v>414</v>
          </cell>
        </row>
        <row r="6470">
          <cell r="A6470" t="str">
            <v>5481.0002.00</v>
          </cell>
          <cell r="B6470">
            <v>201415</v>
          </cell>
          <cell r="C6470">
            <v>548</v>
          </cell>
          <cell r="D6470">
            <v>486</v>
          </cell>
        </row>
        <row r="6471">
          <cell r="A6471" t="str">
            <v>5483.0002.00</v>
          </cell>
          <cell r="B6471">
            <v>201415</v>
          </cell>
          <cell r="C6471">
            <v>548</v>
          </cell>
          <cell r="D6471">
            <v>491</v>
          </cell>
        </row>
        <row r="6472">
          <cell r="A6472" t="str">
            <v>5488.0002.00</v>
          </cell>
          <cell r="B6472">
            <v>201415</v>
          </cell>
          <cell r="C6472">
            <v>548</v>
          </cell>
          <cell r="D6472">
            <v>491</v>
          </cell>
        </row>
        <row r="6473">
          <cell r="A6473" t="str">
            <v>5486.0003.00</v>
          </cell>
          <cell r="B6473">
            <v>201415</v>
          </cell>
          <cell r="C6473">
            <v>548</v>
          </cell>
          <cell r="D6473">
            <v>0</v>
          </cell>
        </row>
        <row r="6474">
          <cell r="A6474" t="str">
            <v>5487.0003.00</v>
          </cell>
          <cell r="B6474">
            <v>201415</v>
          </cell>
          <cell r="C6474">
            <v>548</v>
          </cell>
          <cell r="D6474">
            <v>0</v>
          </cell>
        </row>
        <row r="6475">
          <cell r="A6475" t="str">
            <v>5489.0003.00</v>
          </cell>
          <cell r="B6475">
            <v>201415</v>
          </cell>
          <cell r="C6475">
            <v>548</v>
          </cell>
          <cell r="D6475">
            <v>0</v>
          </cell>
        </row>
        <row r="6476">
          <cell r="A6476" t="str">
            <v>54815.0003.00</v>
          </cell>
          <cell r="B6476">
            <v>201415</v>
          </cell>
          <cell r="C6476">
            <v>548</v>
          </cell>
          <cell r="D6476">
            <v>0</v>
          </cell>
        </row>
        <row r="6477">
          <cell r="A6477" t="str">
            <v>54818.0003.00</v>
          </cell>
          <cell r="B6477">
            <v>201415</v>
          </cell>
          <cell r="C6477">
            <v>548</v>
          </cell>
          <cell r="D6477">
            <v>0</v>
          </cell>
        </row>
        <row r="6478">
          <cell r="A6478" t="str">
            <v>54852.0003.00</v>
          </cell>
          <cell r="B6478">
            <v>201415</v>
          </cell>
          <cell r="C6478">
            <v>548</v>
          </cell>
          <cell r="D6478">
            <v>0</v>
          </cell>
        </row>
        <row r="6479">
          <cell r="A6479" t="str">
            <v>54853.0003.00</v>
          </cell>
          <cell r="B6479">
            <v>201415</v>
          </cell>
          <cell r="C6479">
            <v>548</v>
          </cell>
          <cell r="D6479">
            <v>0</v>
          </cell>
        </row>
        <row r="6480">
          <cell r="A6480" t="str">
            <v>54854.0003.00</v>
          </cell>
          <cell r="B6480">
            <v>201415</v>
          </cell>
          <cell r="C6480">
            <v>548</v>
          </cell>
          <cell r="D6480">
            <v>0</v>
          </cell>
        </row>
        <row r="6481">
          <cell r="A6481" t="str">
            <v>54855.0003.00</v>
          </cell>
          <cell r="B6481">
            <v>201415</v>
          </cell>
          <cell r="C6481">
            <v>548</v>
          </cell>
          <cell r="D6481">
            <v>0</v>
          </cell>
        </row>
        <row r="6482">
          <cell r="A6482" t="str">
            <v>54856.0003.00</v>
          </cell>
          <cell r="B6482">
            <v>201415</v>
          </cell>
          <cell r="C6482">
            <v>548</v>
          </cell>
          <cell r="D6482">
            <v>0</v>
          </cell>
        </row>
        <row r="6483">
          <cell r="A6483" t="str">
            <v>54857.0003.00</v>
          </cell>
          <cell r="B6483">
            <v>201415</v>
          </cell>
          <cell r="C6483">
            <v>548</v>
          </cell>
          <cell r="D6483">
            <v>0</v>
          </cell>
        </row>
        <row r="6484">
          <cell r="A6484" t="str">
            <v>54858.0003.00</v>
          </cell>
          <cell r="B6484">
            <v>201415</v>
          </cell>
          <cell r="C6484">
            <v>548</v>
          </cell>
          <cell r="D6484">
            <v>0</v>
          </cell>
        </row>
        <row r="6485">
          <cell r="A6485" t="str">
            <v>54859.0003.00</v>
          </cell>
          <cell r="B6485">
            <v>201415</v>
          </cell>
          <cell r="C6485">
            <v>548</v>
          </cell>
          <cell r="D6485">
            <v>0</v>
          </cell>
        </row>
        <row r="6486">
          <cell r="A6486" t="str">
            <v>54860.0003.00</v>
          </cell>
          <cell r="B6486">
            <v>201415</v>
          </cell>
          <cell r="C6486">
            <v>548</v>
          </cell>
          <cell r="D6486">
            <v>0</v>
          </cell>
        </row>
        <row r="6487">
          <cell r="A6487" t="str">
            <v>54861.0003.00</v>
          </cell>
          <cell r="B6487">
            <v>201415</v>
          </cell>
          <cell r="C6487">
            <v>548</v>
          </cell>
          <cell r="D6487">
            <v>0</v>
          </cell>
        </row>
        <row r="6488">
          <cell r="A6488" t="str">
            <v>54862.0003.00</v>
          </cell>
          <cell r="B6488">
            <v>201415</v>
          </cell>
          <cell r="C6488">
            <v>548</v>
          </cell>
          <cell r="D6488">
            <v>0</v>
          </cell>
        </row>
        <row r="6489">
          <cell r="A6489" t="str">
            <v>54863.0003.00</v>
          </cell>
          <cell r="B6489">
            <v>201415</v>
          </cell>
          <cell r="C6489">
            <v>548</v>
          </cell>
          <cell r="D6489">
            <v>0</v>
          </cell>
        </row>
        <row r="6490">
          <cell r="A6490" t="str">
            <v>54816.0003.00</v>
          </cell>
          <cell r="B6490">
            <v>201415</v>
          </cell>
          <cell r="C6490">
            <v>548</v>
          </cell>
          <cell r="D6490">
            <v>1</v>
          </cell>
        </row>
        <row r="6491">
          <cell r="A6491" t="str">
            <v>5482.0003.00</v>
          </cell>
          <cell r="B6491">
            <v>201415</v>
          </cell>
          <cell r="C6491">
            <v>548</v>
          </cell>
          <cell r="D6491">
            <v>5</v>
          </cell>
        </row>
        <row r="6492">
          <cell r="A6492" t="str">
            <v>54820.0003.00</v>
          </cell>
          <cell r="B6492">
            <v>201415</v>
          </cell>
          <cell r="C6492">
            <v>548</v>
          </cell>
          <cell r="D6492">
            <v>70</v>
          </cell>
        </row>
        <row r="6493">
          <cell r="A6493" t="str">
            <v>54814.0003.00</v>
          </cell>
          <cell r="B6493">
            <v>201415</v>
          </cell>
          <cell r="C6493">
            <v>548</v>
          </cell>
          <cell r="D6493">
            <v>143</v>
          </cell>
        </row>
        <row r="6494">
          <cell r="A6494" t="str">
            <v>5484.0003.00</v>
          </cell>
          <cell r="B6494">
            <v>201415</v>
          </cell>
          <cell r="C6494">
            <v>548</v>
          </cell>
          <cell r="D6494">
            <v>931</v>
          </cell>
        </row>
        <row r="6495">
          <cell r="A6495" t="str">
            <v>54813.0003.00</v>
          </cell>
          <cell r="B6495">
            <v>201415</v>
          </cell>
          <cell r="C6495">
            <v>548</v>
          </cell>
          <cell r="D6495">
            <v>1961.94</v>
          </cell>
        </row>
        <row r="6496">
          <cell r="A6496" t="str">
            <v>5485.0003.00</v>
          </cell>
          <cell r="B6496">
            <v>201415</v>
          </cell>
          <cell r="C6496">
            <v>548</v>
          </cell>
          <cell r="D6496">
            <v>2122</v>
          </cell>
        </row>
        <row r="6497">
          <cell r="A6497" t="str">
            <v>54811.0003.00</v>
          </cell>
          <cell r="B6497">
            <v>201415</v>
          </cell>
          <cell r="C6497">
            <v>548</v>
          </cell>
          <cell r="D6497">
            <v>2522.5</v>
          </cell>
        </row>
        <row r="6498">
          <cell r="A6498" t="str">
            <v>5481.0003.00</v>
          </cell>
          <cell r="B6498">
            <v>201415</v>
          </cell>
          <cell r="C6498">
            <v>548</v>
          </cell>
          <cell r="D6498">
            <v>3042</v>
          </cell>
        </row>
        <row r="6499">
          <cell r="A6499" t="str">
            <v>5483.0003.00</v>
          </cell>
          <cell r="B6499">
            <v>201415</v>
          </cell>
          <cell r="C6499">
            <v>548</v>
          </cell>
          <cell r="D6499">
            <v>3053</v>
          </cell>
        </row>
        <row r="6500">
          <cell r="A6500" t="str">
            <v>5488.0003.00</v>
          </cell>
          <cell r="B6500">
            <v>201415</v>
          </cell>
          <cell r="C6500">
            <v>548</v>
          </cell>
          <cell r="D6500">
            <v>3053</v>
          </cell>
        </row>
        <row r="6501">
          <cell r="A6501" t="str">
            <v>5487.0004.00</v>
          </cell>
          <cell r="B6501">
            <v>201415</v>
          </cell>
          <cell r="C6501">
            <v>548</v>
          </cell>
          <cell r="D6501">
            <v>0</v>
          </cell>
        </row>
        <row r="6502">
          <cell r="A6502" t="str">
            <v>5489.0004.00</v>
          </cell>
          <cell r="B6502">
            <v>201415</v>
          </cell>
          <cell r="C6502">
            <v>548</v>
          </cell>
          <cell r="D6502">
            <v>0</v>
          </cell>
        </row>
        <row r="6503">
          <cell r="A6503" t="str">
            <v>54815.0004.00</v>
          </cell>
          <cell r="B6503">
            <v>201415</v>
          </cell>
          <cell r="C6503">
            <v>548</v>
          </cell>
          <cell r="D6503">
            <v>0</v>
          </cell>
        </row>
        <row r="6504">
          <cell r="A6504" t="str">
            <v>54852.0004.00</v>
          </cell>
          <cell r="B6504">
            <v>201415</v>
          </cell>
          <cell r="C6504">
            <v>548</v>
          </cell>
          <cell r="D6504">
            <v>0</v>
          </cell>
        </row>
        <row r="6505">
          <cell r="A6505" t="str">
            <v>54853.0004.00</v>
          </cell>
          <cell r="B6505">
            <v>201415</v>
          </cell>
          <cell r="C6505">
            <v>548</v>
          </cell>
          <cell r="D6505">
            <v>0</v>
          </cell>
        </row>
        <row r="6506">
          <cell r="A6506" t="str">
            <v>54854.0004.00</v>
          </cell>
          <cell r="B6506">
            <v>201415</v>
          </cell>
          <cell r="C6506">
            <v>548</v>
          </cell>
          <cell r="D6506">
            <v>0</v>
          </cell>
        </row>
        <row r="6507">
          <cell r="A6507" t="str">
            <v>54855.0004.00</v>
          </cell>
          <cell r="B6507">
            <v>201415</v>
          </cell>
          <cell r="C6507">
            <v>548</v>
          </cell>
          <cell r="D6507">
            <v>0</v>
          </cell>
        </row>
        <row r="6508">
          <cell r="A6508" t="str">
            <v>54856.0004.00</v>
          </cell>
          <cell r="B6508">
            <v>201415</v>
          </cell>
          <cell r="C6508">
            <v>548</v>
          </cell>
          <cell r="D6508">
            <v>0</v>
          </cell>
        </row>
        <row r="6509">
          <cell r="A6509" t="str">
            <v>54857.0004.00</v>
          </cell>
          <cell r="B6509">
            <v>201415</v>
          </cell>
          <cell r="C6509">
            <v>548</v>
          </cell>
          <cell r="D6509">
            <v>0</v>
          </cell>
        </row>
        <row r="6510">
          <cell r="A6510" t="str">
            <v>54858.0004.00</v>
          </cell>
          <cell r="B6510">
            <v>201415</v>
          </cell>
          <cell r="C6510">
            <v>548</v>
          </cell>
          <cell r="D6510">
            <v>0</v>
          </cell>
        </row>
        <row r="6511">
          <cell r="A6511" t="str">
            <v>54859.0004.00</v>
          </cell>
          <cell r="B6511">
            <v>201415</v>
          </cell>
          <cell r="C6511">
            <v>548</v>
          </cell>
          <cell r="D6511">
            <v>0</v>
          </cell>
        </row>
        <row r="6512">
          <cell r="A6512" t="str">
            <v>54860.0004.00</v>
          </cell>
          <cell r="B6512">
            <v>201415</v>
          </cell>
          <cell r="C6512">
            <v>548</v>
          </cell>
          <cell r="D6512">
            <v>0</v>
          </cell>
        </row>
        <row r="6513">
          <cell r="A6513" t="str">
            <v>54861.0004.00</v>
          </cell>
          <cell r="B6513">
            <v>201415</v>
          </cell>
          <cell r="C6513">
            <v>548</v>
          </cell>
          <cell r="D6513">
            <v>0</v>
          </cell>
        </row>
        <row r="6514">
          <cell r="A6514" t="str">
            <v>54862.0004.00</v>
          </cell>
          <cell r="B6514">
            <v>201415</v>
          </cell>
          <cell r="C6514">
            <v>548</v>
          </cell>
          <cell r="D6514">
            <v>0</v>
          </cell>
        </row>
        <row r="6515">
          <cell r="A6515" t="str">
            <v>54863.0004.00</v>
          </cell>
          <cell r="B6515">
            <v>201415</v>
          </cell>
          <cell r="C6515">
            <v>548</v>
          </cell>
          <cell r="D6515">
            <v>0</v>
          </cell>
        </row>
        <row r="6516">
          <cell r="A6516" t="str">
            <v>54816.0004.00</v>
          </cell>
          <cell r="B6516">
            <v>201415</v>
          </cell>
          <cell r="C6516">
            <v>548</v>
          </cell>
          <cell r="D6516">
            <v>1</v>
          </cell>
        </row>
        <row r="6517">
          <cell r="A6517" t="str">
            <v>5486.0004.00</v>
          </cell>
          <cell r="B6517">
            <v>201415</v>
          </cell>
          <cell r="C6517">
            <v>548</v>
          </cell>
          <cell r="D6517">
            <v>7</v>
          </cell>
        </row>
        <row r="6518">
          <cell r="A6518" t="str">
            <v>54818.0004.00</v>
          </cell>
          <cell r="B6518">
            <v>201415</v>
          </cell>
          <cell r="C6518">
            <v>548</v>
          </cell>
          <cell r="D6518">
            <v>11</v>
          </cell>
        </row>
        <row r="6519">
          <cell r="A6519" t="str">
            <v>5482.0004.00</v>
          </cell>
          <cell r="B6519">
            <v>201415</v>
          </cell>
          <cell r="C6519">
            <v>548</v>
          </cell>
          <cell r="D6519">
            <v>16</v>
          </cell>
        </row>
        <row r="6520">
          <cell r="A6520" t="str">
            <v>54820.0004.00</v>
          </cell>
          <cell r="B6520">
            <v>201415</v>
          </cell>
          <cell r="C6520">
            <v>548</v>
          </cell>
          <cell r="D6520">
            <v>113</v>
          </cell>
        </row>
        <row r="6521">
          <cell r="A6521" t="str">
            <v>54814.0004.00</v>
          </cell>
          <cell r="B6521">
            <v>201415</v>
          </cell>
          <cell r="C6521">
            <v>548</v>
          </cell>
          <cell r="D6521">
            <v>237</v>
          </cell>
        </row>
        <row r="6522">
          <cell r="A6522" t="str">
            <v>5485.0004.00</v>
          </cell>
          <cell r="B6522">
            <v>201415</v>
          </cell>
          <cell r="C6522">
            <v>548</v>
          </cell>
          <cell r="D6522">
            <v>2757</v>
          </cell>
        </row>
        <row r="6523">
          <cell r="A6523" t="str">
            <v>5484.0004.00</v>
          </cell>
          <cell r="B6523">
            <v>201415</v>
          </cell>
          <cell r="C6523">
            <v>548</v>
          </cell>
          <cell r="D6523">
            <v>3882</v>
          </cell>
        </row>
        <row r="6524">
          <cell r="A6524" t="str">
            <v>54813.0004.00</v>
          </cell>
          <cell r="B6524">
            <v>201415</v>
          </cell>
          <cell r="C6524">
            <v>548</v>
          </cell>
          <cell r="D6524">
            <v>5291.78</v>
          </cell>
        </row>
        <row r="6525">
          <cell r="A6525" t="str">
            <v>54811.0004.00</v>
          </cell>
          <cell r="B6525">
            <v>201415</v>
          </cell>
          <cell r="C6525">
            <v>548</v>
          </cell>
          <cell r="D6525">
            <v>5953.25</v>
          </cell>
        </row>
        <row r="6526">
          <cell r="A6526" t="str">
            <v>5481.0004.00</v>
          </cell>
          <cell r="B6526">
            <v>201415</v>
          </cell>
          <cell r="C6526">
            <v>548</v>
          </cell>
          <cell r="D6526">
            <v>6619</v>
          </cell>
        </row>
        <row r="6527">
          <cell r="A6527" t="str">
            <v>5483.0004.00</v>
          </cell>
          <cell r="B6527">
            <v>201415</v>
          </cell>
          <cell r="C6527">
            <v>548</v>
          </cell>
          <cell r="D6527">
            <v>6646</v>
          </cell>
        </row>
        <row r="6528">
          <cell r="A6528" t="str">
            <v>5488.0004.00</v>
          </cell>
          <cell r="B6528">
            <v>201415</v>
          </cell>
          <cell r="C6528">
            <v>548</v>
          </cell>
          <cell r="D6528">
            <v>6646</v>
          </cell>
        </row>
        <row r="6529">
          <cell r="A6529" t="str">
            <v>5487.0005.00</v>
          </cell>
          <cell r="B6529">
            <v>201415</v>
          </cell>
          <cell r="C6529">
            <v>548</v>
          </cell>
          <cell r="D6529">
            <v>0</v>
          </cell>
        </row>
        <row r="6530">
          <cell r="A6530" t="str">
            <v>5489.0005.00</v>
          </cell>
          <cell r="B6530">
            <v>201415</v>
          </cell>
          <cell r="C6530">
            <v>548</v>
          </cell>
          <cell r="D6530">
            <v>0</v>
          </cell>
        </row>
        <row r="6531">
          <cell r="A6531" t="str">
            <v>54815.0005.00</v>
          </cell>
          <cell r="B6531">
            <v>201415</v>
          </cell>
          <cell r="C6531">
            <v>548</v>
          </cell>
          <cell r="D6531">
            <v>0</v>
          </cell>
        </row>
        <row r="6532">
          <cell r="A6532" t="str">
            <v>54852.0005.00</v>
          </cell>
          <cell r="B6532">
            <v>201415</v>
          </cell>
          <cell r="C6532">
            <v>548</v>
          </cell>
          <cell r="D6532">
            <v>0</v>
          </cell>
        </row>
        <row r="6533">
          <cell r="A6533" t="str">
            <v>54853.0005.00</v>
          </cell>
          <cell r="B6533">
            <v>201415</v>
          </cell>
          <cell r="C6533">
            <v>548</v>
          </cell>
          <cell r="D6533">
            <v>0</v>
          </cell>
        </row>
        <row r="6534">
          <cell r="A6534" t="str">
            <v>54854.0005.00</v>
          </cell>
          <cell r="B6534">
            <v>201415</v>
          </cell>
          <cell r="C6534">
            <v>548</v>
          </cell>
          <cell r="D6534">
            <v>0</v>
          </cell>
        </row>
        <row r="6535">
          <cell r="A6535" t="str">
            <v>54855.0005.00</v>
          </cell>
          <cell r="B6535">
            <v>201415</v>
          </cell>
          <cell r="C6535">
            <v>548</v>
          </cell>
          <cell r="D6535">
            <v>0</v>
          </cell>
        </row>
        <row r="6536">
          <cell r="A6536" t="str">
            <v>54856.0005.00</v>
          </cell>
          <cell r="B6536">
            <v>201415</v>
          </cell>
          <cell r="C6536">
            <v>548</v>
          </cell>
          <cell r="D6536">
            <v>0</v>
          </cell>
        </row>
        <row r="6537">
          <cell r="A6537" t="str">
            <v>54857.0005.00</v>
          </cell>
          <cell r="B6537">
            <v>201415</v>
          </cell>
          <cell r="C6537">
            <v>548</v>
          </cell>
          <cell r="D6537">
            <v>0</v>
          </cell>
        </row>
        <row r="6538">
          <cell r="A6538" t="str">
            <v>54858.0005.00</v>
          </cell>
          <cell r="B6538">
            <v>201415</v>
          </cell>
          <cell r="C6538">
            <v>548</v>
          </cell>
          <cell r="D6538">
            <v>0</v>
          </cell>
        </row>
        <row r="6539">
          <cell r="A6539" t="str">
            <v>54859.0005.00</v>
          </cell>
          <cell r="B6539">
            <v>201415</v>
          </cell>
          <cell r="C6539">
            <v>548</v>
          </cell>
          <cell r="D6539">
            <v>0</v>
          </cell>
        </row>
        <row r="6540">
          <cell r="A6540" t="str">
            <v>54860.0005.00</v>
          </cell>
          <cell r="B6540">
            <v>201415</v>
          </cell>
          <cell r="C6540">
            <v>548</v>
          </cell>
          <cell r="D6540">
            <v>0</v>
          </cell>
        </row>
        <row r="6541">
          <cell r="A6541" t="str">
            <v>54861.0005.00</v>
          </cell>
          <cell r="B6541">
            <v>201415</v>
          </cell>
          <cell r="C6541">
            <v>548</v>
          </cell>
          <cell r="D6541">
            <v>0</v>
          </cell>
        </row>
        <row r="6542">
          <cell r="A6542" t="str">
            <v>54862.0005.00</v>
          </cell>
          <cell r="B6542">
            <v>201415</v>
          </cell>
          <cell r="C6542">
            <v>548</v>
          </cell>
          <cell r="D6542">
            <v>0</v>
          </cell>
        </row>
        <row r="6543">
          <cell r="A6543" t="str">
            <v>54863.0005.00</v>
          </cell>
          <cell r="B6543">
            <v>201415</v>
          </cell>
          <cell r="C6543">
            <v>548</v>
          </cell>
          <cell r="D6543">
            <v>0</v>
          </cell>
        </row>
        <row r="6544">
          <cell r="A6544" t="str">
            <v>54816.0005.00</v>
          </cell>
          <cell r="B6544">
            <v>201415</v>
          </cell>
          <cell r="C6544">
            <v>548</v>
          </cell>
          <cell r="D6544">
            <v>1</v>
          </cell>
        </row>
        <row r="6545">
          <cell r="A6545" t="str">
            <v>5486.0005.00</v>
          </cell>
          <cell r="B6545">
            <v>201415</v>
          </cell>
          <cell r="C6545">
            <v>548</v>
          </cell>
          <cell r="D6545">
            <v>6</v>
          </cell>
        </row>
        <row r="6546">
          <cell r="A6546" t="str">
            <v>54818.0005.00</v>
          </cell>
          <cell r="B6546">
            <v>201415</v>
          </cell>
          <cell r="C6546">
            <v>548</v>
          </cell>
          <cell r="D6546">
            <v>16</v>
          </cell>
        </row>
        <row r="6547">
          <cell r="A6547" t="str">
            <v>5482.0005.00</v>
          </cell>
          <cell r="B6547">
            <v>201415</v>
          </cell>
          <cell r="C6547">
            <v>548</v>
          </cell>
          <cell r="D6547">
            <v>43</v>
          </cell>
        </row>
        <row r="6548">
          <cell r="A6548" t="str">
            <v>54820.0005.00</v>
          </cell>
          <cell r="B6548">
            <v>201415</v>
          </cell>
          <cell r="C6548">
            <v>548</v>
          </cell>
          <cell r="D6548">
            <v>94</v>
          </cell>
        </row>
        <row r="6549">
          <cell r="A6549" t="str">
            <v>54814.0005.00</v>
          </cell>
          <cell r="B6549">
            <v>201415</v>
          </cell>
          <cell r="C6549">
            <v>548</v>
          </cell>
          <cell r="D6549">
            <v>255</v>
          </cell>
        </row>
        <row r="6550">
          <cell r="A6550" t="str">
            <v>5485.0005.00</v>
          </cell>
          <cell r="B6550">
            <v>201415</v>
          </cell>
          <cell r="C6550">
            <v>548</v>
          </cell>
          <cell r="D6550">
            <v>2922</v>
          </cell>
        </row>
        <row r="6551">
          <cell r="A6551" t="str">
            <v>5484.0005.00</v>
          </cell>
          <cell r="B6551">
            <v>201415</v>
          </cell>
          <cell r="C6551">
            <v>548</v>
          </cell>
          <cell r="D6551">
            <v>5329</v>
          </cell>
        </row>
        <row r="6552">
          <cell r="A6552" t="str">
            <v>54811.0005.00</v>
          </cell>
          <cell r="B6552">
            <v>201415</v>
          </cell>
          <cell r="C6552">
            <v>548</v>
          </cell>
          <cell r="D6552">
            <v>7523.5</v>
          </cell>
        </row>
        <row r="6553">
          <cell r="A6553" t="str">
            <v>54813.0005.00</v>
          </cell>
          <cell r="B6553">
            <v>201415</v>
          </cell>
          <cell r="C6553">
            <v>548</v>
          </cell>
          <cell r="D6553">
            <v>7523.5</v>
          </cell>
        </row>
        <row r="6554">
          <cell r="A6554" t="str">
            <v>5481.0005.00</v>
          </cell>
          <cell r="B6554">
            <v>201415</v>
          </cell>
          <cell r="C6554">
            <v>548</v>
          </cell>
          <cell r="D6554">
            <v>8253</v>
          </cell>
        </row>
        <row r="6555">
          <cell r="A6555" t="str">
            <v>5483.0005.00</v>
          </cell>
          <cell r="B6555">
            <v>201415</v>
          </cell>
          <cell r="C6555">
            <v>548</v>
          </cell>
          <cell r="D6555">
            <v>8257</v>
          </cell>
        </row>
        <row r="6556">
          <cell r="A6556" t="str">
            <v>5488.0005.00</v>
          </cell>
          <cell r="B6556">
            <v>201415</v>
          </cell>
          <cell r="C6556">
            <v>548</v>
          </cell>
          <cell r="D6556">
            <v>8257</v>
          </cell>
        </row>
        <row r="6557">
          <cell r="A6557" t="str">
            <v>5487.0006.00</v>
          </cell>
          <cell r="B6557">
            <v>201415</v>
          </cell>
          <cell r="C6557">
            <v>548</v>
          </cell>
          <cell r="D6557">
            <v>0</v>
          </cell>
        </row>
        <row r="6558">
          <cell r="A6558" t="str">
            <v>5489.0006.00</v>
          </cell>
          <cell r="B6558">
            <v>201415</v>
          </cell>
          <cell r="C6558">
            <v>548</v>
          </cell>
          <cell r="D6558">
            <v>0</v>
          </cell>
        </row>
        <row r="6559">
          <cell r="A6559" t="str">
            <v>54815.0006.00</v>
          </cell>
          <cell r="B6559">
            <v>201415</v>
          </cell>
          <cell r="C6559">
            <v>548</v>
          </cell>
          <cell r="D6559">
            <v>0</v>
          </cell>
        </row>
        <row r="6560">
          <cell r="A6560" t="str">
            <v>54816.0006.00</v>
          </cell>
          <cell r="B6560">
            <v>201415</v>
          </cell>
          <cell r="C6560">
            <v>548</v>
          </cell>
          <cell r="D6560">
            <v>0</v>
          </cell>
        </row>
        <row r="6561">
          <cell r="A6561" t="str">
            <v>54852.0006.00</v>
          </cell>
          <cell r="B6561">
            <v>201415</v>
          </cell>
          <cell r="C6561">
            <v>548</v>
          </cell>
          <cell r="D6561">
            <v>0</v>
          </cell>
        </row>
        <row r="6562">
          <cell r="A6562" t="str">
            <v>54853.0006.00</v>
          </cell>
          <cell r="B6562">
            <v>201415</v>
          </cell>
          <cell r="C6562">
            <v>548</v>
          </cell>
          <cell r="D6562">
            <v>0</v>
          </cell>
        </row>
        <row r="6563">
          <cell r="A6563" t="str">
            <v>54854.0006.00</v>
          </cell>
          <cell r="B6563">
            <v>201415</v>
          </cell>
          <cell r="C6563">
            <v>548</v>
          </cell>
          <cell r="D6563">
            <v>0</v>
          </cell>
        </row>
        <row r="6564">
          <cell r="A6564" t="str">
            <v>54855.0006.00</v>
          </cell>
          <cell r="B6564">
            <v>201415</v>
          </cell>
          <cell r="C6564">
            <v>548</v>
          </cell>
          <cell r="D6564">
            <v>0</v>
          </cell>
        </row>
        <row r="6565">
          <cell r="A6565" t="str">
            <v>54856.0006.00</v>
          </cell>
          <cell r="B6565">
            <v>201415</v>
          </cell>
          <cell r="C6565">
            <v>548</v>
          </cell>
          <cell r="D6565">
            <v>0</v>
          </cell>
        </row>
        <row r="6566">
          <cell r="A6566" t="str">
            <v>54857.0006.00</v>
          </cell>
          <cell r="B6566">
            <v>201415</v>
          </cell>
          <cell r="C6566">
            <v>548</v>
          </cell>
          <cell r="D6566">
            <v>0</v>
          </cell>
        </row>
        <row r="6567">
          <cell r="A6567" t="str">
            <v>54858.0006.00</v>
          </cell>
          <cell r="B6567">
            <v>201415</v>
          </cell>
          <cell r="C6567">
            <v>548</v>
          </cell>
          <cell r="D6567">
            <v>0</v>
          </cell>
        </row>
        <row r="6568">
          <cell r="A6568" t="str">
            <v>54859.0006.00</v>
          </cell>
          <cell r="B6568">
            <v>201415</v>
          </cell>
          <cell r="C6568">
            <v>548</v>
          </cell>
          <cell r="D6568">
            <v>0</v>
          </cell>
        </row>
        <row r="6569">
          <cell r="A6569" t="str">
            <v>54860.0006.00</v>
          </cell>
          <cell r="B6569">
            <v>201415</v>
          </cell>
          <cell r="C6569">
            <v>548</v>
          </cell>
          <cell r="D6569">
            <v>0</v>
          </cell>
        </row>
        <row r="6570">
          <cell r="A6570" t="str">
            <v>54861.0006.00</v>
          </cell>
          <cell r="B6570">
            <v>201415</v>
          </cell>
          <cell r="C6570">
            <v>548</v>
          </cell>
          <cell r="D6570">
            <v>0</v>
          </cell>
        </row>
        <row r="6571">
          <cell r="A6571" t="str">
            <v>54862.0006.00</v>
          </cell>
          <cell r="B6571">
            <v>201415</v>
          </cell>
          <cell r="C6571">
            <v>548</v>
          </cell>
          <cell r="D6571">
            <v>0</v>
          </cell>
        </row>
        <row r="6572">
          <cell r="A6572" t="str">
            <v>54863.0006.00</v>
          </cell>
          <cell r="B6572">
            <v>201415</v>
          </cell>
          <cell r="C6572">
            <v>548</v>
          </cell>
          <cell r="D6572">
            <v>0</v>
          </cell>
        </row>
        <row r="6573">
          <cell r="A6573" t="str">
            <v>5486.0006.00</v>
          </cell>
          <cell r="B6573">
            <v>201415</v>
          </cell>
          <cell r="C6573">
            <v>548</v>
          </cell>
          <cell r="D6573">
            <v>7</v>
          </cell>
        </row>
        <row r="6574">
          <cell r="A6574" t="str">
            <v>54818.0006.00</v>
          </cell>
          <cell r="B6574">
            <v>201415</v>
          </cell>
          <cell r="C6574">
            <v>548</v>
          </cell>
          <cell r="D6574">
            <v>13</v>
          </cell>
        </row>
        <row r="6575">
          <cell r="A6575" t="str">
            <v>5482.0006.00</v>
          </cell>
          <cell r="B6575">
            <v>201415</v>
          </cell>
          <cell r="C6575">
            <v>548</v>
          </cell>
          <cell r="D6575">
            <v>47</v>
          </cell>
        </row>
        <row r="6576">
          <cell r="A6576" t="str">
            <v>54820.0006.00</v>
          </cell>
          <cell r="B6576">
            <v>201415</v>
          </cell>
          <cell r="C6576">
            <v>548</v>
          </cell>
          <cell r="D6576">
            <v>115</v>
          </cell>
        </row>
        <row r="6577">
          <cell r="A6577" t="str">
            <v>54814.0006.00</v>
          </cell>
          <cell r="B6577">
            <v>201415</v>
          </cell>
          <cell r="C6577">
            <v>548</v>
          </cell>
          <cell r="D6577">
            <v>215</v>
          </cell>
        </row>
        <row r="6578">
          <cell r="A6578" t="str">
            <v>5485.0006.00</v>
          </cell>
          <cell r="B6578">
            <v>201415</v>
          </cell>
          <cell r="C6578">
            <v>548</v>
          </cell>
          <cell r="D6578">
            <v>2108</v>
          </cell>
        </row>
        <row r="6579">
          <cell r="A6579" t="str">
            <v>5484.0006.00</v>
          </cell>
          <cell r="B6579">
            <v>201415</v>
          </cell>
          <cell r="C6579">
            <v>548</v>
          </cell>
          <cell r="D6579">
            <v>4686</v>
          </cell>
        </row>
        <row r="6580">
          <cell r="A6580" t="str">
            <v>54811.0006.00</v>
          </cell>
          <cell r="B6580">
            <v>201415</v>
          </cell>
          <cell r="C6580">
            <v>548</v>
          </cell>
          <cell r="D6580">
            <v>6270.5</v>
          </cell>
        </row>
        <row r="6581">
          <cell r="A6581" t="str">
            <v>5483.0006.00</v>
          </cell>
          <cell r="B6581">
            <v>201415</v>
          </cell>
          <cell r="C6581">
            <v>548</v>
          </cell>
          <cell r="D6581">
            <v>6801</v>
          </cell>
        </row>
        <row r="6582">
          <cell r="A6582" t="str">
            <v>5488.0006.00</v>
          </cell>
          <cell r="B6582">
            <v>201415</v>
          </cell>
          <cell r="C6582">
            <v>548</v>
          </cell>
          <cell r="D6582">
            <v>6801</v>
          </cell>
        </row>
        <row r="6583">
          <cell r="A6583" t="str">
            <v>5481.0006.00</v>
          </cell>
          <cell r="B6583">
            <v>201415</v>
          </cell>
          <cell r="C6583">
            <v>548</v>
          </cell>
          <cell r="D6583">
            <v>6803</v>
          </cell>
        </row>
        <row r="6584">
          <cell r="A6584" t="str">
            <v>54813.0006.00</v>
          </cell>
          <cell r="B6584">
            <v>201415</v>
          </cell>
          <cell r="C6584">
            <v>548</v>
          </cell>
          <cell r="D6584">
            <v>7663.94</v>
          </cell>
        </row>
        <row r="6585">
          <cell r="A6585" t="str">
            <v>5487.0007.00</v>
          </cell>
          <cell r="B6585">
            <v>201415</v>
          </cell>
          <cell r="C6585">
            <v>548</v>
          </cell>
          <cell r="D6585">
            <v>0</v>
          </cell>
        </row>
        <row r="6586">
          <cell r="A6586" t="str">
            <v>5489.0007.00</v>
          </cell>
          <cell r="B6586">
            <v>201415</v>
          </cell>
          <cell r="C6586">
            <v>548</v>
          </cell>
          <cell r="D6586">
            <v>0</v>
          </cell>
        </row>
        <row r="6587">
          <cell r="A6587" t="str">
            <v>54815.0007.00</v>
          </cell>
          <cell r="B6587">
            <v>201415</v>
          </cell>
          <cell r="C6587">
            <v>548</v>
          </cell>
          <cell r="D6587">
            <v>0</v>
          </cell>
        </row>
        <row r="6588">
          <cell r="A6588" t="str">
            <v>54816.0007.00</v>
          </cell>
          <cell r="B6588">
            <v>201415</v>
          </cell>
          <cell r="C6588">
            <v>548</v>
          </cell>
          <cell r="D6588">
            <v>0</v>
          </cell>
        </row>
        <row r="6589">
          <cell r="A6589" t="str">
            <v>54852.0007.00</v>
          </cell>
          <cell r="B6589">
            <v>201415</v>
          </cell>
          <cell r="C6589">
            <v>548</v>
          </cell>
          <cell r="D6589">
            <v>0</v>
          </cell>
        </row>
        <row r="6590">
          <cell r="A6590" t="str">
            <v>54853.0007.00</v>
          </cell>
          <cell r="B6590">
            <v>201415</v>
          </cell>
          <cell r="C6590">
            <v>548</v>
          </cell>
          <cell r="D6590">
            <v>0</v>
          </cell>
        </row>
        <row r="6591">
          <cell r="A6591" t="str">
            <v>54854.0007.00</v>
          </cell>
          <cell r="B6591">
            <v>201415</v>
          </cell>
          <cell r="C6591">
            <v>548</v>
          </cell>
          <cell r="D6591">
            <v>0</v>
          </cell>
        </row>
        <row r="6592">
          <cell r="A6592" t="str">
            <v>54855.0007.00</v>
          </cell>
          <cell r="B6592">
            <v>201415</v>
          </cell>
          <cell r="C6592">
            <v>548</v>
          </cell>
          <cell r="D6592">
            <v>0</v>
          </cell>
        </row>
        <row r="6593">
          <cell r="A6593" t="str">
            <v>54856.0007.00</v>
          </cell>
          <cell r="B6593">
            <v>201415</v>
          </cell>
          <cell r="C6593">
            <v>548</v>
          </cell>
          <cell r="D6593">
            <v>0</v>
          </cell>
        </row>
        <row r="6594">
          <cell r="A6594" t="str">
            <v>54857.0007.00</v>
          </cell>
          <cell r="B6594">
            <v>201415</v>
          </cell>
          <cell r="C6594">
            <v>548</v>
          </cell>
          <cell r="D6594">
            <v>0</v>
          </cell>
        </row>
        <row r="6595">
          <cell r="A6595" t="str">
            <v>54858.0007.00</v>
          </cell>
          <cell r="B6595">
            <v>201415</v>
          </cell>
          <cell r="C6595">
            <v>548</v>
          </cell>
          <cell r="D6595">
            <v>0</v>
          </cell>
        </row>
        <row r="6596">
          <cell r="A6596" t="str">
            <v>54859.0007.00</v>
          </cell>
          <cell r="B6596">
            <v>201415</v>
          </cell>
          <cell r="C6596">
            <v>548</v>
          </cell>
          <cell r="D6596">
            <v>0</v>
          </cell>
        </row>
        <row r="6597">
          <cell r="A6597" t="str">
            <v>54860.0007.00</v>
          </cell>
          <cell r="B6597">
            <v>201415</v>
          </cell>
          <cell r="C6597">
            <v>548</v>
          </cell>
          <cell r="D6597">
            <v>0</v>
          </cell>
        </row>
        <row r="6598">
          <cell r="A6598" t="str">
            <v>54861.0007.00</v>
          </cell>
          <cell r="B6598">
            <v>201415</v>
          </cell>
          <cell r="C6598">
            <v>548</v>
          </cell>
          <cell r="D6598">
            <v>0</v>
          </cell>
        </row>
        <row r="6599">
          <cell r="A6599" t="str">
            <v>54862.0007.00</v>
          </cell>
          <cell r="B6599">
            <v>201415</v>
          </cell>
          <cell r="C6599">
            <v>548</v>
          </cell>
          <cell r="D6599">
            <v>0</v>
          </cell>
        </row>
        <row r="6600">
          <cell r="A6600" t="str">
            <v>54863.0007.00</v>
          </cell>
          <cell r="B6600">
            <v>201415</v>
          </cell>
          <cell r="C6600">
            <v>548</v>
          </cell>
          <cell r="D6600">
            <v>0</v>
          </cell>
        </row>
        <row r="6601">
          <cell r="A6601" t="str">
            <v>5486.0007.00</v>
          </cell>
          <cell r="B6601">
            <v>201415</v>
          </cell>
          <cell r="C6601">
            <v>548</v>
          </cell>
          <cell r="D6601">
            <v>8</v>
          </cell>
        </row>
        <row r="6602">
          <cell r="A6602" t="str">
            <v>54818.0007.00</v>
          </cell>
          <cell r="B6602">
            <v>201415</v>
          </cell>
          <cell r="C6602">
            <v>548</v>
          </cell>
          <cell r="D6602">
            <v>18</v>
          </cell>
        </row>
        <row r="6603">
          <cell r="A6603" t="str">
            <v>5482.0007.00</v>
          </cell>
          <cell r="B6603">
            <v>201415</v>
          </cell>
          <cell r="C6603">
            <v>548</v>
          </cell>
          <cell r="D6603">
            <v>45</v>
          </cell>
        </row>
        <row r="6604">
          <cell r="A6604" t="str">
            <v>54820.0007.00</v>
          </cell>
          <cell r="B6604">
            <v>201415</v>
          </cell>
          <cell r="C6604">
            <v>548</v>
          </cell>
          <cell r="D6604">
            <v>86</v>
          </cell>
        </row>
        <row r="6605">
          <cell r="A6605" t="str">
            <v>54814.0007.00</v>
          </cell>
          <cell r="B6605">
            <v>201415</v>
          </cell>
          <cell r="C6605">
            <v>548</v>
          </cell>
          <cell r="D6605">
            <v>156</v>
          </cell>
        </row>
        <row r="6606">
          <cell r="A6606" t="str">
            <v>5485.0007.00</v>
          </cell>
          <cell r="B6606">
            <v>201415</v>
          </cell>
          <cell r="C6606">
            <v>548</v>
          </cell>
          <cell r="D6606">
            <v>1564</v>
          </cell>
        </row>
        <row r="6607">
          <cell r="A6607" t="str">
            <v>5484.0007.00</v>
          </cell>
          <cell r="B6607">
            <v>201415</v>
          </cell>
          <cell r="C6607">
            <v>548</v>
          </cell>
          <cell r="D6607">
            <v>5525</v>
          </cell>
        </row>
        <row r="6608">
          <cell r="A6608" t="str">
            <v>54811.0007.00</v>
          </cell>
          <cell r="B6608">
            <v>201415</v>
          </cell>
          <cell r="C6608">
            <v>548</v>
          </cell>
          <cell r="D6608">
            <v>6702</v>
          </cell>
        </row>
        <row r="6609">
          <cell r="A6609" t="str">
            <v>5483.0007.00</v>
          </cell>
          <cell r="B6609">
            <v>201415</v>
          </cell>
          <cell r="C6609">
            <v>548</v>
          </cell>
          <cell r="D6609">
            <v>7097</v>
          </cell>
        </row>
        <row r="6610">
          <cell r="A6610" t="str">
            <v>5488.0007.00</v>
          </cell>
          <cell r="B6610">
            <v>201415</v>
          </cell>
          <cell r="C6610">
            <v>548</v>
          </cell>
          <cell r="D6610">
            <v>7097</v>
          </cell>
        </row>
        <row r="6611">
          <cell r="A6611" t="str">
            <v>5481.0007.00</v>
          </cell>
          <cell r="B6611">
            <v>201415</v>
          </cell>
          <cell r="C6611">
            <v>548</v>
          </cell>
          <cell r="D6611">
            <v>7106</v>
          </cell>
        </row>
        <row r="6612">
          <cell r="A6612" t="str">
            <v>54813.0007.00</v>
          </cell>
          <cell r="B6612">
            <v>201415</v>
          </cell>
          <cell r="C6612">
            <v>548</v>
          </cell>
          <cell r="D6612">
            <v>9680.67</v>
          </cell>
        </row>
        <row r="6613">
          <cell r="A6613" t="str">
            <v>5487.0008.00</v>
          </cell>
          <cell r="B6613">
            <v>201415</v>
          </cell>
          <cell r="C6613">
            <v>548</v>
          </cell>
          <cell r="D6613">
            <v>0</v>
          </cell>
        </row>
        <row r="6614">
          <cell r="A6614" t="str">
            <v>5489.0008.00</v>
          </cell>
          <cell r="B6614">
            <v>201415</v>
          </cell>
          <cell r="C6614">
            <v>548</v>
          </cell>
          <cell r="D6614">
            <v>0</v>
          </cell>
        </row>
        <row r="6615">
          <cell r="A6615" t="str">
            <v>54815.0008.00</v>
          </cell>
          <cell r="B6615">
            <v>201415</v>
          </cell>
          <cell r="C6615">
            <v>548</v>
          </cell>
          <cell r="D6615">
            <v>0</v>
          </cell>
        </row>
        <row r="6616">
          <cell r="A6616" t="str">
            <v>54852.0008.00</v>
          </cell>
          <cell r="B6616">
            <v>201415</v>
          </cell>
          <cell r="C6616">
            <v>548</v>
          </cell>
          <cell r="D6616">
            <v>0</v>
          </cell>
        </row>
        <row r="6617">
          <cell r="A6617" t="str">
            <v>54853.0008.00</v>
          </cell>
          <cell r="B6617">
            <v>201415</v>
          </cell>
          <cell r="C6617">
            <v>548</v>
          </cell>
          <cell r="D6617">
            <v>0</v>
          </cell>
        </row>
        <row r="6618">
          <cell r="A6618" t="str">
            <v>54854.0008.00</v>
          </cell>
          <cell r="B6618">
            <v>201415</v>
          </cell>
          <cell r="C6618">
            <v>548</v>
          </cell>
          <cell r="D6618">
            <v>0</v>
          </cell>
        </row>
        <row r="6619">
          <cell r="A6619" t="str">
            <v>54855.0008.00</v>
          </cell>
          <cell r="B6619">
            <v>201415</v>
          </cell>
          <cell r="C6619">
            <v>548</v>
          </cell>
          <cell r="D6619">
            <v>0</v>
          </cell>
        </row>
        <row r="6620">
          <cell r="A6620" t="str">
            <v>54856.0008.00</v>
          </cell>
          <cell r="B6620">
            <v>201415</v>
          </cell>
          <cell r="C6620">
            <v>548</v>
          </cell>
          <cell r="D6620">
            <v>0</v>
          </cell>
        </row>
        <row r="6621">
          <cell r="A6621" t="str">
            <v>54857.0008.00</v>
          </cell>
          <cell r="B6621">
            <v>201415</v>
          </cell>
          <cell r="C6621">
            <v>548</v>
          </cell>
          <cell r="D6621">
            <v>0</v>
          </cell>
        </row>
        <row r="6622">
          <cell r="A6622" t="str">
            <v>54858.0008.00</v>
          </cell>
          <cell r="B6622">
            <v>201415</v>
          </cell>
          <cell r="C6622">
            <v>548</v>
          </cell>
          <cell r="D6622">
            <v>0</v>
          </cell>
        </row>
        <row r="6623">
          <cell r="A6623" t="str">
            <v>54859.0008.00</v>
          </cell>
          <cell r="B6623">
            <v>201415</v>
          </cell>
          <cell r="C6623">
            <v>548</v>
          </cell>
          <cell r="D6623">
            <v>0</v>
          </cell>
        </row>
        <row r="6624">
          <cell r="A6624" t="str">
            <v>54860.0008.00</v>
          </cell>
          <cell r="B6624">
            <v>201415</v>
          </cell>
          <cell r="C6624">
            <v>548</v>
          </cell>
          <cell r="D6624">
            <v>0</v>
          </cell>
        </row>
        <row r="6625">
          <cell r="A6625" t="str">
            <v>54861.0008.00</v>
          </cell>
          <cell r="B6625">
            <v>201415</v>
          </cell>
          <cell r="C6625">
            <v>548</v>
          </cell>
          <cell r="D6625">
            <v>0</v>
          </cell>
        </row>
        <row r="6626">
          <cell r="A6626" t="str">
            <v>54862.0008.00</v>
          </cell>
          <cell r="B6626">
            <v>201415</v>
          </cell>
          <cell r="C6626">
            <v>548</v>
          </cell>
          <cell r="D6626">
            <v>0</v>
          </cell>
        </row>
        <row r="6627">
          <cell r="A6627" t="str">
            <v>54863.0008.00</v>
          </cell>
          <cell r="B6627">
            <v>201415</v>
          </cell>
          <cell r="C6627">
            <v>548</v>
          </cell>
          <cell r="D6627">
            <v>0</v>
          </cell>
        </row>
        <row r="6628">
          <cell r="A6628" t="str">
            <v>54816.0008.00</v>
          </cell>
          <cell r="B6628">
            <v>201415</v>
          </cell>
          <cell r="C6628">
            <v>548</v>
          </cell>
          <cell r="D6628">
            <v>1</v>
          </cell>
        </row>
        <row r="6629">
          <cell r="A6629" t="str">
            <v>5486.0008.00</v>
          </cell>
          <cell r="B6629">
            <v>201415</v>
          </cell>
          <cell r="C6629">
            <v>548</v>
          </cell>
          <cell r="D6629">
            <v>9</v>
          </cell>
        </row>
        <row r="6630">
          <cell r="A6630" t="str">
            <v>54818.0008.00</v>
          </cell>
          <cell r="B6630">
            <v>201415</v>
          </cell>
          <cell r="C6630">
            <v>548</v>
          </cell>
          <cell r="D6630">
            <v>14</v>
          </cell>
        </row>
        <row r="6631">
          <cell r="A6631" t="str">
            <v>5482.0008.00</v>
          </cell>
          <cell r="B6631">
            <v>201415</v>
          </cell>
          <cell r="C6631">
            <v>548</v>
          </cell>
          <cell r="D6631">
            <v>36</v>
          </cell>
        </row>
        <row r="6632">
          <cell r="A6632" t="str">
            <v>54820.0008.00</v>
          </cell>
          <cell r="B6632">
            <v>201415</v>
          </cell>
          <cell r="C6632">
            <v>548</v>
          </cell>
          <cell r="D6632">
            <v>51</v>
          </cell>
        </row>
        <row r="6633">
          <cell r="A6633" t="str">
            <v>54814.0008.00</v>
          </cell>
          <cell r="B6633">
            <v>201415</v>
          </cell>
          <cell r="C6633">
            <v>548</v>
          </cell>
          <cell r="D6633">
            <v>114</v>
          </cell>
        </row>
        <row r="6634">
          <cell r="A6634" t="str">
            <v>5485.0008.00</v>
          </cell>
          <cell r="B6634">
            <v>201415</v>
          </cell>
          <cell r="C6634">
            <v>548</v>
          </cell>
          <cell r="D6634">
            <v>849</v>
          </cell>
        </row>
        <row r="6635">
          <cell r="A6635" t="str">
            <v>5484.0008.00</v>
          </cell>
          <cell r="B6635">
            <v>201415</v>
          </cell>
          <cell r="C6635">
            <v>548</v>
          </cell>
          <cell r="D6635">
            <v>4189</v>
          </cell>
        </row>
        <row r="6636">
          <cell r="A6636" t="str">
            <v>54811.0008.00</v>
          </cell>
          <cell r="B6636">
            <v>201415</v>
          </cell>
          <cell r="C6636">
            <v>548</v>
          </cell>
          <cell r="D6636">
            <v>4830.25</v>
          </cell>
        </row>
        <row r="6637">
          <cell r="A6637" t="str">
            <v>5483.0008.00</v>
          </cell>
          <cell r="B6637">
            <v>201415</v>
          </cell>
          <cell r="C6637">
            <v>548</v>
          </cell>
          <cell r="D6637">
            <v>5047</v>
          </cell>
        </row>
        <row r="6638">
          <cell r="A6638" t="str">
            <v>5488.0008.00</v>
          </cell>
          <cell r="B6638">
            <v>201415</v>
          </cell>
          <cell r="C6638">
            <v>548</v>
          </cell>
          <cell r="D6638">
            <v>5047</v>
          </cell>
        </row>
        <row r="6639">
          <cell r="A6639" t="str">
            <v>5481.0008.00</v>
          </cell>
          <cell r="B6639">
            <v>201415</v>
          </cell>
          <cell r="C6639">
            <v>548</v>
          </cell>
          <cell r="D6639">
            <v>5067</v>
          </cell>
        </row>
        <row r="6640">
          <cell r="A6640" t="str">
            <v>54813.0008.00</v>
          </cell>
          <cell r="B6640">
            <v>201415</v>
          </cell>
          <cell r="C6640">
            <v>548</v>
          </cell>
          <cell r="D6640">
            <v>8050.42</v>
          </cell>
        </row>
        <row r="6641">
          <cell r="A6641" t="str">
            <v>5487.0009.00</v>
          </cell>
          <cell r="B6641">
            <v>201415</v>
          </cell>
          <cell r="C6641">
            <v>548</v>
          </cell>
          <cell r="D6641">
            <v>0</v>
          </cell>
        </row>
        <row r="6642">
          <cell r="A6642" t="str">
            <v>5489.0009.00</v>
          </cell>
          <cell r="B6642">
            <v>201415</v>
          </cell>
          <cell r="C6642">
            <v>548</v>
          </cell>
          <cell r="D6642">
            <v>0</v>
          </cell>
        </row>
        <row r="6643">
          <cell r="A6643" t="str">
            <v>54815.0009.00</v>
          </cell>
          <cell r="B6643">
            <v>201415</v>
          </cell>
          <cell r="C6643">
            <v>548</v>
          </cell>
          <cell r="D6643">
            <v>0</v>
          </cell>
        </row>
        <row r="6644">
          <cell r="A6644" t="str">
            <v>54816.0009.00</v>
          </cell>
          <cell r="B6644">
            <v>201415</v>
          </cell>
          <cell r="C6644">
            <v>548</v>
          </cell>
          <cell r="D6644">
            <v>0</v>
          </cell>
        </row>
        <row r="6645">
          <cell r="A6645" t="str">
            <v>54852.0009.00</v>
          </cell>
          <cell r="B6645">
            <v>201415</v>
          </cell>
          <cell r="C6645">
            <v>548</v>
          </cell>
          <cell r="D6645">
            <v>0</v>
          </cell>
        </row>
        <row r="6646">
          <cell r="A6646" t="str">
            <v>54853.0009.00</v>
          </cell>
          <cell r="B6646">
            <v>201415</v>
          </cell>
          <cell r="C6646">
            <v>548</v>
          </cell>
          <cell r="D6646">
            <v>0</v>
          </cell>
        </row>
        <row r="6647">
          <cell r="A6647" t="str">
            <v>54854.0009.00</v>
          </cell>
          <cell r="B6647">
            <v>201415</v>
          </cell>
          <cell r="C6647">
            <v>548</v>
          </cell>
          <cell r="D6647">
            <v>0</v>
          </cell>
        </row>
        <row r="6648">
          <cell r="A6648" t="str">
            <v>54855.0009.00</v>
          </cell>
          <cell r="B6648">
            <v>201415</v>
          </cell>
          <cell r="C6648">
            <v>548</v>
          </cell>
          <cell r="D6648">
            <v>0</v>
          </cell>
        </row>
        <row r="6649">
          <cell r="A6649" t="str">
            <v>54856.0009.00</v>
          </cell>
          <cell r="B6649">
            <v>201415</v>
          </cell>
          <cell r="C6649">
            <v>548</v>
          </cell>
          <cell r="D6649">
            <v>0</v>
          </cell>
        </row>
        <row r="6650">
          <cell r="A6650" t="str">
            <v>54857.0009.00</v>
          </cell>
          <cell r="B6650">
            <v>201415</v>
          </cell>
          <cell r="C6650">
            <v>548</v>
          </cell>
          <cell r="D6650">
            <v>0</v>
          </cell>
        </row>
        <row r="6651">
          <cell r="A6651" t="str">
            <v>54858.0009.00</v>
          </cell>
          <cell r="B6651">
            <v>201415</v>
          </cell>
          <cell r="C6651">
            <v>548</v>
          </cell>
          <cell r="D6651">
            <v>0</v>
          </cell>
        </row>
        <row r="6652">
          <cell r="A6652" t="str">
            <v>54859.0009.00</v>
          </cell>
          <cell r="B6652">
            <v>201415</v>
          </cell>
          <cell r="C6652">
            <v>548</v>
          </cell>
          <cell r="D6652">
            <v>0</v>
          </cell>
        </row>
        <row r="6653">
          <cell r="A6653" t="str">
            <v>54860.0009.00</v>
          </cell>
          <cell r="B6653">
            <v>201415</v>
          </cell>
          <cell r="C6653">
            <v>548</v>
          </cell>
          <cell r="D6653">
            <v>0</v>
          </cell>
        </row>
        <row r="6654">
          <cell r="A6654" t="str">
            <v>54861.0009.00</v>
          </cell>
          <cell r="B6654">
            <v>201415</v>
          </cell>
          <cell r="C6654">
            <v>548</v>
          </cell>
          <cell r="D6654">
            <v>0</v>
          </cell>
        </row>
        <row r="6655">
          <cell r="A6655" t="str">
            <v>54862.0009.00</v>
          </cell>
          <cell r="B6655">
            <v>201415</v>
          </cell>
          <cell r="C6655">
            <v>548</v>
          </cell>
          <cell r="D6655">
            <v>0</v>
          </cell>
        </row>
        <row r="6656">
          <cell r="A6656" t="str">
            <v>54863.0009.00</v>
          </cell>
          <cell r="B6656">
            <v>201415</v>
          </cell>
          <cell r="C6656">
            <v>548</v>
          </cell>
          <cell r="D6656">
            <v>0</v>
          </cell>
        </row>
        <row r="6657">
          <cell r="A6657" t="str">
            <v>54818.0009.00</v>
          </cell>
          <cell r="B6657">
            <v>201415</v>
          </cell>
          <cell r="C6657">
            <v>548</v>
          </cell>
          <cell r="D6657">
            <v>9</v>
          </cell>
        </row>
        <row r="6658">
          <cell r="A6658" t="str">
            <v>5486.0009.00</v>
          </cell>
          <cell r="B6658">
            <v>201415</v>
          </cell>
          <cell r="C6658">
            <v>548</v>
          </cell>
          <cell r="D6658">
            <v>13</v>
          </cell>
        </row>
        <row r="6659">
          <cell r="A6659" t="str">
            <v>54820.0009.00</v>
          </cell>
          <cell r="B6659">
            <v>201415</v>
          </cell>
          <cell r="C6659">
            <v>548</v>
          </cell>
          <cell r="D6659">
            <v>15</v>
          </cell>
        </row>
        <row r="6660">
          <cell r="A6660" t="str">
            <v>5482.0009.00</v>
          </cell>
          <cell r="B6660">
            <v>201415</v>
          </cell>
          <cell r="C6660">
            <v>548</v>
          </cell>
          <cell r="D6660">
            <v>16</v>
          </cell>
        </row>
        <row r="6661">
          <cell r="A6661" t="str">
            <v>54814.0009.00</v>
          </cell>
          <cell r="B6661">
            <v>201415</v>
          </cell>
          <cell r="C6661">
            <v>548</v>
          </cell>
          <cell r="D6661">
            <v>33</v>
          </cell>
        </row>
        <row r="6662">
          <cell r="A6662" t="str">
            <v>5485.0009.00</v>
          </cell>
          <cell r="B6662">
            <v>201415</v>
          </cell>
          <cell r="C6662">
            <v>548</v>
          </cell>
          <cell r="D6662">
            <v>224</v>
          </cell>
        </row>
        <row r="6663">
          <cell r="A6663" t="str">
            <v>5484.0009.00</v>
          </cell>
          <cell r="B6663">
            <v>201415</v>
          </cell>
          <cell r="C6663">
            <v>548</v>
          </cell>
          <cell r="D6663">
            <v>1448</v>
          </cell>
        </row>
        <row r="6664">
          <cell r="A6664" t="str">
            <v>54811.0009.00</v>
          </cell>
          <cell r="B6664">
            <v>201415</v>
          </cell>
          <cell r="C6664">
            <v>548</v>
          </cell>
          <cell r="D6664">
            <v>1622.5</v>
          </cell>
        </row>
        <row r="6665">
          <cell r="A6665" t="str">
            <v>5481.0009.00</v>
          </cell>
          <cell r="B6665">
            <v>201415</v>
          </cell>
          <cell r="C6665">
            <v>548</v>
          </cell>
          <cell r="D6665">
            <v>1680</v>
          </cell>
        </row>
        <row r="6666">
          <cell r="A6666" t="str">
            <v>5483.0009.00</v>
          </cell>
          <cell r="B6666">
            <v>201415</v>
          </cell>
          <cell r="C6666">
            <v>548</v>
          </cell>
          <cell r="D6666">
            <v>1685</v>
          </cell>
        </row>
        <row r="6667">
          <cell r="A6667" t="str">
            <v>5488.0009.00</v>
          </cell>
          <cell r="B6667">
            <v>201415</v>
          </cell>
          <cell r="C6667">
            <v>548</v>
          </cell>
          <cell r="D6667">
            <v>1685</v>
          </cell>
        </row>
        <row r="6668">
          <cell r="A6668" t="str">
            <v>54813.0009.00</v>
          </cell>
          <cell r="B6668">
            <v>201415</v>
          </cell>
          <cell r="C6668">
            <v>548</v>
          </cell>
          <cell r="D6668">
            <v>3245</v>
          </cell>
        </row>
        <row r="6669">
          <cell r="A6669" t="str">
            <v>5487.00010.00</v>
          </cell>
          <cell r="B6669">
            <v>201415</v>
          </cell>
          <cell r="C6669">
            <v>548</v>
          </cell>
          <cell r="D6669">
            <v>0</v>
          </cell>
        </row>
        <row r="6670">
          <cell r="A6670" t="str">
            <v>5489.00010.00</v>
          </cell>
          <cell r="B6670">
            <v>201415</v>
          </cell>
          <cell r="C6670">
            <v>548</v>
          </cell>
          <cell r="D6670">
            <v>0</v>
          </cell>
        </row>
        <row r="6671">
          <cell r="A6671" t="str">
            <v>54815.00010.00</v>
          </cell>
          <cell r="B6671">
            <v>201415</v>
          </cell>
          <cell r="C6671">
            <v>548</v>
          </cell>
          <cell r="D6671">
            <v>0</v>
          </cell>
        </row>
        <row r="6672">
          <cell r="A6672" t="str">
            <v>54816.00010.00</v>
          </cell>
          <cell r="B6672">
            <v>201415</v>
          </cell>
          <cell r="C6672">
            <v>548</v>
          </cell>
          <cell r="D6672">
            <v>0</v>
          </cell>
        </row>
        <row r="6673">
          <cell r="A6673" t="str">
            <v>54852.00010.00</v>
          </cell>
          <cell r="B6673">
            <v>201415</v>
          </cell>
          <cell r="C6673">
            <v>548</v>
          </cell>
          <cell r="D6673">
            <v>0</v>
          </cell>
        </row>
        <row r="6674">
          <cell r="A6674" t="str">
            <v>54853.00010.00</v>
          </cell>
          <cell r="B6674">
            <v>201415</v>
          </cell>
          <cell r="C6674">
            <v>548</v>
          </cell>
          <cell r="D6674">
            <v>0</v>
          </cell>
        </row>
        <row r="6675">
          <cell r="A6675" t="str">
            <v>54854.00010.00</v>
          </cell>
          <cell r="B6675">
            <v>201415</v>
          </cell>
          <cell r="C6675">
            <v>548</v>
          </cell>
          <cell r="D6675">
            <v>0</v>
          </cell>
        </row>
        <row r="6676">
          <cell r="A6676" t="str">
            <v>54855.00010.00</v>
          </cell>
          <cell r="B6676">
            <v>201415</v>
          </cell>
          <cell r="C6676">
            <v>548</v>
          </cell>
          <cell r="D6676">
            <v>0</v>
          </cell>
        </row>
        <row r="6677">
          <cell r="A6677" t="str">
            <v>54856.00010.00</v>
          </cell>
          <cell r="B6677">
            <v>201415</v>
          </cell>
          <cell r="C6677">
            <v>548</v>
          </cell>
          <cell r="D6677">
            <v>0</v>
          </cell>
        </row>
        <row r="6678">
          <cell r="A6678" t="str">
            <v>54857.00010.00</v>
          </cell>
          <cell r="B6678">
            <v>201415</v>
          </cell>
          <cell r="C6678">
            <v>548</v>
          </cell>
          <cell r="D6678">
            <v>0</v>
          </cell>
        </row>
        <row r="6679">
          <cell r="A6679" t="str">
            <v>54858.00010.00</v>
          </cell>
          <cell r="B6679">
            <v>201415</v>
          </cell>
          <cell r="C6679">
            <v>548</v>
          </cell>
          <cell r="D6679">
            <v>0</v>
          </cell>
        </row>
        <row r="6680">
          <cell r="A6680" t="str">
            <v>54859.00010.00</v>
          </cell>
          <cell r="B6680">
            <v>201415</v>
          </cell>
          <cell r="C6680">
            <v>548</v>
          </cell>
          <cell r="D6680">
            <v>0</v>
          </cell>
        </row>
        <row r="6681">
          <cell r="A6681" t="str">
            <v>54860.00010.00</v>
          </cell>
          <cell r="B6681">
            <v>201415</v>
          </cell>
          <cell r="C6681">
            <v>548</v>
          </cell>
          <cell r="D6681">
            <v>0</v>
          </cell>
        </row>
        <row r="6682">
          <cell r="A6682" t="str">
            <v>54861.00010.00</v>
          </cell>
          <cell r="B6682">
            <v>201415</v>
          </cell>
          <cell r="C6682">
            <v>548</v>
          </cell>
          <cell r="D6682">
            <v>0</v>
          </cell>
        </row>
        <row r="6683">
          <cell r="A6683" t="str">
            <v>54862.00010.00</v>
          </cell>
          <cell r="B6683">
            <v>201415</v>
          </cell>
          <cell r="C6683">
            <v>548</v>
          </cell>
          <cell r="D6683">
            <v>0</v>
          </cell>
        </row>
        <row r="6684">
          <cell r="A6684" t="str">
            <v>54863.00010.00</v>
          </cell>
          <cell r="B6684">
            <v>201415</v>
          </cell>
          <cell r="C6684">
            <v>548</v>
          </cell>
          <cell r="D6684">
            <v>0</v>
          </cell>
        </row>
        <row r="6685">
          <cell r="A6685" t="str">
            <v>5486.00010.00</v>
          </cell>
          <cell r="B6685">
            <v>201415</v>
          </cell>
          <cell r="C6685">
            <v>548</v>
          </cell>
          <cell r="D6685">
            <v>1</v>
          </cell>
        </row>
        <row r="6686">
          <cell r="A6686" t="str">
            <v>54818.00010.00</v>
          </cell>
          <cell r="B6686">
            <v>201415</v>
          </cell>
          <cell r="C6686">
            <v>548</v>
          </cell>
          <cell r="D6686">
            <v>1</v>
          </cell>
        </row>
        <row r="6687">
          <cell r="A6687" t="str">
            <v>54820.00010.00</v>
          </cell>
          <cell r="B6687">
            <v>201415</v>
          </cell>
          <cell r="C6687">
            <v>548</v>
          </cell>
          <cell r="D6687">
            <v>12</v>
          </cell>
        </row>
        <row r="6688">
          <cell r="A6688" t="str">
            <v>54814.00010.00</v>
          </cell>
          <cell r="B6688">
            <v>201415</v>
          </cell>
          <cell r="C6688">
            <v>548</v>
          </cell>
          <cell r="D6688">
            <v>15</v>
          </cell>
        </row>
        <row r="6689">
          <cell r="A6689" t="str">
            <v>5482.00010.00</v>
          </cell>
          <cell r="B6689">
            <v>201415</v>
          </cell>
          <cell r="C6689">
            <v>548</v>
          </cell>
          <cell r="D6689">
            <v>21</v>
          </cell>
        </row>
        <row r="6690">
          <cell r="A6690" t="str">
            <v>5485.00010.00</v>
          </cell>
          <cell r="B6690">
            <v>201415</v>
          </cell>
          <cell r="C6690">
            <v>548</v>
          </cell>
          <cell r="D6690">
            <v>71</v>
          </cell>
        </row>
        <row r="6691">
          <cell r="A6691" t="str">
            <v>5484.00010.00</v>
          </cell>
          <cell r="B6691">
            <v>201415</v>
          </cell>
          <cell r="C6691">
            <v>548</v>
          </cell>
          <cell r="D6691">
            <v>550</v>
          </cell>
        </row>
        <row r="6692">
          <cell r="A6692" t="str">
            <v>54811.00010.00</v>
          </cell>
          <cell r="B6692">
            <v>201415</v>
          </cell>
          <cell r="C6692">
            <v>548</v>
          </cell>
          <cell r="D6692">
            <v>603.75</v>
          </cell>
        </row>
        <row r="6693">
          <cell r="A6693" t="str">
            <v>5483.00010.00</v>
          </cell>
          <cell r="B6693">
            <v>201415</v>
          </cell>
          <cell r="C6693">
            <v>548</v>
          </cell>
          <cell r="D6693">
            <v>622</v>
          </cell>
        </row>
        <row r="6694">
          <cell r="A6694" t="str">
            <v>5488.00010.00</v>
          </cell>
          <cell r="B6694">
            <v>201415</v>
          </cell>
          <cell r="C6694">
            <v>548</v>
          </cell>
          <cell r="D6694">
            <v>622</v>
          </cell>
        </row>
        <row r="6695">
          <cell r="A6695" t="str">
            <v>5481.00010.00</v>
          </cell>
          <cell r="B6695">
            <v>201415</v>
          </cell>
          <cell r="C6695">
            <v>548</v>
          </cell>
          <cell r="D6695">
            <v>643</v>
          </cell>
        </row>
        <row r="6696">
          <cell r="A6696" t="str">
            <v>54813.00010.00</v>
          </cell>
          <cell r="B6696">
            <v>201415</v>
          </cell>
          <cell r="C6696">
            <v>548</v>
          </cell>
          <cell r="D6696">
            <v>1408.75</v>
          </cell>
        </row>
        <row r="6697">
          <cell r="A6697" t="str">
            <v>5487.00011.00</v>
          </cell>
          <cell r="B6697">
            <v>201415</v>
          </cell>
          <cell r="C6697">
            <v>548</v>
          </cell>
          <cell r="D6697">
            <v>0</v>
          </cell>
        </row>
        <row r="6698">
          <cell r="A6698" t="str">
            <v>5489.00011.00</v>
          </cell>
          <cell r="B6698">
            <v>201415</v>
          </cell>
          <cell r="C6698">
            <v>548</v>
          </cell>
          <cell r="D6698">
            <v>0</v>
          </cell>
        </row>
        <row r="6699">
          <cell r="A6699" t="str">
            <v>54815.00011.00</v>
          </cell>
          <cell r="B6699">
            <v>201415</v>
          </cell>
          <cell r="C6699">
            <v>548</v>
          </cell>
          <cell r="D6699">
            <v>0</v>
          </cell>
        </row>
        <row r="6700">
          <cell r="A6700" t="str">
            <v>54825.00011.00</v>
          </cell>
          <cell r="B6700">
            <v>201415</v>
          </cell>
          <cell r="C6700">
            <v>548</v>
          </cell>
          <cell r="D6700">
            <v>0</v>
          </cell>
        </row>
        <row r="6701">
          <cell r="A6701" t="str">
            <v>54829.00011.00</v>
          </cell>
          <cell r="B6701">
            <v>201415</v>
          </cell>
          <cell r="C6701">
            <v>548</v>
          </cell>
          <cell r="D6701">
            <v>0</v>
          </cell>
        </row>
        <row r="6702">
          <cell r="A6702" t="str">
            <v>54838.00011.00</v>
          </cell>
          <cell r="B6702">
            <v>201415</v>
          </cell>
          <cell r="C6702">
            <v>548</v>
          </cell>
          <cell r="D6702">
            <v>0</v>
          </cell>
        </row>
        <row r="6703">
          <cell r="A6703" t="str">
            <v>54840.00011.00</v>
          </cell>
          <cell r="B6703">
            <v>201415</v>
          </cell>
          <cell r="C6703">
            <v>548</v>
          </cell>
          <cell r="D6703">
            <v>0</v>
          </cell>
        </row>
        <row r="6704">
          <cell r="A6704" t="str">
            <v>54842.00011.00</v>
          </cell>
          <cell r="B6704">
            <v>201415</v>
          </cell>
          <cell r="C6704">
            <v>548</v>
          </cell>
          <cell r="D6704">
            <v>0</v>
          </cell>
        </row>
        <row r="6705">
          <cell r="A6705" t="str">
            <v>54843.00011.00</v>
          </cell>
          <cell r="B6705">
            <v>201415</v>
          </cell>
          <cell r="C6705">
            <v>548</v>
          </cell>
          <cell r="D6705">
            <v>0</v>
          </cell>
        </row>
        <row r="6706">
          <cell r="A6706" t="str">
            <v>54845.00011.00</v>
          </cell>
          <cell r="B6706">
            <v>201415</v>
          </cell>
          <cell r="C6706">
            <v>548</v>
          </cell>
          <cell r="D6706">
            <v>0</v>
          </cell>
        </row>
        <row r="6707">
          <cell r="A6707" t="str">
            <v>54850.00011.00</v>
          </cell>
          <cell r="B6707">
            <v>201415</v>
          </cell>
          <cell r="C6707">
            <v>548</v>
          </cell>
          <cell r="D6707">
            <v>0</v>
          </cell>
        </row>
        <row r="6708">
          <cell r="A6708" t="str">
            <v>54852.00011.00</v>
          </cell>
          <cell r="B6708">
            <v>201415</v>
          </cell>
          <cell r="C6708">
            <v>548</v>
          </cell>
          <cell r="D6708">
            <v>0</v>
          </cell>
        </row>
        <row r="6709">
          <cell r="A6709" t="str">
            <v>54853.00011.00</v>
          </cell>
          <cell r="B6709">
            <v>201415</v>
          </cell>
          <cell r="C6709">
            <v>548</v>
          </cell>
          <cell r="D6709">
            <v>0</v>
          </cell>
        </row>
        <row r="6710">
          <cell r="A6710" t="str">
            <v>54854.00011.00</v>
          </cell>
          <cell r="B6710">
            <v>201415</v>
          </cell>
          <cell r="C6710">
            <v>548</v>
          </cell>
          <cell r="D6710">
            <v>0</v>
          </cell>
        </row>
        <row r="6711">
          <cell r="A6711" t="str">
            <v>54855.00011.00</v>
          </cell>
          <cell r="B6711">
            <v>201415</v>
          </cell>
          <cell r="C6711">
            <v>548</v>
          </cell>
          <cell r="D6711">
            <v>0</v>
          </cell>
        </row>
        <row r="6712">
          <cell r="A6712" t="str">
            <v>54856.00011.00</v>
          </cell>
          <cell r="B6712">
            <v>201415</v>
          </cell>
          <cell r="C6712">
            <v>548</v>
          </cell>
          <cell r="D6712">
            <v>0</v>
          </cell>
        </row>
        <row r="6713">
          <cell r="A6713" t="str">
            <v>54857.00011.00</v>
          </cell>
          <cell r="B6713">
            <v>201415</v>
          </cell>
          <cell r="C6713">
            <v>548</v>
          </cell>
          <cell r="D6713">
            <v>0</v>
          </cell>
        </row>
        <row r="6714">
          <cell r="A6714" t="str">
            <v>54858.00011.00</v>
          </cell>
          <cell r="B6714">
            <v>201415</v>
          </cell>
          <cell r="C6714">
            <v>548</v>
          </cell>
          <cell r="D6714">
            <v>0</v>
          </cell>
        </row>
        <row r="6715">
          <cell r="A6715" t="str">
            <v>54859.00011.00</v>
          </cell>
          <cell r="B6715">
            <v>201415</v>
          </cell>
          <cell r="C6715">
            <v>548</v>
          </cell>
          <cell r="D6715">
            <v>0</v>
          </cell>
        </row>
        <row r="6716">
          <cell r="A6716" t="str">
            <v>54860.00011.00</v>
          </cell>
          <cell r="B6716">
            <v>201415</v>
          </cell>
          <cell r="C6716">
            <v>548</v>
          </cell>
          <cell r="D6716">
            <v>0</v>
          </cell>
        </row>
        <row r="6717">
          <cell r="A6717" t="str">
            <v>54861.00011.00</v>
          </cell>
          <cell r="B6717">
            <v>201415</v>
          </cell>
          <cell r="C6717">
            <v>548</v>
          </cell>
          <cell r="D6717">
            <v>0</v>
          </cell>
        </row>
        <row r="6718">
          <cell r="A6718" t="str">
            <v>54862.00011.00</v>
          </cell>
          <cell r="B6718">
            <v>201415</v>
          </cell>
          <cell r="C6718">
            <v>548</v>
          </cell>
          <cell r="D6718">
            <v>0</v>
          </cell>
        </row>
        <row r="6719">
          <cell r="A6719" t="str">
            <v>54863.00011.00</v>
          </cell>
          <cell r="B6719">
            <v>201415</v>
          </cell>
          <cell r="C6719">
            <v>548</v>
          </cell>
          <cell r="D6719">
            <v>0</v>
          </cell>
        </row>
        <row r="6720">
          <cell r="A6720" t="str">
            <v>54844.00011.00</v>
          </cell>
          <cell r="B6720">
            <v>201415</v>
          </cell>
          <cell r="C6720">
            <v>548</v>
          </cell>
          <cell r="D6720">
            <v>1</v>
          </cell>
        </row>
        <row r="6721">
          <cell r="A6721" t="str">
            <v>54831.00011.00</v>
          </cell>
          <cell r="B6721">
            <v>201415</v>
          </cell>
          <cell r="C6721">
            <v>548</v>
          </cell>
          <cell r="D6721">
            <v>2</v>
          </cell>
        </row>
        <row r="6722">
          <cell r="A6722" t="str">
            <v>54834.00011.00</v>
          </cell>
          <cell r="B6722">
            <v>201415</v>
          </cell>
          <cell r="C6722">
            <v>548</v>
          </cell>
          <cell r="D6722">
            <v>2</v>
          </cell>
        </row>
        <row r="6723">
          <cell r="A6723" t="str">
            <v>54835.00011.00</v>
          </cell>
          <cell r="B6723">
            <v>201415</v>
          </cell>
          <cell r="C6723">
            <v>548</v>
          </cell>
          <cell r="D6723">
            <v>3</v>
          </cell>
        </row>
        <row r="6724">
          <cell r="A6724" t="str">
            <v>54837.00011.00</v>
          </cell>
          <cell r="B6724">
            <v>201415</v>
          </cell>
          <cell r="C6724">
            <v>548</v>
          </cell>
          <cell r="D6724">
            <v>3</v>
          </cell>
        </row>
        <row r="6725">
          <cell r="A6725" t="str">
            <v>54847.00011.00</v>
          </cell>
          <cell r="B6725">
            <v>201415</v>
          </cell>
          <cell r="C6725">
            <v>548</v>
          </cell>
          <cell r="D6725">
            <v>3</v>
          </cell>
        </row>
        <row r="6726">
          <cell r="A6726" t="str">
            <v>54816.00011.00</v>
          </cell>
          <cell r="B6726">
            <v>201415</v>
          </cell>
          <cell r="C6726">
            <v>548</v>
          </cell>
          <cell r="D6726">
            <v>5</v>
          </cell>
        </row>
        <row r="6727">
          <cell r="A6727" t="str">
            <v>54839.00011.00</v>
          </cell>
          <cell r="B6727">
            <v>201415</v>
          </cell>
          <cell r="C6727">
            <v>548</v>
          </cell>
          <cell r="D6727">
            <v>14</v>
          </cell>
        </row>
        <row r="6728">
          <cell r="A6728" t="str">
            <v>54836.00011.00</v>
          </cell>
          <cell r="B6728">
            <v>201415</v>
          </cell>
          <cell r="C6728">
            <v>548</v>
          </cell>
          <cell r="D6728">
            <v>15</v>
          </cell>
        </row>
        <row r="6729">
          <cell r="A6729" t="str">
            <v>54846.00011.00</v>
          </cell>
          <cell r="B6729">
            <v>201415</v>
          </cell>
          <cell r="C6729">
            <v>548</v>
          </cell>
          <cell r="D6729">
            <v>15</v>
          </cell>
        </row>
        <row r="6730">
          <cell r="A6730" t="str">
            <v>54851.00011.00</v>
          </cell>
          <cell r="B6730">
            <v>201415</v>
          </cell>
          <cell r="C6730">
            <v>548</v>
          </cell>
          <cell r="D6730">
            <v>30</v>
          </cell>
        </row>
        <row r="6731">
          <cell r="A6731" t="str">
            <v>54841.00011.00</v>
          </cell>
          <cell r="B6731">
            <v>201415</v>
          </cell>
          <cell r="C6731">
            <v>548</v>
          </cell>
          <cell r="D6731">
            <v>47</v>
          </cell>
        </row>
        <row r="6732">
          <cell r="A6732" t="str">
            <v>5486.00011.00</v>
          </cell>
          <cell r="B6732">
            <v>201415</v>
          </cell>
          <cell r="C6732">
            <v>548</v>
          </cell>
          <cell r="D6732">
            <v>51</v>
          </cell>
        </row>
        <row r="6733">
          <cell r="A6733" t="str">
            <v>54832.00011.00</v>
          </cell>
          <cell r="B6733">
            <v>201415</v>
          </cell>
          <cell r="C6733">
            <v>548</v>
          </cell>
          <cell r="D6733">
            <v>80</v>
          </cell>
        </row>
        <row r="6734">
          <cell r="A6734" t="str">
            <v>54818.00011.00</v>
          </cell>
          <cell r="B6734">
            <v>201415</v>
          </cell>
          <cell r="C6734">
            <v>548</v>
          </cell>
          <cell r="D6734">
            <v>85</v>
          </cell>
        </row>
        <row r="6735">
          <cell r="A6735" t="str">
            <v>54823.00011.00</v>
          </cell>
          <cell r="B6735">
            <v>201415</v>
          </cell>
          <cell r="C6735">
            <v>548</v>
          </cell>
          <cell r="D6735">
            <v>98</v>
          </cell>
        </row>
        <row r="6736">
          <cell r="A6736" t="str">
            <v>54849.00011.00</v>
          </cell>
          <cell r="B6736">
            <v>201415</v>
          </cell>
          <cell r="C6736">
            <v>548</v>
          </cell>
          <cell r="D6736">
            <v>100</v>
          </cell>
        </row>
        <row r="6737">
          <cell r="A6737" t="str">
            <v>54828.00011.00</v>
          </cell>
          <cell r="B6737">
            <v>201415</v>
          </cell>
          <cell r="C6737">
            <v>548</v>
          </cell>
          <cell r="D6737">
            <v>124</v>
          </cell>
        </row>
        <row r="6738">
          <cell r="A6738" t="str">
            <v>5482.00011.00</v>
          </cell>
          <cell r="B6738">
            <v>201415</v>
          </cell>
          <cell r="C6738">
            <v>548</v>
          </cell>
          <cell r="D6738">
            <v>229</v>
          </cell>
        </row>
        <row r="6739">
          <cell r="A6739" t="str">
            <v>54833.00011.00</v>
          </cell>
          <cell r="B6739">
            <v>201415</v>
          </cell>
          <cell r="C6739">
            <v>548</v>
          </cell>
          <cell r="D6739">
            <v>234</v>
          </cell>
        </row>
        <row r="6740">
          <cell r="A6740" t="str">
            <v>54830.00011.00</v>
          </cell>
          <cell r="B6740">
            <v>201415</v>
          </cell>
          <cell r="C6740">
            <v>548</v>
          </cell>
          <cell r="D6740">
            <v>585</v>
          </cell>
        </row>
        <row r="6741">
          <cell r="A6741" t="str">
            <v>54820.00011.00</v>
          </cell>
          <cell r="B6741">
            <v>201415</v>
          </cell>
          <cell r="C6741">
            <v>548</v>
          </cell>
          <cell r="D6741">
            <v>594</v>
          </cell>
        </row>
        <row r="6742">
          <cell r="A6742" t="str">
            <v>54814.00011.00</v>
          </cell>
          <cell r="B6742">
            <v>201415</v>
          </cell>
          <cell r="C6742">
            <v>548</v>
          </cell>
          <cell r="D6742">
            <v>1258</v>
          </cell>
        </row>
        <row r="6743">
          <cell r="A6743" t="str">
            <v>54851.50011.00</v>
          </cell>
          <cell r="B6743">
            <v>201415</v>
          </cell>
          <cell r="C6743">
            <v>548</v>
          </cell>
          <cell r="D6743">
            <v>1258</v>
          </cell>
        </row>
        <row r="6744">
          <cell r="A6744" t="str">
            <v>5485.00011.00</v>
          </cell>
          <cell r="B6744">
            <v>201415</v>
          </cell>
          <cell r="C6744">
            <v>548</v>
          </cell>
          <cell r="D6744">
            <v>12925</v>
          </cell>
        </row>
        <row r="6745">
          <cell r="A6745" t="str">
            <v>5484.00011.00</v>
          </cell>
          <cell r="B6745">
            <v>201415</v>
          </cell>
          <cell r="C6745">
            <v>548</v>
          </cell>
          <cell r="D6745">
            <v>26723</v>
          </cell>
        </row>
        <row r="6746">
          <cell r="A6746" t="str">
            <v>5481.00011.00</v>
          </cell>
          <cell r="B6746">
            <v>201415</v>
          </cell>
          <cell r="C6746">
            <v>548</v>
          </cell>
          <cell r="D6746">
            <v>39699</v>
          </cell>
        </row>
        <row r="6747">
          <cell r="A6747" t="str">
            <v>5483.00011.00</v>
          </cell>
          <cell r="B6747">
            <v>201415</v>
          </cell>
          <cell r="C6747">
            <v>548</v>
          </cell>
          <cell r="D6747">
            <v>39699</v>
          </cell>
        </row>
        <row r="6748">
          <cell r="A6748" t="str">
            <v>5488.00011.00</v>
          </cell>
          <cell r="B6748">
            <v>201415</v>
          </cell>
          <cell r="C6748">
            <v>548</v>
          </cell>
          <cell r="D6748">
            <v>39699</v>
          </cell>
        </row>
        <row r="6749">
          <cell r="A6749" t="str">
            <v>54824.00011.00</v>
          </cell>
          <cell r="B6749">
            <v>201415</v>
          </cell>
          <cell r="C6749">
            <v>548</v>
          </cell>
          <cell r="D6749">
            <v>44199.96</v>
          </cell>
        </row>
        <row r="6750">
          <cell r="A6750" t="str">
            <v>54826.00011.00</v>
          </cell>
          <cell r="B6750">
            <v>201415</v>
          </cell>
          <cell r="C6750">
            <v>548</v>
          </cell>
          <cell r="D6750">
            <v>44199.96</v>
          </cell>
        </row>
        <row r="6751">
          <cell r="A6751" t="str">
            <v>54813.00011.00</v>
          </cell>
          <cell r="B6751">
            <v>201415</v>
          </cell>
          <cell r="C6751">
            <v>548</v>
          </cell>
          <cell r="D6751">
            <v>45102</v>
          </cell>
        </row>
        <row r="6752">
          <cell r="A6752" t="str">
            <v>54822.00011.00</v>
          </cell>
          <cell r="B6752">
            <v>201415</v>
          </cell>
          <cell r="C6752">
            <v>548</v>
          </cell>
          <cell r="D6752">
            <v>45102</v>
          </cell>
        </row>
        <row r="6753">
          <cell r="A6753" t="str">
            <v>54827.00011.00</v>
          </cell>
          <cell r="B6753">
            <v>201415</v>
          </cell>
          <cell r="C6753">
            <v>548</v>
          </cell>
          <cell r="D6753">
            <v>45102</v>
          </cell>
        </row>
        <row r="6754">
          <cell r="A6754" t="str">
            <v>54817.00012.00</v>
          </cell>
          <cell r="B6754">
            <v>201415</v>
          </cell>
          <cell r="C6754">
            <v>548</v>
          </cell>
          <cell r="D6754">
            <v>0</v>
          </cell>
        </row>
        <row r="6755">
          <cell r="A6755" t="str">
            <v>54819.00012.00</v>
          </cell>
          <cell r="B6755">
            <v>201415</v>
          </cell>
          <cell r="C6755">
            <v>548</v>
          </cell>
          <cell r="D6755">
            <v>0</v>
          </cell>
        </row>
        <row r="6756">
          <cell r="A6756" t="str">
            <v>54821.00012.00</v>
          </cell>
          <cell r="B6756">
            <v>201415</v>
          </cell>
          <cell r="C6756">
            <v>548</v>
          </cell>
          <cell r="D6756">
            <v>0</v>
          </cell>
        </row>
        <row r="6757">
          <cell r="A6757" t="str">
            <v>54852.00012.00</v>
          </cell>
          <cell r="B6757">
            <v>201415</v>
          </cell>
          <cell r="C6757">
            <v>548</v>
          </cell>
          <cell r="D6757">
            <v>0</v>
          </cell>
        </row>
        <row r="6758">
          <cell r="A6758" t="str">
            <v>54854.00012.00</v>
          </cell>
          <cell r="B6758">
            <v>201415</v>
          </cell>
          <cell r="C6758">
            <v>548</v>
          </cell>
          <cell r="D6758">
            <v>0</v>
          </cell>
        </row>
        <row r="6759">
          <cell r="A6759" t="str">
            <v>54856.00012.00</v>
          </cell>
          <cell r="B6759">
            <v>201415</v>
          </cell>
          <cell r="C6759">
            <v>548</v>
          </cell>
          <cell r="D6759">
            <v>0</v>
          </cell>
        </row>
        <row r="6760">
          <cell r="A6760" t="str">
            <v>54858.00012.00</v>
          </cell>
          <cell r="B6760">
            <v>201415</v>
          </cell>
          <cell r="C6760">
            <v>548</v>
          </cell>
          <cell r="D6760">
            <v>0</v>
          </cell>
        </row>
        <row r="6761">
          <cell r="A6761" t="str">
            <v>54860.00012.00</v>
          </cell>
          <cell r="B6761">
            <v>201415</v>
          </cell>
          <cell r="C6761">
            <v>548</v>
          </cell>
          <cell r="D6761">
            <v>0</v>
          </cell>
        </row>
        <row r="6762">
          <cell r="A6762" t="str">
            <v>5506.0001.00</v>
          </cell>
          <cell r="B6762">
            <v>201415</v>
          </cell>
          <cell r="C6762">
            <v>550</v>
          </cell>
          <cell r="D6762">
            <v>0</v>
          </cell>
        </row>
        <row r="6763">
          <cell r="A6763" t="str">
            <v>5507.0001.00</v>
          </cell>
          <cell r="B6763">
            <v>201415</v>
          </cell>
          <cell r="C6763">
            <v>550</v>
          </cell>
          <cell r="D6763">
            <v>0</v>
          </cell>
        </row>
        <row r="6764">
          <cell r="A6764" t="str">
            <v>5509.0001.00</v>
          </cell>
          <cell r="B6764">
            <v>201415</v>
          </cell>
          <cell r="C6764">
            <v>550</v>
          </cell>
          <cell r="D6764">
            <v>0</v>
          </cell>
        </row>
        <row r="6765">
          <cell r="A6765" t="str">
            <v>55052.0001.00</v>
          </cell>
          <cell r="B6765">
            <v>201415</v>
          </cell>
          <cell r="C6765">
            <v>550</v>
          </cell>
          <cell r="D6765">
            <v>0</v>
          </cell>
        </row>
        <row r="6766">
          <cell r="A6766" t="str">
            <v>55053.0001.00</v>
          </cell>
          <cell r="B6766">
            <v>201415</v>
          </cell>
          <cell r="C6766">
            <v>550</v>
          </cell>
          <cell r="D6766">
            <v>0</v>
          </cell>
        </row>
        <row r="6767">
          <cell r="A6767" t="str">
            <v>55054.0001.00</v>
          </cell>
          <cell r="B6767">
            <v>201415</v>
          </cell>
          <cell r="C6767">
            <v>550</v>
          </cell>
          <cell r="D6767">
            <v>0</v>
          </cell>
        </row>
        <row r="6768">
          <cell r="A6768" t="str">
            <v>55055.0001.00</v>
          </cell>
          <cell r="B6768">
            <v>201415</v>
          </cell>
          <cell r="C6768">
            <v>550</v>
          </cell>
          <cell r="D6768">
            <v>0</v>
          </cell>
        </row>
        <row r="6769">
          <cell r="A6769" t="str">
            <v>55056.0001.00</v>
          </cell>
          <cell r="B6769">
            <v>201415</v>
          </cell>
          <cell r="C6769">
            <v>550</v>
          </cell>
          <cell r="D6769">
            <v>0</v>
          </cell>
        </row>
        <row r="6770">
          <cell r="A6770" t="str">
            <v>55057.0001.00</v>
          </cell>
          <cell r="B6770">
            <v>201415</v>
          </cell>
          <cell r="C6770">
            <v>550</v>
          </cell>
          <cell r="D6770">
            <v>0</v>
          </cell>
        </row>
        <row r="6771">
          <cell r="A6771" t="str">
            <v>55058.0001.00</v>
          </cell>
          <cell r="B6771">
            <v>201415</v>
          </cell>
          <cell r="C6771">
            <v>550</v>
          </cell>
          <cell r="D6771">
            <v>0</v>
          </cell>
        </row>
        <row r="6772">
          <cell r="A6772" t="str">
            <v>55059.0001.00</v>
          </cell>
          <cell r="B6772">
            <v>201415</v>
          </cell>
          <cell r="C6772">
            <v>550</v>
          </cell>
          <cell r="D6772">
            <v>0</v>
          </cell>
        </row>
        <row r="6773">
          <cell r="A6773" t="str">
            <v>55060.0001.00</v>
          </cell>
          <cell r="B6773">
            <v>201415</v>
          </cell>
          <cell r="C6773">
            <v>550</v>
          </cell>
          <cell r="D6773">
            <v>0</v>
          </cell>
        </row>
        <row r="6774">
          <cell r="A6774" t="str">
            <v>55061.0001.00</v>
          </cell>
          <cell r="B6774">
            <v>201415</v>
          </cell>
          <cell r="C6774">
            <v>550</v>
          </cell>
          <cell r="D6774">
            <v>0</v>
          </cell>
        </row>
        <row r="6775">
          <cell r="A6775" t="str">
            <v>55062.0001.00</v>
          </cell>
          <cell r="B6775">
            <v>201415</v>
          </cell>
          <cell r="C6775">
            <v>550</v>
          </cell>
          <cell r="D6775">
            <v>0</v>
          </cell>
        </row>
        <row r="6776">
          <cell r="A6776" t="str">
            <v>55063.0001.00</v>
          </cell>
          <cell r="B6776">
            <v>201415</v>
          </cell>
          <cell r="C6776">
            <v>550</v>
          </cell>
          <cell r="D6776">
            <v>0</v>
          </cell>
        </row>
        <row r="6777">
          <cell r="A6777" t="str">
            <v>5504.0001.00</v>
          </cell>
          <cell r="B6777">
            <v>201415</v>
          </cell>
          <cell r="C6777">
            <v>550</v>
          </cell>
          <cell r="D6777">
            <v>3</v>
          </cell>
        </row>
        <row r="6778">
          <cell r="A6778" t="str">
            <v>55013.0001.00</v>
          </cell>
          <cell r="B6778">
            <v>201415</v>
          </cell>
          <cell r="C6778">
            <v>550</v>
          </cell>
          <cell r="D6778">
            <v>3.33</v>
          </cell>
        </row>
        <row r="6779">
          <cell r="A6779" t="str">
            <v>5505.0001.00</v>
          </cell>
          <cell r="B6779">
            <v>201415</v>
          </cell>
          <cell r="C6779">
            <v>550</v>
          </cell>
          <cell r="D6779">
            <v>4</v>
          </cell>
        </row>
        <row r="6780">
          <cell r="A6780" t="str">
            <v>55011.0001.00</v>
          </cell>
          <cell r="B6780">
            <v>201415</v>
          </cell>
          <cell r="C6780">
            <v>550</v>
          </cell>
          <cell r="D6780">
            <v>6</v>
          </cell>
        </row>
        <row r="6781">
          <cell r="A6781" t="str">
            <v>5503.0001.00</v>
          </cell>
          <cell r="B6781">
            <v>201415</v>
          </cell>
          <cell r="C6781">
            <v>550</v>
          </cell>
          <cell r="D6781">
            <v>7</v>
          </cell>
        </row>
        <row r="6782">
          <cell r="A6782" t="str">
            <v>5508.0001.00</v>
          </cell>
          <cell r="B6782">
            <v>201415</v>
          </cell>
          <cell r="C6782">
            <v>550</v>
          </cell>
          <cell r="D6782">
            <v>7</v>
          </cell>
        </row>
        <row r="6783">
          <cell r="A6783" t="str">
            <v>5507.0002.00</v>
          </cell>
          <cell r="B6783">
            <v>201415</v>
          </cell>
          <cell r="C6783">
            <v>550</v>
          </cell>
          <cell r="D6783">
            <v>0</v>
          </cell>
        </row>
        <row r="6784">
          <cell r="A6784" t="str">
            <v>5509.0002.00</v>
          </cell>
          <cell r="B6784">
            <v>201415</v>
          </cell>
          <cell r="C6784">
            <v>550</v>
          </cell>
          <cell r="D6784">
            <v>0</v>
          </cell>
        </row>
        <row r="6785">
          <cell r="A6785" t="str">
            <v>55015.0002.00</v>
          </cell>
          <cell r="B6785">
            <v>201415</v>
          </cell>
          <cell r="C6785">
            <v>550</v>
          </cell>
          <cell r="D6785">
            <v>0</v>
          </cell>
        </row>
        <row r="6786">
          <cell r="A6786" t="str">
            <v>55016.0002.00</v>
          </cell>
          <cell r="B6786">
            <v>201415</v>
          </cell>
          <cell r="C6786">
            <v>550</v>
          </cell>
          <cell r="D6786">
            <v>0</v>
          </cell>
        </row>
        <row r="6787">
          <cell r="A6787" t="str">
            <v>55018.0002.00</v>
          </cell>
          <cell r="B6787">
            <v>201415</v>
          </cell>
          <cell r="C6787">
            <v>550</v>
          </cell>
          <cell r="D6787">
            <v>0</v>
          </cell>
        </row>
        <row r="6788">
          <cell r="A6788" t="str">
            <v>55020.0002.00</v>
          </cell>
          <cell r="B6788">
            <v>201415</v>
          </cell>
          <cell r="C6788">
            <v>550</v>
          </cell>
          <cell r="D6788">
            <v>0</v>
          </cell>
        </row>
        <row r="6789">
          <cell r="A6789" t="str">
            <v>55052.0002.00</v>
          </cell>
          <cell r="B6789">
            <v>201415</v>
          </cell>
          <cell r="C6789">
            <v>550</v>
          </cell>
          <cell r="D6789">
            <v>0</v>
          </cell>
        </row>
        <row r="6790">
          <cell r="A6790" t="str">
            <v>55053.0002.00</v>
          </cell>
          <cell r="B6790">
            <v>201415</v>
          </cell>
          <cell r="C6790">
            <v>550</v>
          </cell>
          <cell r="D6790">
            <v>0</v>
          </cell>
        </row>
        <row r="6791">
          <cell r="A6791" t="str">
            <v>55054.0002.00</v>
          </cell>
          <cell r="B6791">
            <v>201415</v>
          </cell>
          <cell r="C6791">
            <v>550</v>
          </cell>
          <cell r="D6791">
            <v>0</v>
          </cell>
        </row>
        <row r="6792">
          <cell r="A6792" t="str">
            <v>55055.0002.00</v>
          </cell>
          <cell r="B6792">
            <v>201415</v>
          </cell>
          <cell r="C6792">
            <v>550</v>
          </cell>
          <cell r="D6792">
            <v>0</v>
          </cell>
        </row>
        <row r="6793">
          <cell r="A6793" t="str">
            <v>55056.0002.00</v>
          </cell>
          <cell r="B6793">
            <v>201415</v>
          </cell>
          <cell r="C6793">
            <v>550</v>
          </cell>
          <cell r="D6793">
            <v>0</v>
          </cell>
        </row>
        <row r="6794">
          <cell r="A6794" t="str">
            <v>55057.0002.00</v>
          </cell>
          <cell r="B6794">
            <v>201415</v>
          </cell>
          <cell r="C6794">
            <v>550</v>
          </cell>
          <cell r="D6794">
            <v>0</v>
          </cell>
        </row>
        <row r="6795">
          <cell r="A6795" t="str">
            <v>55058.0002.00</v>
          </cell>
          <cell r="B6795">
            <v>201415</v>
          </cell>
          <cell r="C6795">
            <v>550</v>
          </cell>
          <cell r="D6795">
            <v>0</v>
          </cell>
        </row>
        <row r="6796">
          <cell r="A6796" t="str">
            <v>55059.0002.00</v>
          </cell>
          <cell r="B6796">
            <v>201415</v>
          </cell>
          <cell r="C6796">
            <v>550</v>
          </cell>
          <cell r="D6796">
            <v>0</v>
          </cell>
        </row>
        <row r="6797">
          <cell r="A6797" t="str">
            <v>55060.0002.00</v>
          </cell>
          <cell r="B6797">
            <v>201415</v>
          </cell>
          <cell r="C6797">
            <v>550</v>
          </cell>
          <cell r="D6797">
            <v>0</v>
          </cell>
        </row>
        <row r="6798">
          <cell r="A6798" t="str">
            <v>55061.0002.00</v>
          </cell>
          <cell r="B6798">
            <v>201415</v>
          </cell>
          <cell r="C6798">
            <v>550</v>
          </cell>
          <cell r="D6798">
            <v>0</v>
          </cell>
        </row>
        <row r="6799">
          <cell r="A6799" t="str">
            <v>55062.0002.00</v>
          </cell>
          <cell r="B6799">
            <v>201415</v>
          </cell>
          <cell r="C6799">
            <v>550</v>
          </cell>
          <cell r="D6799">
            <v>0</v>
          </cell>
        </row>
        <row r="6800">
          <cell r="A6800" t="str">
            <v>55063.0002.00</v>
          </cell>
          <cell r="B6800">
            <v>201415</v>
          </cell>
          <cell r="C6800">
            <v>550</v>
          </cell>
          <cell r="D6800">
            <v>0</v>
          </cell>
        </row>
        <row r="6801">
          <cell r="A6801" t="str">
            <v>5502.0002.00</v>
          </cell>
          <cell r="B6801">
            <v>201415</v>
          </cell>
          <cell r="C6801">
            <v>550</v>
          </cell>
          <cell r="D6801">
            <v>7</v>
          </cell>
        </row>
        <row r="6802">
          <cell r="A6802" t="str">
            <v>5506.0002.00</v>
          </cell>
          <cell r="B6802">
            <v>201415</v>
          </cell>
          <cell r="C6802">
            <v>550</v>
          </cell>
          <cell r="D6802">
            <v>212</v>
          </cell>
        </row>
        <row r="6803">
          <cell r="A6803" t="str">
            <v>55014.0002.00</v>
          </cell>
          <cell r="B6803">
            <v>201415</v>
          </cell>
          <cell r="C6803">
            <v>550</v>
          </cell>
          <cell r="D6803">
            <v>298</v>
          </cell>
        </row>
        <row r="6804">
          <cell r="A6804" t="str">
            <v>5504.0002.00</v>
          </cell>
          <cell r="B6804">
            <v>201415</v>
          </cell>
          <cell r="C6804">
            <v>550</v>
          </cell>
          <cell r="D6804">
            <v>1556</v>
          </cell>
        </row>
        <row r="6805">
          <cell r="A6805" t="str">
            <v>55013.0002.00</v>
          </cell>
          <cell r="B6805">
            <v>201415</v>
          </cell>
          <cell r="C6805">
            <v>550</v>
          </cell>
          <cell r="D6805">
            <v>3309.5</v>
          </cell>
        </row>
        <row r="6806">
          <cell r="A6806" t="str">
            <v>5505.0002.00</v>
          </cell>
          <cell r="B6806">
            <v>201415</v>
          </cell>
          <cell r="C6806">
            <v>550</v>
          </cell>
          <cell r="D6806">
            <v>4403</v>
          </cell>
        </row>
        <row r="6807">
          <cell r="A6807" t="str">
            <v>55011.0002.00</v>
          </cell>
          <cell r="B6807">
            <v>201415</v>
          </cell>
          <cell r="C6807">
            <v>550</v>
          </cell>
          <cell r="D6807">
            <v>4964.25</v>
          </cell>
        </row>
        <row r="6808">
          <cell r="A6808" t="str">
            <v>5501.0002.00</v>
          </cell>
          <cell r="B6808">
            <v>201415</v>
          </cell>
          <cell r="C6808">
            <v>550</v>
          </cell>
          <cell r="D6808">
            <v>6118</v>
          </cell>
        </row>
        <row r="6809">
          <cell r="A6809" t="str">
            <v>5503.0002.00</v>
          </cell>
          <cell r="B6809">
            <v>201415</v>
          </cell>
          <cell r="C6809">
            <v>550</v>
          </cell>
          <cell r="D6809">
            <v>6171</v>
          </cell>
        </row>
        <row r="6810">
          <cell r="A6810" t="str">
            <v>5508.0002.00</v>
          </cell>
          <cell r="B6810">
            <v>201415</v>
          </cell>
          <cell r="C6810">
            <v>550</v>
          </cell>
          <cell r="D6810">
            <v>6171</v>
          </cell>
        </row>
        <row r="6811">
          <cell r="A6811" t="str">
            <v>5507.0003.00</v>
          </cell>
          <cell r="B6811">
            <v>201415</v>
          </cell>
          <cell r="C6811">
            <v>550</v>
          </cell>
          <cell r="D6811">
            <v>0</v>
          </cell>
        </row>
        <row r="6812">
          <cell r="A6812" t="str">
            <v>5509.0003.00</v>
          </cell>
          <cell r="B6812">
            <v>201415</v>
          </cell>
          <cell r="C6812">
            <v>550</v>
          </cell>
          <cell r="D6812">
            <v>0</v>
          </cell>
        </row>
        <row r="6813">
          <cell r="A6813" t="str">
            <v>55015.0003.00</v>
          </cell>
          <cell r="B6813">
            <v>201415</v>
          </cell>
          <cell r="C6813">
            <v>550</v>
          </cell>
          <cell r="D6813">
            <v>0</v>
          </cell>
        </row>
        <row r="6814">
          <cell r="A6814" t="str">
            <v>55018.0003.00</v>
          </cell>
          <cell r="B6814">
            <v>201415</v>
          </cell>
          <cell r="C6814">
            <v>550</v>
          </cell>
          <cell r="D6814">
            <v>0</v>
          </cell>
        </row>
        <row r="6815">
          <cell r="A6815" t="str">
            <v>55020.0003.00</v>
          </cell>
          <cell r="B6815">
            <v>201415</v>
          </cell>
          <cell r="C6815">
            <v>550</v>
          </cell>
          <cell r="D6815">
            <v>0</v>
          </cell>
        </row>
        <row r="6816">
          <cell r="A6816" t="str">
            <v>55052.0003.00</v>
          </cell>
          <cell r="B6816">
            <v>201415</v>
          </cell>
          <cell r="C6816">
            <v>550</v>
          </cell>
          <cell r="D6816">
            <v>0</v>
          </cell>
        </row>
        <row r="6817">
          <cell r="A6817" t="str">
            <v>55053.0003.00</v>
          </cell>
          <cell r="B6817">
            <v>201415</v>
          </cell>
          <cell r="C6817">
            <v>550</v>
          </cell>
          <cell r="D6817">
            <v>0</v>
          </cell>
        </row>
        <row r="6818">
          <cell r="A6818" t="str">
            <v>55054.0003.00</v>
          </cell>
          <cell r="B6818">
            <v>201415</v>
          </cell>
          <cell r="C6818">
            <v>550</v>
          </cell>
          <cell r="D6818">
            <v>0</v>
          </cell>
        </row>
        <row r="6819">
          <cell r="A6819" t="str">
            <v>55055.0003.00</v>
          </cell>
          <cell r="B6819">
            <v>201415</v>
          </cell>
          <cell r="C6819">
            <v>550</v>
          </cell>
          <cell r="D6819">
            <v>0</v>
          </cell>
        </row>
        <row r="6820">
          <cell r="A6820" t="str">
            <v>55056.0003.00</v>
          </cell>
          <cell r="B6820">
            <v>201415</v>
          </cell>
          <cell r="C6820">
            <v>550</v>
          </cell>
          <cell r="D6820">
            <v>0</v>
          </cell>
        </row>
        <row r="6821">
          <cell r="A6821" t="str">
            <v>55057.0003.00</v>
          </cell>
          <cell r="B6821">
            <v>201415</v>
          </cell>
          <cell r="C6821">
            <v>550</v>
          </cell>
          <cell r="D6821">
            <v>0</v>
          </cell>
        </row>
        <row r="6822">
          <cell r="A6822" t="str">
            <v>55058.0003.00</v>
          </cell>
          <cell r="B6822">
            <v>201415</v>
          </cell>
          <cell r="C6822">
            <v>550</v>
          </cell>
          <cell r="D6822">
            <v>0</v>
          </cell>
        </row>
        <row r="6823">
          <cell r="A6823" t="str">
            <v>55059.0003.00</v>
          </cell>
          <cell r="B6823">
            <v>201415</v>
          </cell>
          <cell r="C6823">
            <v>550</v>
          </cell>
          <cell r="D6823">
            <v>0</v>
          </cell>
        </row>
        <row r="6824">
          <cell r="A6824" t="str">
            <v>55060.0003.00</v>
          </cell>
          <cell r="B6824">
            <v>201415</v>
          </cell>
          <cell r="C6824">
            <v>550</v>
          </cell>
          <cell r="D6824">
            <v>0</v>
          </cell>
        </row>
        <row r="6825">
          <cell r="A6825" t="str">
            <v>55061.0003.00</v>
          </cell>
          <cell r="B6825">
            <v>201415</v>
          </cell>
          <cell r="C6825">
            <v>550</v>
          </cell>
          <cell r="D6825">
            <v>0</v>
          </cell>
        </row>
        <row r="6826">
          <cell r="A6826" t="str">
            <v>55062.0003.00</v>
          </cell>
          <cell r="B6826">
            <v>201415</v>
          </cell>
          <cell r="C6826">
            <v>550</v>
          </cell>
          <cell r="D6826">
            <v>0</v>
          </cell>
        </row>
        <row r="6827">
          <cell r="A6827" t="str">
            <v>55063.0003.00</v>
          </cell>
          <cell r="B6827">
            <v>201415</v>
          </cell>
          <cell r="C6827">
            <v>550</v>
          </cell>
          <cell r="D6827">
            <v>0</v>
          </cell>
        </row>
        <row r="6828">
          <cell r="A6828" t="str">
            <v>55016.0003.00</v>
          </cell>
          <cell r="B6828">
            <v>201415</v>
          </cell>
          <cell r="C6828">
            <v>550</v>
          </cell>
          <cell r="D6828">
            <v>1</v>
          </cell>
        </row>
        <row r="6829">
          <cell r="A6829" t="str">
            <v>5502.0003.00</v>
          </cell>
          <cell r="B6829">
            <v>201415</v>
          </cell>
          <cell r="C6829">
            <v>550</v>
          </cell>
          <cell r="D6829">
            <v>60</v>
          </cell>
        </row>
        <row r="6830">
          <cell r="A6830" t="str">
            <v>5506.0003.00</v>
          </cell>
          <cell r="B6830">
            <v>201415</v>
          </cell>
          <cell r="C6830">
            <v>550</v>
          </cell>
          <cell r="D6830">
            <v>242</v>
          </cell>
        </row>
        <row r="6831">
          <cell r="A6831" t="str">
            <v>55014.0003.00</v>
          </cell>
          <cell r="B6831">
            <v>201415</v>
          </cell>
          <cell r="C6831">
            <v>550</v>
          </cell>
          <cell r="D6831">
            <v>419</v>
          </cell>
        </row>
        <row r="6832">
          <cell r="A6832" t="str">
            <v>5505.0003.00</v>
          </cell>
          <cell r="B6832">
            <v>201415</v>
          </cell>
          <cell r="C6832">
            <v>550</v>
          </cell>
          <cell r="D6832">
            <v>6225</v>
          </cell>
        </row>
        <row r="6833">
          <cell r="A6833" t="str">
            <v>5504.0003.00</v>
          </cell>
          <cell r="B6833">
            <v>201415</v>
          </cell>
          <cell r="C6833">
            <v>550</v>
          </cell>
          <cell r="D6833">
            <v>7451</v>
          </cell>
        </row>
        <row r="6834">
          <cell r="A6834" t="str">
            <v>55013.0003.00</v>
          </cell>
          <cell r="B6834">
            <v>201415</v>
          </cell>
          <cell r="C6834">
            <v>550</v>
          </cell>
          <cell r="D6834">
            <v>9520.58</v>
          </cell>
        </row>
        <row r="6835">
          <cell r="A6835" t="str">
            <v>55011.0003.00</v>
          </cell>
          <cell r="B6835">
            <v>201415</v>
          </cell>
          <cell r="C6835">
            <v>550</v>
          </cell>
          <cell r="D6835">
            <v>12240.75</v>
          </cell>
        </row>
        <row r="6836">
          <cell r="A6836" t="str">
            <v>5501.0003.00</v>
          </cell>
          <cell r="B6836">
            <v>201415</v>
          </cell>
          <cell r="C6836">
            <v>550</v>
          </cell>
          <cell r="D6836">
            <v>13906</v>
          </cell>
        </row>
        <row r="6837">
          <cell r="A6837" t="str">
            <v>5503.0003.00</v>
          </cell>
          <cell r="B6837">
            <v>201415</v>
          </cell>
          <cell r="C6837">
            <v>550</v>
          </cell>
          <cell r="D6837">
            <v>13918</v>
          </cell>
        </row>
        <row r="6838">
          <cell r="A6838" t="str">
            <v>5508.0003.00</v>
          </cell>
          <cell r="B6838">
            <v>201415</v>
          </cell>
          <cell r="C6838">
            <v>550</v>
          </cell>
          <cell r="D6838">
            <v>13918</v>
          </cell>
        </row>
        <row r="6839">
          <cell r="A6839" t="str">
            <v>5507.0004.00</v>
          </cell>
          <cell r="B6839">
            <v>201415</v>
          </cell>
          <cell r="C6839">
            <v>550</v>
          </cell>
          <cell r="D6839">
            <v>0</v>
          </cell>
        </row>
        <row r="6840">
          <cell r="A6840" t="str">
            <v>5509.0004.00</v>
          </cell>
          <cell r="B6840">
            <v>201415</v>
          </cell>
          <cell r="C6840">
            <v>550</v>
          </cell>
          <cell r="D6840">
            <v>0</v>
          </cell>
        </row>
        <row r="6841">
          <cell r="A6841" t="str">
            <v>55015.0004.00</v>
          </cell>
          <cell r="B6841">
            <v>201415</v>
          </cell>
          <cell r="C6841">
            <v>550</v>
          </cell>
          <cell r="D6841">
            <v>0</v>
          </cell>
        </row>
        <row r="6842">
          <cell r="A6842" t="str">
            <v>55018.0004.00</v>
          </cell>
          <cell r="B6842">
            <v>201415</v>
          </cell>
          <cell r="C6842">
            <v>550</v>
          </cell>
          <cell r="D6842">
            <v>0</v>
          </cell>
        </row>
        <row r="6843">
          <cell r="A6843" t="str">
            <v>55020.0004.00</v>
          </cell>
          <cell r="B6843">
            <v>201415</v>
          </cell>
          <cell r="C6843">
            <v>550</v>
          </cell>
          <cell r="D6843">
            <v>0</v>
          </cell>
        </row>
        <row r="6844">
          <cell r="A6844" t="str">
            <v>55052.0004.00</v>
          </cell>
          <cell r="B6844">
            <v>201415</v>
          </cell>
          <cell r="C6844">
            <v>550</v>
          </cell>
          <cell r="D6844">
            <v>0</v>
          </cell>
        </row>
        <row r="6845">
          <cell r="A6845" t="str">
            <v>55053.0004.00</v>
          </cell>
          <cell r="B6845">
            <v>201415</v>
          </cell>
          <cell r="C6845">
            <v>550</v>
          </cell>
          <cell r="D6845">
            <v>0</v>
          </cell>
        </row>
        <row r="6846">
          <cell r="A6846" t="str">
            <v>55054.0004.00</v>
          </cell>
          <cell r="B6846">
            <v>201415</v>
          </cell>
          <cell r="C6846">
            <v>550</v>
          </cell>
          <cell r="D6846">
            <v>0</v>
          </cell>
        </row>
        <row r="6847">
          <cell r="A6847" t="str">
            <v>55055.0004.00</v>
          </cell>
          <cell r="B6847">
            <v>201415</v>
          </cell>
          <cell r="C6847">
            <v>550</v>
          </cell>
          <cell r="D6847">
            <v>0</v>
          </cell>
        </row>
        <row r="6848">
          <cell r="A6848" t="str">
            <v>55056.0004.00</v>
          </cell>
          <cell r="B6848">
            <v>201415</v>
          </cell>
          <cell r="C6848">
            <v>550</v>
          </cell>
          <cell r="D6848">
            <v>0</v>
          </cell>
        </row>
        <row r="6849">
          <cell r="A6849" t="str">
            <v>55057.0004.00</v>
          </cell>
          <cell r="B6849">
            <v>201415</v>
          </cell>
          <cell r="C6849">
            <v>550</v>
          </cell>
          <cell r="D6849">
            <v>0</v>
          </cell>
        </row>
        <row r="6850">
          <cell r="A6850" t="str">
            <v>55058.0004.00</v>
          </cell>
          <cell r="B6850">
            <v>201415</v>
          </cell>
          <cell r="C6850">
            <v>550</v>
          </cell>
          <cell r="D6850">
            <v>0</v>
          </cell>
        </row>
        <row r="6851">
          <cell r="A6851" t="str">
            <v>55059.0004.00</v>
          </cell>
          <cell r="B6851">
            <v>201415</v>
          </cell>
          <cell r="C6851">
            <v>550</v>
          </cell>
          <cell r="D6851">
            <v>0</v>
          </cell>
        </row>
        <row r="6852">
          <cell r="A6852" t="str">
            <v>55060.0004.00</v>
          </cell>
          <cell r="B6852">
            <v>201415</v>
          </cell>
          <cell r="C6852">
            <v>550</v>
          </cell>
          <cell r="D6852">
            <v>0</v>
          </cell>
        </row>
        <row r="6853">
          <cell r="A6853" t="str">
            <v>55061.0004.00</v>
          </cell>
          <cell r="B6853">
            <v>201415</v>
          </cell>
          <cell r="C6853">
            <v>550</v>
          </cell>
          <cell r="D6853">
            <v>0</v>
          </cell>
        </row>
        <row r="6854">
          <cell r="A6854" t="str">
            <v>55062.0004.00</v>
          </cell>
          <cell r="B6854">
            <v>201415</v>
          </cell>
          <cell r="C6854">
            <v>550</v>
          </cell>
          <cell r="D6854">
            <v>0</v>
          </cell>
        </row>
        <row r="6855">
          <cell r="A6855" t="str">
            <v>55063.0004.00</v>
          </cell>
          <cell r="B6855">
            <v>201415</v>
          </cell>
          <cell r="C6855">
            <v>550</v>
          </cell>
          <cell r="D6855">
            <v>0</v>
          </cell>
        </row>
        <row r="6856">
          <cell r="A6856" t="str">
            <v>55016.0004.00</v>
          </cell>
          <cell r="B6856">
            <v>201415</v>
          </cell>
          <cell r="C6856">
            <v>550</v>
          </cell>
          <cell r="D6856">
            <v>2</v>
          </cell>
        </row>
        <row r="6857">
          <cell r="A6857" t="str">
            <v>5502.0004.00</v>
          </cell>
          <cell r="B6857">
            <v>201415</v>
          </cell>
          <cell r="C6857">
            <v>550</v>
          </cell>
          <cell r="D6857">
            <v>72</v>
          </cell>
        </row>
        <row r="6858">
          <cell r="A6858" t="str">
            <v>5506.0004.00</v>
          </cell>
          <cell r="B6858">
            <v>201415</v>
          </cell>
          <cell r="C6858">
            <v>550</v>
          </cell>
          <cell r="D6858">
            <v>276</v>
          </cell>
        </row>
        <row r="6859">
          <cell r="A6859" t="str">
            <v>55014.0004.00</v>
          </cell>
          <cell r="B6859">
            <v>201415</v>
          </cell>
          <cell r="C6859">
            <v>550</v>
          </cell>
          <cell r="D6859">
            <v>561</v>
          </cell>
        </row>
        <row r="6860">
          <cell r="A6860" t="str">
            <v>5505.0004.00</v>
          </cell>
          <cell r="B6860">
            <v>201415</v>
          </cell>
          <cell r="C6860">
            <v>550</v>
          </cell>
          <cell r="D6860">
            <v>6176</v>
          </cell>
        </row>
        <row r="6861">
          <cell r="A6861" t="str">
            <v>5504.0004.00</v>
          </cell>
          <cell r="B6861">
            <v>201415</v>
          </cell>
          <cell r="C6861">
            <v>550</v>
          </cell>
          <cell r="D6861">
            <v>9961</v>
          </cell>
        </row>
        <row r="6862">
          <cell r="A6862" t="str">
            <v>55013.0004.00</v>
          </cell>
          <cell r="B6862">
            <v>201415</v>
          </cell>
          <cell r="C6862">
            <v>550</v>
          </cell>
          <cell r="D6862">
            <v>13094.22</v>
          </cell>
        </row>
        <row r="6863">
          <cell r="A6863" t="str">
            <v>55011.0004.00</v>
          </cell>
          <cell r="B6863">
            <v>201415</v>
          </cell>
          <cell r="C6863">
            <v>550</v>
          </cell>
          <cell r="D6863">
            <v>14731</v>
          </cell>
        </row>
        <row r="6864">
          <cell r="A6864" t="str">
            <v>5501.0004.00</v>
          </cell>
          <cell r="B6864">
            <v>201415</v>
          </cell>
          <cell r="C6864">
            <v>550</v>
          </cell>
          <cell r="D6864">
            <v>16392</v>
          </cell>
        </row>
        <row r="6865">
          <cell r="A6865" t="str">
            <v>5503.0004.00</v>
          </cell>
          <cell r="B6865">
            <v>201415</v>
          </cell>
          <cell r="C6865">
            <v>550</v>
          </cell>
          <cell r="D6865">
            <v>16413</v>
          </cell>
        </row>
        <row r="6866">
          <cell r="A6866" t="str">
            <v>5508.0004.00</v>
          </cell>
          <cell r="B6866">
            <v>201415</v>
          </cell>
          <cell r="C6866">
            <v>550</v>
          </cell>
          <cell r="D6866">
            <v>16413</v>
          </cell>
        </row>
        <row r="6867">
          <cell r="A6867" t="str">
            <v>5507.0005.00</v>
          </cell>
          <cell r="B6867">
            <v>201415</v>
          </cell>
          <cell r="C6867">
            <v>550</v>
          </cell>
          <cell r="D6867">
            <v>0</v>
          </cell>
        </row>
        <row r="6868">
          <cell r="A6868" t="str">
            <v>5509.0005.00</v>
          </cell>
          <cell r="B6868">
            <v>201415</v>
          </cell>
          <cell r="C6868">
            <v>550</v>
          </cell>
          <cell r="D6868">
            <v>0</v>
          </cell>
        </row>
        <row r="6869">
          <cell r="A6869" t="str">
            <v>55015.0005.00</v>
          </cell>
          <cell r="B6869">
            <v>201415</v>
          </cell>
          <cell r="C6869">
            <v>550</v>
          </cell>
          <cell r="D6869">
            <v>0</v>
          </cell>
        </row>
        <row r="6870">
          <cell r="A6870" t="str">
            <v>55016.0005.00</v>
          </cell>
          <cell r="B6870">
            <v>201415</v>
          </cell>
          <cell r="C6870">
            <v>550</v>
          </cell>
          <cell r="D6870">
            <v>0</v>
          </cell>
        </row>
        <row r="6871">
          <cell r="A6871" t="str">
            <v>55018.0005.00</v>
          </cell>
          <cell r="B6871">
            <v>201415</v>
          </cell>
          <cell r="C6871">
            <v>550</v>
          </cell>
          <cell r="D6871">
            <v>0</v>
          </cell>
        </row>
        <row r="6872">
          <cell r="A6872" t="str">
            <v>55020.0005.00</v>
          </cell>
          <cell r="B6872">
            <v>201415</v>
          </cell>
          <cell r="C6872">
            <v>550</v>
          </cell>
          <cell r="D6872">
            <v>0</v>
          </cell>
        </row>
        <row r="6873">
          <cell r="A6873" t="str">
            <v>55052.0005.00</v>
          </cell>
          <cell r="B6873">
            <v>201415</v>
          </cell>
          <cell r="C6873">
            <v>550</v>
          </cell>
          <cell r="D6873">
            <v>0</v>
          </cell>
        </row>
        <row r="6874">
          <cell r="A6874" t="str">
            <v>55053.0005.00</v>
          </cell>
          <cell r="B6874">
            <v>201415</v>
          </cell>
          <cell r="C6874">
            <v>550</v>
          </cell>
          <cell r="D6874">
            <v>0</v>
          </cell>
        </row>
        <row r="6875">
          <cell r="A6875" t="str">
            <v>55054.0005.00</v>
          </cell>
          <cell r="B6875">
            <v>201415</v>
          </cell>
          <cell r="C6875">
            <v>550</v>
          </cell>
          <cell r="D6875">
            <v>0</v>
          </cell>
        </row>
        <row r="6876">
          <cell r="A6876" t="str">
            <v>55055.0005.00</v>
          </cell>
          <cell r="B6876">
            <v>201415</v>
          </cell>
          <cell r="C6876">
            <v>550</v>
          </cell>
          <cell r="D6876">
            <v>0</v>
          </cell>
        </row>
        <row r="6877">
          <cell r="A6877" t="str">
            <v>55056.0005.00</v>
          </cell>
          <cell r="B6877">
            <v>201415</v>
          </cell>
          <cell r="C6877">
            <v>550</v>
          </cell>
          <cell r="D6877">
            <v>0</v>
          </cell>
        </row>
        <row r="6878">
          <cell r="A6878" t="str">
            <v>55057.0005.00</v>
          </cell>
          <cell r="B6878">
            <v>201415</v>
          </cell>
          <cell r="C6878">
            <v>550</v>
          </cell>
          <cell r="D6878">
            <v>0</v>
          </cell>
        </row>
        <row r="6879">
          <cell r="A6879" t="str">
            <v>55058.0005.00</v>
          </cell>
          <cell r="B6879">
            <v>201415</v>
          </cell>
          <cell r="C6879">
            <v>550</v>
          </cell>
          <cell r="D6879">
            <v>0</v>
          </cell>
        </row>
        <row r="6880">
          <cell r="A6880" t="str">
            <v>55059.0005.00</v>
          </cell>
          <cell r="B6880">
            <v>201415</v>
          </cell>
          <cell r="C6880">
            <v>550</v>
          </cell>
          <cell r="D6880">
            <v>0</v>
          </cell>
        </row>
        <row r="6881">
          <cell r="A6881" t="str">
            <v>55060.0005.00</v>
          </cell>
          <cell r="B6881">
            <v>201415</v>
          </cell>
          <cell r="C6881">
            <v>550</v>
          </cell>
          <cell r="D6881">
            <v>0</v>
          </cell>
        </row>
        <row r="6882">
          <cell r="A6882" t="str">
            <v>55061.0005.00</v>
          </cell>
          <cell r="B6882">
            <v>201415</v>
          </cell>
          <cell r="C6882">
            <v>550</v>
          </cell>
          <cell r="D6882">
            <v>0</v>
          </cell>
        </row>
        <row r="6883">
          <cell r="A6883" t="str">
            <v>55062.0005.00</v>
          </cell>
          <cell r="B6883">
            <v>201415</v>
          </cell>
          <cell r="C6883">
            <v>550</v>
          </cell>
          <cell r="D6883">
            <v>0</v>
          </cell>
        </row>
        <row r="6884">
          <cell r="A6884" t="str">
            <v>55063.0005.00</v>
          </cell>
          <cell r="B6884">
            <v>201415</v>
          </cell>
          <cell r="C6884">
            <v>550</v>
          </cell>
          <cell r="D6884">
            <v>0</v>
          </cell>
        </row>
        <row r="6885">
          <cell r="A6885" t="str">
            <v>5502.0005.00</v>
          </cell>
          <cell r="B6885">
            <v>201415</v>
          </cell>
          <cell r="C6885">
            <v>550</v>
          </cell>
          <cell r="D6885">
            <v>93</v>
          </cell>
        </row>
        <row r="6886">
          <cell r="A6886" t="str">
            <v>5506.0005.00</v>
          </cell>
          <cell r="B6886">
            <v>201415</v>
          </cell>
          <cell r="C6886">
            <v>550</v>
          </cell>
          <cell r="D6886">
            <v>167</v>
          </cell>
        </row>
        <row r="6887">
          <cell r="A6887" t="str">
            <v>55014.0005.00</v>
          </cell>
          <cell r="B6887">
            <v>201415</v>
          </cell>
          <cell r="C6887">
            <v>550</v>
          </cell>
          <cell r="D6887">
            <v>414</v>
          </cell>
        </row>
        <row r="6888">
          <cell r="A6888" t="str">
            <v>5505.0005.00</v>
          </cell>
          <cell r="B6888">
            <v>201415</v>
          </cell>
          <cell r="C6888">
            <v>550</v>
          </cell>
          <cell r="D6888">
            <v>3438</v>
          </cell>
        </row>
        <row r="6889">
          <cell r="A6889" t="str">
            <v>5504.0005.00</v>
          </cell>
          <cell r="B6889">
            <v>201415</v>
          </cell>
          <cell r="C6889">
            <v>550</v>
          </cell>
          <cell r="D6889">
            <v>7532</v>
          </cell>
        </row>
        <row r="6890">
          <cell r="A6890" t="str">
            <v>55011.0005.00</v>
          </cell>
          <cell r="B6890">
            <v>201415</v>
          </cell>
          <cell r="C6890">
            <v>550</v>
          </cell>
          <cell r="D6890">
            <v>10194</v>
          </cell>
        </row>
        <row r="6891">
          <cell r="A6891" t="str">
            <v>55013.0005.00</v>
          </cell>
          <cell r="B6891">
            <v>201415</v>
          </cell>
          <cell r="C6891">
            <v>550</v>
          </cell>
          <cell r="D6891">
            <v>10194</v>
          </cell>
        </row>
        <row r="6892">
          <cell r="A6892" t="str">
            <v>5503.0005.00</v>
          </cell>
          <cell r="B6892">
            <v>201415</v>
          </cell>
          <cell r="C6892">
            <v>550</v>
          </cell>
          <cell r="D6892">
            <v>11137</v>
          </cell>
        </row>
        <row r="6893">
          <cell r="A6893" t="str">
            <v>5508.0005.00</v>
          </cell>
          <cell r="B6893">
            <v>201415</v>
          </cell>
          <cell r="C6893">
            <v>550</v>
          </cell>
          <cell r="D6893">
            <v>11137</v>
          </cell>
        </row>
        <row r="6894">
          <cell r="A6894" t="str">
            <v>5501.0005.00</v>
          </cell>
          <cell r="B6894">
            <v>201415</v>
          </cell>
          <cell r="C6894">
            <v>550</v>
          </cell>
          <cell r="D6894">
            <v>11164</v>
          </cell>
        </row>
        <row r="6895">
          <cell r="A6895" t="str">
            <v>5507.0006.00</v>
          </cell>
          <cell r="B6895">
            <v>201415</v>
          </cell>
          <cell r="C6895">
            <v>550</v>
          </cell>
          <cell r="D6895">
            <v>0</v>
          </cell>
        </row>
        <row r="6896">
          <cell r="A6896" t="str">
            <v>5509.0006.00</v>
          </cell>
          <cell r="B6896">
            <v>201415</v>
          </cell>
          <cell r="C6896">
            <v>550</v>
          </cell>
          <cell r="D6896">
            <v>0</v>
          </cell>
        </row>
        <row r="6897">
          <cell r="A6897" t="str">
            <v>55015.0006.00</v>
          </cell>
          <cell r="B6897">
            <v>201415</v>
          </cell>
          <cell r="C6897">
            <v>550</v>
          </cell>
          <cell r="D6897">
            <v>0</v>
          </cell>
        </row>
        <row r="6898">
          <cell r="A6898" t="str">
            <v>55016.0006.00</v>
          </cell>
          <cell r="B6898">
            <v>201415</v>
          </cell>
          <cell r="C6898">
            <v>550</v>
          </cell>
          <cell r="D6898">
            <v>0</v>
          </cell>
        </row>
        <row r="6899">
          <cell r="A6899" t="str">
            <v>55018.0006.00</v>
          </cell>
          <cell r="B6899">
            <v>201415</v>
          </cell>
          <cell r="C6899">
            <v>550</v>
          </cell>
          <cell r="D6899">
            <v>0</v>
          </cell>
        </row>
        <row r="6900">
          <cell r="A6900" t="str">
            <v>55020.0006.00</v>
          </cell>
          <cell r="B6900">
            <v>201415</v>
          </cell>
          <cell r="C6900">
            <v>550</v>
          </cell>
          <cell r="D6900">
            <v>0</v>
          </cell>
        </row>
        <row r="6901">
          <cell r="A6901" t="str">
            <v>55052.0006.00</v>
          </cell>
          <cell r="B6901">
            <v>201415</v>
          </cell>
          <cell r="C6901">
            <v>550</v>
          </cell>
          <cell r="D6901">
            <v>0</v>
          </cell>
        </row>
        <row r="6902">
          <cell r="A6902" t="str">
            <v>55053.0006.00</v>
          </cell>
          <cell r="B6902">
            <v>201415</v>
          </cell>
          <cell r="C6902">
            <v>550</v>
          </cell>
          <cell r="D6902">
            <v>0</v>
          </cell>
        </row>
        <row r="6903">
          <cell r="A6903" t="str">
            <v>55054.0006.00</v>
          </cell>
          <cell r="B6903">
            <v>201415</v>
          </cell>
          <cell r="C6903">
            <v>550</v>
          </cell>
          <cell r="D6903">
            <v>0</v>
          </cell>
        </row>
        <row r="6904">
          <cell r="A6904" t="str">
            <v>55055.0006.00</v>
          </cell>
          <cell r="B6904">
            <v>201415</v>
          </cell>
          <cell r="C6904">
            <v>550</v>
          </cell>
          <cell r="D6904">
            <v>0</v>
          </cell>
        </row>
        <row r="6905">
          <cell r="A6905" t="str">
            <v>55056.0006.00</v>
          </cell>
          <cell r="B6905">
            <v>201415</v>
          </cell>
          <cell r="C6905">
            <v>550</v>
          </cell>
          <cell r="D6905">
            <v>0</v>
          </cell>
        </row>
        <row r="6906">
          <cell r="A6906" t="str">
            <v>55057.0006.00</v>
          </cell>
          <cell r="B6906">
            <v>201415</v>
          </cell>
          <cell r="C6906">
            <v>550</v>
          </cell>
          <cell r="D6906">
            <v>0</v>
          </cell>
        </row>
        <row r="6907">
          <cell r="A6907" t="str">
            <v>55058.0006.00</v>
          </cell>
          <cell r="B6907">
            <v>201415</v>
          </cell>
          <cell r="C6907">
            <v>550</v>
          </cell>
          <cell r="D6907">
            <v>0</v>
          </cell>
        </row>
        <row r="6908">
          <cell r="A6908" t="str">
            <v>55059.0006.00</v>
          </cell>
          <cell r="B6908">
            <v>201415</v>
          </cell>
          <cell r="C6908">
            <v>550</v>
          </cell>
          <cell r="D6908">
            <v>0</v>
          </cell>
        </row>
        <row r="6909">
          <cell r="A6909" t="str">
            <v>55060.0006.00</v>
          </cell>
          <cell r="B6909">
            <v>201415</v>
          </cell>
          <cell r="C6909">
            <v>550</v>
          </cell>
          <cell r="D6909">
            <v>0</v>
          </cell>
        </row>
        <row r="6910">
          <cell r="A6910" t="str">
            <v>55061.0006.00</v>
          </cell>
          <cell r="B6910">
            <v>201415</v>
          </cell>
          <cell r="C6910">
            <v>550</v>
          </cell>
          <cell r="D6910">
            <v>0</v>
          </cell>
        </row>
        <row r="6911">
          <cell r="A6911" t="str">
            <v>55062.0006.00</v>
          </cell>
          <cell r="B6911">
            <v>201415</v>
          </cell>
          <cell r="C6911">
            <v>550</v>
          </cell>
          <cell r="D6911">
            <v>0</v>
          </cell>
        </row>
        <row r="6912">
          <cell r="A6912" t="str">
            <v>55063.0006.00</v>
          </cell>
          <cell r="B6912">
            <v>201415</v>
          </cell>
          <cell r="C6912">
            <v>550</v>
          </cell>
          <cell r="D6912">
            <v>0</v>
          </cell>
        </row>
        <row r="6913">
          <cell r="A6913" t="str">
            <v>5502.0006.00</v>
          </cell>
          <cell r="B6913">
            <v>201415</v>
          </cell>
          <cell r="C6913">
            <v>550</v>
          </cell>
          <cell r="D6913">
            <v>66</v>
          </cell>
        </row>
        <row r="6914">
          <cell r="A6914" t="str">
            <v>5506.0006.00</v>
          </cell>
          <cell r="B6914">
            <v>201415</v>
          </cell>
          <cell r="C6914">
            <v>550</v>
          </cell>
          <cell r="D6914">
            <v>82</v>
          </cell>
        </row>
        <row r="6915">
          <cell r="A6915" t="str">
            <v>55014.0006.00</v>
          </cell>
          <cell r="B6915">
            <v>201415</v>
          </cell>
          <cell r="C6915">
            <v>550</v>
          </cell>
          <cell r="D6915">
            <v>190</v>
          </cell>
        </row>
        <row r="6916">
          <cell r="A6916" t="str">
            <v>5505.0006.00</v>
          </cell>
          <cell r="B6916">
            <v>201415</v>
          </cell>
          <cell r="C6916">
            <v>550</v>
          </cell>
          <cell r="D6916">
            <v>1658</v>
          </cell>
        </row>
        <row r="6917">
          <cell r="A6917" t="str">
            <v>5504.0006.00</v>
          </cell>
          <cell r="B6917">
            <v>201415</v>
          </cell>
          <cell r="C6917">
            <v>550</v>
          </cell>
          <cell r="D6917">
            <v>5382</v>
          </cell>
        </row>
        <row r="6918">
          <cell r="A6918" t="str">
            <v>55011.0006.00</v>
          </cell>
          <cell r="B6918">
            <v>201415</v>
          </cell>
          <cell r="C6918">
            <v>550</v>
          </cell>
          <cell r="D6918">
            <v>6666.5</v>
          </cell>
        </row>
        <row r="6919">
          <cell r="A6919" t="str">
            <v>5503.0006.00</v>
          </cell>
          <cell r="B6919">
            <v>201415</v>
          </cell>
          <cell r="C6919">
            <v>550</v>
          </cell>
          <cell r="D6919">
            <v>7122</v>
          </cell>
        </row>
        <row r="6920">
          <cell r="A6920" t="str">
            <v>5508.0006.00</v>
          </cell>
          <cell r="B6920">
            <v>201415</v>
          </cell>
          <cell r="C6920">
            <v>550</v>
          </cell>
          <cell r="D6920">
            <v>7122</v>
          </cell>
        </row>
        <row r="6921">
          <cell r="A6921" t="str">
            <v>5501.0006.00</v>
          </cell>
          <cell r="B6921">
            <v>201415</v>
          </cell>
          <cell r="C6921">
            <v>550</v>
          </cell>
          <cell r="D6921">
            <v>7135</v>
          </cell>
        </row>
        <row r="6922">
          <cell r="A6922" t="str">
            <v>55013.0006.00</v>
          </cell>
          <cell r="B6922">
            <v>201415</v>
          </cell>
          <cell r="C6922">
            <v>550</v>
          </cell>
          <cell r="D6922">
            <v>8147.94</v>
          </cell>
        </row>
        <row r="6923">
          <cell r="A6923" t="str">
            <v>5507.0007.00</v>
          </cell>
          <cell r="B6923">
            <v>201415</v>
          </cell>
          <cell r="C6923">
            <v>550</v>
          </cell>
          <cell r="D6923">
            <v>0</v>
          </cell>
        </row>
        <row r="6924">
          <cell r="A6924" t="str">
            <v>5509.0007.00</v>
          </cell>
          <cell r="B6924">
            <v>201415</v>
          </cell>
          <cell r="C6924">
            <v>550</v>
          </cell>
          <cell r="D6924">
            <v>0</v>
          </cell>
        </row>
        <row r="6925">
          <cell r="A6925" t="str">
            <v>55015.0007.00</v>
          </cell>
          <cell r="B6925">
            <v>201415</v>
          </cell>
          <cell r="C6925">
            <v>550</v>
          </cell>
          <cell r="D6925">
            <v>0</v>
          </cell>
        </row>
        <row r="6926">
          <cell r="A6926" t="str">
            <v>55016.0007.00</v>
          </cell>
          <cell r="B6926">
            <v>201415</v>
          </cell>
          <cell r="C6926">
            <v>550</v>
          </cell>
          <cell r="D6926">
            <v>0</v>
          </cell>
        </row>
        <row r="6927">
          <cell r="A6927" t="str">
            <v>55018.0007.00</v>
          </cell>
          <cell r="B6927">
            <v>201415</v>
          </cell>
          <cell r="C6927">
            <v>550</v>
          </cell>
          <cell r="D6927">
            <v>0</v>
          </cell>
        </row>
        <row r="6928">
          <cell r="A6928" t="str">
            <v>55020.0007.00</v>
          </cell>
          <cell r="B6928">
            <v>201415</v>
          </cell>
          <cell r="C6928">
            <v>550</v>
          </cell>
          <cell r="D6928">
            <v>0</v>
          </cell>
        </row>
        <row r="6929">
          <cell r="A6929" t="str">
            <v>55052.0007.00</v>
          </cell>
          <cell r="B6929">
            <v>201415</v>
          </cell>
          <cell r="C6929">
            <v>550</v>
          </cell>
          <cell r="D6929">
            <v>0</v>
          </cell>
        </row>
        <row r="6930">
          <cell r="A6930" t="str">
            <v>55053.0007.00</v>
          </cell>
          <cell r="B6930">
            <v>201415</v>
          </cell>
          <cell r="C6930">
            <v>550</v>
          </cell>
          <cell r="D6930">
            <v>0</v>
          </cell>
        </row>
        <row r="6931">
          <cell r="A6931" t="str">
            <v>55054.0007.00</v>
          </cell>
          <cell r="B6931">
            <v>201415</v>
          </cell>
          <cell r="C6931">
            <v>550</v>
          </cell>
          <cell r="D6931">
            <v>0</v>
          </cell>
        </row>
        <row r="6932">
          <cell r="A6932" t="str">
            <v>55055.0007.00</v>
          </cell>
          <cell r="B6932">
            <v>201415</v>
          </cell>
          <cell r="C6932">
            <v>550</v>
          </cell>
          <cell r="D6932">
            <v>0</v>
          </cell>
        </row>
        <row r="6933">
          <cell r="A6933" t="str">
            <v>55056.0007.00</v>
          </cell>
          <cell r="B6933">
            <v>201415</v>
          </cell>
          <cell r="C6933">
            <v>550</v>
          </cell>
          <cell r="D6933">
            <v>0</v>
          </cell>
        </row>
        <row r="6934">
          <cell r="A6934" t="str">
            <v>55057.0007.00</v>
          </cell>
          <cell r="B6934">
            <v>201415</v>
          </cell>
          <cell r="C6934">
            <v>550</v>
          </cell>
          <cell r="D6934">
            <v>0</v>
          </cell>
        </row>
        <row r="6935">
          <cell r="A6935" t="str">
            <v>55058.0007.00</v>
          </cell>
          <cell r="B6935">
            <v>201415</v>
          </cell>
          <cell r="C6935">
            <v>550</v>
          </cell>
          <cell r="D6935">
            <v>0</v>
          </cell>
        </row>
        <row r="6936">
          <cell r="A6936" t="str">
            <v>55059.0007.00</v>
          </cell>
          <cell r="B6936">
            <v>201415</v>
          </cell>
          <cell r="C6936">
            <v>550</v>
          </cell>
          <cell r="D6936">
            <v>0</v>
          </cell>
        </row>
        <row r="6937">
          <cell r="A6937" t="str">
            <v>55060.0007.00</v>
          </cell>
          <cell r="B6937">
            <v>201415</v>
          </cell>
          <cell r="C6937">
            <v>550</v>
          </cell>
          <cell r="D6937">
            <v>0</v>
          </cell>
        </row>
        <row r="6938">
          <cell r="A6938" t="str">
            <v>55061.0007.00</v>
          </cell>
          <cell r="B6938">
            <v>201415</v>
          </cell>
          <cell r="C6938">
            <v>550</v>
          </cell>
          <cell r="D6938">
            <v>0</v>
          </cell>
        </row>
        <row r="6939">
          <cell r="A6939" t="str">
            <v>55062.0007.00</v>
          </cell>
          <cell r="B6939">
            <v>201415</v>
          </cell>
          <cell r="C6939">
            <v>550</v>
          </cell>
          <cell r="D6939">
            <v>0</v>
          </cell>
        </row>
        <row r="6940">
          <cell r="A6940" t="str">
            <v>55063.0007.00</v>
          </cell>
          <cell r="B6940">
            <v>201415</v>
          </cell>
          <cell r="C6940">
            <v>550</v>
          </cell>
          <cell r="D6940">
            <v>0</v>
          </cell>
        </row>
        <row r="6941">
          <cell r="A6941" t="str">
            <v>5506.0007.00</v>
          </cell>
          <cell r="B6941">
            <v>201415</v>
          </cell>
          <cell r="C6941">
            <v>550</v>
          </cell>
          <cell r="D6941">
            <v>50</v>
          </cell>
        </row>
        <row r="6942">
          <cell r="A6942" t="str">
            <v>5502.0007.00</v>
          </cell>
          <cell r="B6942">
            <v>201415</v>
          </cell>
          <cell r="C6942">
            <v>550</v>
          </cell>
          <cell r="D6942">
            <v>53</v>
          </cell>
        </row>
        <row r="6943">
          <cell r="A6943" t="str">
            <v>55014.0007.00</v>
          </cell>
          <cell r="B6943">
            <v>201415</v>
          </cell>
          <cell r="C6943">
            <v>550</v>
          </cell>
          <cell r="D6943">
            <v>83</v>
          </cell>
        </row>
        <row r="6944">
          <cell r="A6944" t="str">
            <v>5505.0007.00</v>
          </cell>
          <cell r="B6944">
            <v>201415</v>
          </cell>
          <cell r="C6944">
            <v>550</v>
          </cell>
          <cell r="D6944">
            <v>911</v>
          </cell>
        </row>
        <row r="6945">
          <cell r="A6945" t="str">
            <v>5504.0007.00</v>
          </cell>
          <cell r="B6945">
            <v>201415</v>
          </cell>
          <cell r="C6945">
            <v>550</v>
          </cell>
          <cell r="D6945">
            <v>3863</v>
          </cell>
        </row>
        <row r="6946">
          <cell r="A6946" t="str">
            <v>55011.0007.00</v>
          </cell>
          <cell r="B6946">
            <v>201415</v>
          </cell>
          <cell r="C6946">
            <v>550</v>
          </cell>
          <cell r="D6946">
            <v>4571.25</v>
          </cell>
        </row>
        <row r="6947">
          <cell r="A6947" t="str">
            <v>5503.0007.00</v>
          </cell>
          <cell r="B6947">
            <v>201415</v>
          </cell>
          <cell r="C6947">
            <v>550</v>
          </cell>
          <cell r="D6947">
            <v>4824</v>
          </cell>
        </row>
        <row r="6948">
          <cell r="A6948" t="str">
            <v>5508.0007.00</v>
          </cell>
          <cell r="B6948">
            <v>201415</v>
          </cell>
          <cell r="C6948">
            <v>550</v>
          </cell>
          <cell r="D6948">
            <v>4824</v>
          </cell>
        </row>
        <row r="6949">
          <cell r="A6949" t="str">
            <v>5501.0007.00</v>
          </cell>
          <cell r="B6949">
            <v>201415</v>
          </cell>
          <cell r="C6949">
            <v>550</v>
          </cell>
          <cell r="D6949">
            <v>4850</v>
          </cell>
        </row>
        <row r="6950">
          <cell r="A6950" t="str">
            <v>55013.0007.00</v>
          </cell>
          <cell r="B6950">
            <v>201415</v>
          </cell>
          <cell r="C6950">
            <v>550</v>
          </cell>
          <cell r="D6950">
            <v>6602.92</v>
          </cell>
        </row>
        <row r="6951">
          <cell r="A6951" t="str">
            <v>5507.0008.00</v>
          </cell>
          <cell r="B6951">
            <v>201415</v>
          </cell>
          <cell r="C6951">
            <v>550</v>
          </cell>
          <cell r="D6951">
            <v>0</v>
          </cell>
        </row>
        <row r="6952">
          <cell r="A6952" t="str">
            <v>5509.0008.00</v>
          </cell>
          <cell r="B6952">
            <v>201415</v>
          </cell>
          <cell r="C6952">
            <v>550</v>
          </cell>
          <cell r="D6952">
            <v>0</v>
          </cell>
        </row>
        <row r="6953">
          <cell r="A6953" t="str">
            <v>55015.0008.00</v>
          </cell>
          <cell r="B6953">
            <v>201415</v>
          </cell>
          <cell r="C6953">
            <v>550</v>
          </cell>
          <cell r="D6953">
            <v>0</v>
          </cell>
        </row>
        <row r="6954">
          <cell r="A6954" t="str">
            <v>55016.0008.00</v>
          </cell>
          <cell r="B6954">
            <v>201415</v>
          </cell>
          <cell r="C6954">
            <v>550</v>
          </cell>
          <cell r="D6954">
            <v>0</v>
          </cell>
        </row>
        <row r="6955">
          <cell r="A6955" t="str">
            <v>55018.0008.00</v>
          </cell>
          <cell r="B6955">
            <v>201415</v>
          </cell>
          <cell r="C6955">
            <v>550</v>
          </cell>
          <cell r="D6955">
            <v>0</v>
          </cell>
        </row>
        <row r="6956">
          <cell r="A6956" t="str">
            <v>55020.0008.00</v>
          </cell>
          <cell r="B6956">
            <v>201415</v>
          </cell>
          <cell r="C6956">
            <v>550</v>
          </cell>
          <cell r="D6956">
            <v>0</v>
          </cell>
        </row>
        <row r="6957">
          <cell r="A6957" t="str">
            <v>55052.0008.00</v>
          </cell>
          <cell r="B6957">
            <v>201415</v>
          </cell>
          <cell r="C6957">
            <v>550</v>
          </cell>
          <cell r="D6957">
            <v>0</v>
          </cell>
        </row>
        <row r="6958">
          <cell r="A6958" t="str">
            <v>55053.0008.00</v>
          </cell>
          <cell r="B6958">
            <v>201415</v>
          </cell>
          <cell r="C6958">
            <v>550</v>
          </cell>
          <cell r="D6958">
            <v>0</v>
          </cell>
        </row>
        <row r="6959">
          <cell r="A6959" t="str">
            <v>55054.0008.00</v>
          </cell>
          <cell r="B6959">
            <v>201415</v>
          </cell>
          <cell r="C6959">
            <v>550</v>
          </cell>
          <cell r="D6959">
            <v>0</v>
          </cell>
        </row>
        <row r="6960">
          <cell r="A6960" t="str">
            <v>55055.0008.00</v>
          </cell>
          <cell r="B6960">
            <v>201415</v>
          </cell>
          <cell r="C6960">
            <v>550</v>
          </cell>
          <cell r="D6960">
            <v>0</v>
          </cell>
        </row>
        <row r="6961">
          <cell r="A6961" t="str">
            <v>55056.0008.00</v>
          </cell>
          <cell r="B6961">
            <v>201415</v>
          </cell>
          <cell r="C6961">
            <v>550</v>
          </cell>
          <cell r="D6961">
            <v>0</v>
          </cell>
        </row>
        <row r="6962">
          <cell r="A6962" t="str">
            <v>55057.0008.00</v>
          </cell>
          <cell r="B6962">
            <v>201415</v>
          </cell>
          <cell r="C6962">
            <v>550</v>
          </cell>
          <cell r="D6962">
            <v>0</v>
          </cell>
        </row>
        <row r="6963">
          <cell r="A6963" t="str">
            <v>55058.0008.00</v>
          </cell>
          <cell r="B6963">
            <v>201415</v>
          </cell>
          <cell r="C6963">
            <v>550</v>
          </cell>
          <cell r="D6963">
            <v>0</v>
          </cell>
        </row>
        <row r="6964">
          <cell r="A6964" t="str">
            <v>55059.0008.00</v>
          </cell>
          <cell r="B6964">
            <v>201415</v>
          </cell>
          <cell r="C6964">
            <v>550</v>
          </cell>
          <cell r="D6964">
            <v>0</v>
          </cell>
        </row>
        <row r="6965">
          <cell r="A6965" t="str">
            <v>55060.0008.00</v>
          </cell>
          <cell r="B6965">
            <v>201415</v>
          </cell>
          <cell r="C6965">
            <v>550</v>
          </cell>
          <cell r="D6965">
            <v>0</v>
          </cell>
        </row>
        <row r="6966">
          <cell r="A6966" t="str">
            <v>55061.0008.00</v>
          </cell>
          <cell r="B6966">
            <v>201415</v>
          </cell>
          <cell r="C6966">
            <v>550</v>
          </cell>
          <cell r="D6966">
            <v>0</v>
          </cell>
        </row>
        <row r="6967">
          <cell r="A6967" t="str">
            <v>55062.0008.00</v>
          </cell>
          <cell r="B6967">
            <v>201415</v>
          </cell>
          <cell r="C6967">
            <v>550</v>
          </cell>
          <cell r="D6967">
            <v>0</v>
          </cell>
        </row>
        <row r="6968">
          <cell r="A6968" t="str">
            <v>55063.0008.00</v>
          </cell>
          <cell r="B6968">
            <v>201415</v>
          </cell>
          <cell r="C6968">
            <v>550</v>
          </cell>
          <cell r="D6968">
            <v>0</v>
          </cell>
        </row>
        <row r="6969">
          <cell r="A6969" t="str">
            <v>5502.0008.00</v>
          </cell>
          <cell r="B6969">
            <v>201415</v>
          </cell>
          <cell r="C6969">
            <v>550</v>
          </cell>
          <cell r="D6969">
            <v>27</v>
          </cell>
        </row>
        <row r="6970">
          <cell r="A6970" t="str">
            <v>5506.0008.00</v>
          </cell>
          <cell r="B6970">
            <v>201415</v>
          </cell>
          <cell r="C6970">
            <v>550</v>
          </cell>
          <cell r="D6970">
            <v>32</v>
          </cell>
        </row>
        <row r="6971">
          <cell r="A6971" t="str">
            <v>55014.0008.00</v>
          </cell>
          <cell r="B6971">
            <v>201415</v>
          </cell>
          <cell r="C6971">
            <v>550</v>
          </cell>
          <cell r="D6971">
            <v>50</v>
          </cell>
        </row>
        <row r="6972">
          <cell r="A6972" t="str">
            <v>5505.0008.00</v>
          </cell>
          <cell r="B6972">
            <v>201415</v>
          </cell>
          <cell r="C6972">
            <v>550</v>
          </cell>
          <cell r="D6972">
            <v>382</v>
          </cell>
        </row>
        <row r="6973">
          <cell r="A6973" t="str">
            <v>5504.0008.00</v>
          </cell>
          <cell r="B6973">
            <v>201415</v>
          </cell>
          <cell r="C6973">
            <v>550</v>
          </cell>
          <cell r="D6973">
            <v>1981</v>
          </cell>
        </row>
        <row r="6974">
          <cell r="A6974" t="str">
            <v>55011.0008.00</v>
          </cell>
          <cell r="B6974">
            <v>201415</v>
          </cell>
          <cell r="C6974">
            <v>550</v>
          </cell>
          <cell r="D6974">
            <v>2283.5</v>
          </cell>
        </row>
        <row r="6975">
          <cell r="A6975" t="str">
            <v>5503.0008.00</v>
          </cell>
          <cell r="B6975">
            <v>201415</v>
          </cell>
          <cell r="C6975">
            <v>550</v>
          </cell>
          <cell r="D6975">
            <v>2395</v>
          </cell>
        </row>
        <row r="6976">
          <cell r="A6976" t="str">
            <v>5508.0008.00</v>
          </cell>
          <cell r="B6976">
            <v>201415</v>
          </cell>
          <cell r="C6976">
            <v>550</v>
          </cell>
          <cell r="D6976">
            <v>2395</v>
          </cell>
        </row>
        <row r="6977">
          <cell r="A6977" t="str">
            <v>5501.0008.00</v>
          </cell>
          <cell r="B6977">
            <v>201415</v>
          </cell>
          <cell r="C6977">
            <v>550</v>
          </cell>
          <cell r="D6977">
            <v>2408</v>
          </cell>
        </row>
        <row r="6978">
          <cell r="A6978" t="str">
            <v>55013.0008.00</v>
          </cell>
          <cell r="B6978">
            <v>201415</v>
          </cell>
          <cell r="C6978">
            <v>550</v>
          </cell>
          <cell r="D6978">
            <v>3805.83</v>
          </cell>
        </row>
        <row r="6979">
          <cell r="A6979" t="str">
            <v>5507.0009.00</v>
          </cell>
          <cell r="B6979">
            <v>201415</v>
          </cell>
          <cell r="C6979">
            <v>550</v>
          </cell>
          <cell r="D6979">
            <v>0</v>
          </cell>
        </row>
        <row r="6980">
          <cell r="A6980" t="str">
            <v>5509.0009.00</v>
          </cell>
          <cell r="B6980">
            <v>201415</v>
          </cell>
          <cell r="C6980">
            <v>550</v>
          </cell>
          <cell r="D6980">
            <v>0</v>
          </cell>
        </row>
        <row r="6981">
          <cell r="A6981" t="str">
            <v>55015.0009.00</v>
          </cell>
          <cell r="B6981">
            <v>201415</v>
          </cell>
          <cell r="C6981">
            <v>550</v>
          </cell>
          <cell r="D6981">
            <v>0</v>
          </cell>
        </row>
        <row r="6982">
          <cell r="A6982" t="str">
            <v>55016.0009.00</v>
          </cell>
          <cell r="B6982">
            <v>201415</v>
          </cell>
          <cell r="C6982">
            <v>550</v>
          </cell>
          <cell r="D6982">
            <v>0</v>
          </cell>
        </row>
        <row r="6983">
          <cell r="A6983" t="str">
            <v>55018.0009.00</v>
          </cell>
          <cell r="B6983">
            <v>201415</v>
          </cell>
          <cell r="C6983">
            <v>550</v>
          </cell>
          <cell r="D6983">
            <v>0</v>
          </cell>
        </row>
        <row r="6984">
          <cell r="A6984" t="str">
            <v>55020.0009.00</v>
          </cell>
          <cell r="B6984">
            <v>201415</v>
          </cell>
          <cell r="C6984">
            <v>550</v>
          </cell>
          <cell r="D6984">
            <v>0</v>
          </cell>
        </row>
        <row r="6985">
          <cell r="A6985" t="str">
            <v>55052.0009.00</v>
          </cell>
          <cell r="B6985">
            <v>201415</v>
          </cell>
          <cell r="C6985">
            <v>550</v>
          </cell>
          <cell r="D6985">
            <v>0</v>
          </cell>
        </row>
        <row r="6986">
          <cell r="A6986" t="str">
            <v>55053.0009.00</v>
          </cell>
          <cell r="B6986">
            <v>201415</v>
          </cell>
          <cell r="C6986">
            <v>550</v>
          </cell>
          <cell r="D6986">
            <v>0</v>
          </cell>
        </row>
        <row r="6987">
          <cell r="A6987" t="str">
            <v>55054.0009.00</v>
          </cell>
          <cell r="B6987">
            <v>201415</v>
          </cell>
          <cell r="C6987">
            <v>550</v>
          </cell>
          <cell r="D6987">
            <v>0</v>
          </cell>
        </row>
        <row r="6988">
          <cell r="A6988" t="str">
            <v>55055.0009.00</v>
          </cell>
          <cell r="B6988">
            <v>201415</v>
          </cell>
          <cell r="C6988">
            <v>550</v>
          </cell>
          <cell r="D6988">
            <v>0</v>
          </cell>
        </row>
        <row r="6989">
          <cell r="A6989" t="str">
            <v>55056.0009.00</v>
          </cell>
          <cell r="B6989">
            <v>201415</v>
          </cell>
          <cell r="C6989">
            <v>550</v>
          </cell>
          <cell r="D6989">
            <v>0</v>
          </cell>
        </row>
        <row r="6990">
          <cell r="A6990" t="str">
            <v>55057.0009.00</v>
          </cell>
          <cell r="B6990">
            <v>201415</v>
          </cell>
          <cell r="C6990">
            <v>550</v>
          </cell>
          <cell r="D6990">
            <v>0</v>
          </cell>
        </row>
        <row r="6991">
          <cell r="A6991" t="str">
            <v>55058.0009.00</v>
          </cell>
          <cell r="B6991">
            <v>201415</v>
          </cell>
          <cell r="C6991">
            <v>550</v>
          </cell>
          <cell r="D6991">
            <v>0</v>
          </cell>
        </row>
        <row r="6992">
          <cell r="A6992" t="str">
            <v>55059.0009.00</v>
          </cell>
          <cell r="B6992">
            <v>201415</v>
          </cell>
          <cell r="C6992">
            <v>550</v>
          </cell>
          <cell r="D6992">
            <v>0</v>
          </cell>
        </row>
        <row r="6993">
          <cell r="A6993" t="str">
            <v>55060.0009.00</v>
          </cell>
          <cell r="B6993">
            <v>201415</v>
          </cell>
          <cell r="C6993">
            <v>550</v>
          </cell>
          <cell r="D6993">
            <v>0</v>
          </cell>
        </row>
        <row r="6994">
          <cell r="A6994" t="str">
            <v>55061.0009.00</v>
          </cell>
          <cell r="B6994">
            <v>201415</v>
          </cell>
          <cell r="C6994">
            <v>550</v>
          </cell>
          <cell r="D6994">
            <v>0</v>
          </cell>
        </row>
        <row r="6995">
          <cell r="A6995" t="str">
            <v>55062.0009.00</v>
          </cell>
          <cell r="B6995">
            <v>201415</v>
          </cell>
          <cell r="C6995">
            <v>550</v>
          </cell>
          <cell r="D6995">
            <v>0</v>
          </cell>
        </row>
        <row r="6996">
          <cell r="A6996" t="str">
            <v>55063.0009.00</v>
          </cell>
          <cell r="B6996">
            <v>201415</v>
          </cell>
          <cell r="C6996">
            <v>550</v>
          </cell>
          <cell r="D6996">
            <v>0</v>
          </cell>
        </row>
        <row r="6997">
          <cell r="A6997" t="str">
            <v>55014.0009.00</v>
          </cell>
          <cell r="B6997">
            <v>201415</v>
          </cell>
          <cell r="C6997">
            <v>550</v>
          </cell>
          <cell r="D6997">
            <v>13</v>
          </cell>
        </row>
        <row r="6998">
          <cell r="A6998" t="str">
            <v>5502.0009.00</v>
          </cell>
          <cell r="B6998">
            <v>201415</v>
          </cell>
          <cell r="C6998">
            <v>550</v>
          </cell>
          <cell r="D6998">
            <v>14</v>
          </cell>
        </row>
        <row r="6999">
          <cell r="A6999" t="str">
            <v>5506.0009.00</v>
          </cell>
          <cell r="B6999">
            <v>201415</v>
          </cell>
          <cell r="C6999">
            <v>550</v>
          </cell>
          <cell r="D6999">
            <v>24</v>
          </cell>
        </row>
        <row r="7000">
          <cell r="A7000" t="str">
            <v>5505.0009.00</v>
          </cell>
          <cell r="B7000">
            <v>201415</v>
          </cell>
          <cell r="C7000">
            <v>550</v>
          </cell>
          <cell r="D7000">
            <v>69</v>
          </cell>
        </row>
        <row r="7001">
          <cell r="A7001" t="str">
            <v>5504.0009.00</v>
          </cell>
          <cell r="B7001">
            <v>201415</v>
          </cell>
          <cell r="C7001">
            <v>550</v>
          </cell>
          <cell r="D7001">
            <v>412</v>
          </cell>
        </row>
        <row r="7002">
          <cell r="A7002" t="str">
            <v>55011.0009.00</v>
          </cell>
          <cell r="B7002">
            <v>201415</v>
          </cell>
          <cell r="C7002">
            <v>550</v>
          </cell>
          <cell r="D7002">
            <v>475.75</v>
          </cell>
        </row>
        <row r="7003">
          <cell r="A7003" t="str">
            <v>5501.0009.00</v>
          </cell>
          <cell r="B7003">
            <v>201415</v>
          </cell>
          <cell r="C7003">
            <v>550</v>
          </cell>
          <cell r="D7003">
            <v>501</v>
          </cell>
        </row>
        <row r="7004">
          <cell r="A7004" t="str">
            <v>5503.0009.00</v>
          </cell>
          <cell r="B7004">
            <v>201415</v>
          </cell>
          <cell r="C7004">
            <v>550</v>
          </cell>
          <cell r="D7004">
            <v>505</v>
          </cell>
        </row>
        <row r="7005">
          <cell r="A7005" t="str">
            <v>5508.0009.00</v>
          </cell>
          <cell r="B7005">
            <v>201415</v>
          </cell>
          <cell r="C7005">
            <v>550</v>
          </cell>
          <cell r="D7005">
            <v>505</v>
          </cell>
        </row>
        <row r="7006">
          <cell r="A7006" t="str">
            <v>55013.0009.00</v>
          </cell>
          <cell r="B7006">
            <v>201415</v>
          </cell>
          <cell r="C7006">
            <v>550</v>
          </cell>
          <cell r="D7006">
            <v>951.5</v>
          </cell>
        </row>
        <row r="7007">
          <cell r="A7007" t="str">
            <v>5507.00010.00</v>
          </cell>
          <cell r="B7007">
            <v>201415</v>
          </cell>
          <cell r="C7007">
            <v>550</v>
          </cell>
          <cell r="D7007">
            <v>0</v>
          </cell>
        </row>
        <row r="7008">
          <cell r="A7008" t="str">
            <v>5509.00010.00</v>
          </cell>
          <cell r="B7008">
            <v>201415</v>
          </cell>
          <cell r="C7008">
            <v>550</v>
          </cell>
          <cell r="D7008">
            <v>0</v>
          </cell>
        </row>
        <row r="7009">
          <cell r="A7009" t="str">
            <v>55015.00010.00</v>
          </cell>
          <cell r="B7009">
            <v>201415</v>
          </cell>
          <cell r="C7009">
            <v>550</v>
          </cell>
          <cell r="D7009">
            <v>0</v>
          </cell>
        </row>
        <row r="7010">
          <cell r="A7010" t="str">
            <v>55016.00010.00</v>
          </cell>
          <cell r="B7010">
            <v>201415</v>
          </cell>
          <cell r="C7010">
            <v>550</v>
          </cell>
          <cell r="D7010">
            <v>0</v>
          </cell>
        </row>
        <row r="7011">
          <cell r="A7011" t="str">
            <v>55018.00010.00</v>
          </cell>
          <cell r="B7011">
            <v>201415</v>
          </cell>
          <cell r="C7011">
            <v>550</v>
          </cell>
          <cell r="D7011">
            <v>0</v>
          </cell>
        </row>
        <row r="7012">
          <cell r="A7012" t="str">
            <v>55020.00010.00</v>
          </cell>
          <cell r="B7012">
            <v>201415</v>
          </cell>
          <cell r="C7012">
            <v>550</v>
          </cell>
          <cell r="D7012">
            <v>0</v>
          </cell>
        </row>
        <row r="7013">
          <cell r="A7013" t="str">
            <v>55052.00010.00</v>
          </cell>
          <cell r="B7013">
            <v>201415</v>
          </cell>
          <cell r="C7013">
            <v>550</v>
          </cell>
          <cell r="D7013">
            <v>0</v>
          </cell>
        </row>
        <row r="7014">
          <cell r="A7014" t="str">
            <v>55053.00010.00</v>
          </cell>
          <cell r="B7014">
            <v>201415</v>
          </cell>
          <cell r="C7014">
            <v>550</v>
          </cell>
          <cell r="D7014">
            <v>0</v>
          </cell>
        </row>
        <row r="7015">
          <cell r="A7015" t="str">
            <v>55054.00010.00</v>
          </cell>
          <cell r="B7015">
            <v>201415</v>
          </cell>
          <cell r="C7015">
            <v>550</v>
          </cell>
          <cell r="D7015">
            <v>0</v>
          </cell>
        </row>
        <row r="7016">
          <cell r="A7016" t="str">
            <v>55055.00010.00</v>
          </cell>
          <cell r="B7016">
            <v>201415</v>
          </cell>
          <cell r="C7016">
            <v>550</v>
          </cell>
          <cell r="D7016">
            <v>0</v>
          </cell>
        </row>
        <row r="7017">
          <cell r="A7017" t="str">
            <v>55056.00010.00</v>
          </cell>
          <cell r="B7017">
            <v>201415</v>
          </cell>
          <cell r="C7017">
            <v>550</v>
          </cell>
          <cell r="D7017">
            <v>0</v>
          </cell>
        </row>
        <row r="7018">
          <cell r="A7018" t="str">
            <v>55057.00010.00</v>
          </cell>
          <cell r="B7018">
            <v>201415</v>
          </cell>
          <cell r="C7018">
            <v>550</v>
          </cell>
          <cell r="D7018">
            <v>0</v>
          </cell>
        </row>
        <row r="7019">
          <cell r="A7019" t="str">
            <v>55058.00010.00</v>
          </cell>
          <cell r="B7019">
            <v>201415</v>
          </cell>
          <cell r="C7019">
            <v>550</v>
          </cell>
          <cell r="D7019">
            <v>0</v>
          </cell>
        </row>
        <row r="7020">
          <cell r="A7020" t="str">
            <v>55059.00010.00</v>
          </cell>
          <cell r="B7020">
            <v>201415</v>
          </cell>
          <cell r="C7020">
            <v>550</v>
          </cell>
          <cell r="D7020">
            <v>0</v>
          </cell>
        </row>
        <row r="7021">
          <cell r="A7021" t="str">
            <v>55060.00010.00</v>
          </cell>
          <cell r="B7021">
            <v>201415</v>
          </cell>
          <cell r="C7021">
            <v>550</v>
          </cell>
          <cell r="D7021">
            <v>0</v>
          </cell>
        </row>
        <row r="7022">
          <cell r="A7022" t="str">
            <v>55061.00010.00</v>
          </cell>
          <cell r="B7022">
            <v>201415</v>
          </cell>
          <cell r="C7022">
            <v>550</v>
          </cell>
          <cell r="D7022">
            <v>0</v>
          </cell>
        </row>
        <row r="7023">
          <cell r="A7023" t="str">
            <v>55062.00010.00</v>
          </cell>
          <cell r="B7023">
            <v>201415</v>
          </cell>
          <cell r="C7023">
            <v>550</v>
          </cell>
          <cell r="D7023">
            <v>0</v>
          </cell>
        </row>
        <row r="7024">
          <cell r="A7024" t="str">
            <v>55063.00010.00</v>
          </cell>
          <cell r="B7024">
            <v>201415</v>
          </cell>
          <cell r="C7024">
            <v>550</v>
          </cell>
          <cell r="D7024">
            <v>0</v>
          </cell>
        </row>
        <row r="7025">
          <cell r="A7025" t="str">
            <v>5506.00010.00</v>
          </cell>
          <cell r="B7025">
            <v>201415</v>
          </cell>
          <cell r="C7025">
            <v>550</v>
          </cell>
          <cell r="D7025">
            <v>10</v>
          </cell>
        </row>
        <row r="7026">
          <cell r="A7026" t="str">
            <v>55014.00010.00</v>
          </cell>
          <cell r="B7026">
            <v>201415</v>
          </cell>
          <cell r="C7026">
            <v>550</v>
          </cell>
          <cell r="D7026">
            <v>14</v>
          </cell>
        </row>
        <row r="7027">
          <cell r="A7027" t="str">
            <v>5502.00010.00</v>
          </cell>
          <cell r="B7027">
            <v>201415</v>
          </cell>
          <cell r="C7027">
            <v>550</v>
          </cell>
          <cell r="D7027">
            <v>18</v>
          </cell>
        </row>
        <row r="7028">
          <cell r="A7028" t="str">
            <v>5505.00010.00</v>
          </cell>
          <cell r="B7028">
            <v>201415</v>
          </cell>
          <cell r="C7028">
            <v>550</v>
          </cell>
          <cell r="D7028">
            <v>20</v>
          </cell>
        </row>
        <row r="7029">
          <cell r="A7029" t="str">
            <v>5504.00010.00</v>
          </cell>
          <cell r="B7029">
            <v>201415</v>
          </cell>
          <cell r="C7029">
            <v>550</v>
          </cell>
          <cell r="D7029">
            <v>115</v>
          </cell>
        </row>
        <row r="7030">
          <cell r="A7030" t="str">
            <v>55011.00010.00</v>
          </cell>
          <cell r="B7030">
            <v>201415</v>
          </cell>
          <cell r="C7030">
            <v>550</v>
          </cell>
          <cell r="D7030">
            <v>135</v>
          </cell>
        </row>
        <row r="7031">
          <cell r="A7031" t="str">
            <v>5503.00010.00</v>
          </cell>
          <cell r="B7031">
            <v>201415</v>
          </cell>
          <cell r="C7031">
            <v>550</v>
          </cell>
          <cell r="D7031">
            <v>145</v>
          </cell>
        </row>
        <row r="7032">
          <cell r="A7032" t="str">
            <v>5508.00010.00</v>
          </cell>
          <cell r="B7032">
            <v>201415</v>
          </cell>
          <cell r="C7032">
            <v>550</v>
          </cell>
          <cell r="D7032">
            <v>145</v>
          </cell>
        </row>
        <row r="7033">
          <cell r="A7033" t="str">
            <v>5501.00010.00</v>
          </cell>
          <cell r="B7033">
            <v>201415</v>
          </cell>
          <cell r="C7033">
            <v>550</v>
          </cell>
          <cell r="D7033">
            <v>163</v>
          </cell>
        </row>
        <row r="7034">
          <cell r="A7034" t="str">
            <v>55013.00010.00</v>
          </cell>
          <cell r="B7034">
            <v>201415</v>
          </cell>
          <cell r="C7034">
            <v>550</v>
          </cell>
          <cell r="D7034">
            <v>315</v>
          </cell>
        </row>
        <row r="7035">
          <cell r="A7035" t="str">
            <v>5507.00011.00</v>
          </cell>
          <cell r="B7035">
            <v>201415</v>
          </cell>
          <cell r="C7035">
            <v>550</v>
          </cell>
          <cell r="D7035">
            <v>0</v>
          </cell>
        </row>
        <row r="7036">
          <cell r="A7036" t="str">
            <v>5509.00011.00</v>
          </cell>
          <cell r="B7036">
            <v>201415</v>
          </cell>
          <cell r="C7036">
            <v>550</v>
          </cell>
          <cell r="D7036">
            <v>0</v>
          </cell>
        </row>
        <row r="7037">
          <cell r="A7037" t="str">
            <v>55015.00011.00</v>
          </cell>
          <cell r="B7037">
            <v>201415</v>
          </cell>
          <cell r="C7037">
            <v>550</v>
          </cell>
          <cell r="D7037">
            <v>0</v>
          </cell>
        </row>
        <row r="7038">
          <cell r="A7038" t="str">
            <v>55018.00011.00</v>
          </cell>
          <cell r="B7038">
            <v>201415</v>
          </cell>
          <cell r="C7038">
            <v>550</v>
          </cell>
          <cell r="D7038">
            <v>0</v>
          </cell>
        </row>
        <row r="7039">
          <cell r="A7039" t="str">
            <v>55020.00011.00</v>
          </cell>
          <cell r="B7039">
            <v>201415</v>
          </cell>
          <cell r="C7039">
            <v>550</v>
          </cell>
          <cell r="D7039">
            <v>0</v>
          </cell>
        </row>
        <row r="7040">
          <cell r="A7040" t="str">
            <v>55025.00011.00</v>
          </cell>
          <cell r="B7040">
            <v>201415</v>
          </cell>
          <cell r="C7040">
            <v>550</v>
          </cell>
          <cell r="D7040">
            <v>0</v>
          </cell>
        </row>
        <row r="7041">
          <cell r="A7041" t="str">
            <v>55029.00011.00</v>
          </cell>
          <cell r="B7041">
            <v>201415</v>
          </cell>
          <cell r="C7041">
            <v>550</v>
          </cell>
          <cell r="D7041">
            <v>0</v>
          </cell>
        </row>
        <row r="7042">
          <cell r="A7042" t="str">
            <v>55038.00011.00</v>
          </cell>
          <cell r="B7042">
            <v>201415</v>
          </cell>
          <cell r="C7042">
            <v>550</v>
          </cell>
          <cell r="D7042">
            <v>0</v>
          </cell>
        </row>
        <row r="7043">
          <cell r="A7043" t="str">
            <v>55042.00011.00</v>
          </cell>
          <cell r="B7043">
            <v>201415</v>
          </cell>
          <cell r="C7043">
            <v>550</v>
          </cell>
          <cell r="D7043">
            <v>0</v>
          </cell>
        </row>
        <row r="7044">
          <cell r="A7044" t="str">
            <v>55043.00011.00</v>
          </cell>
          <cell r="B7044">
            <v>201415</v>
          </cell>
          <cell r="C7044">
            <v>550</v>
          </cell>
          <cell r="D7044">
            <v>0</v>
          </cell>
        </row>
        <row r="7045">
          <cell r="A7045" t="str">
            <v>55050.00011.00</v>
          </cell>
          <cell r="B7045">
            <v>201415</v>
          </cell>
          <cell r="C7045">
            <v>550</v>
          </cell>
          <cell r="D7045">
            <v>0</v>
          </cell>
        </row>
        <row r="7046">
          <cell r="A7046" t="str">
            <v>55052.00011.00</v>
          </cell>
          <cell r="B7046">
            <v>201415</v>
          </cell>
          <cell r="C7046">
            <v>550</v>
          </cell>
          <cell r="D7046">
            <v>0</v>
          </cell>
        </row>
        <row r="7047">
          <cell r="A7047" t="str">
            <v>55053.00011.00</v>
          </cell>
          <cell r="B7047">
            <v>201415</v>
          </cell>
          <cell r="C7047">
            <v>550</v>
          </cell>
          <cell r="D7047">
            <v>0</v>
          </cell>
        </row>
        <row r="7048">
          <cell r="A7048" t="str">
            <v>55054.00011.00</v>
          </cell>
          <cell r="B7048">
            <v>201415</v>
          </cell>
          <cell r="C7048">
            <v>550</v>
          </cell>
          <cell r="D7048">
            <v>0</v>
          </cell>
        </row>
        <row r="7049">
          <cell r="A7049" t="str">
            <v>55055.00011.00</v>
          </cell>
          <cell r="B7049">
            <v>201415</v>
          </cell>
          <cell r="C7049">
            <v>550</v>
          </cell>
          <cell r="D7049">
            <v>0</v>
          </cell>
        </row>
        <row r="7050">
          <cell r="A7050" t="str">
            <v>55056.00011.00</v>
          </cell>
          <cell r="B7050">
            <v>201415</v>
          </cell>
          <cell r="C7050">
            <v>550</v>
          </cell>
          <cell r="D7050">
            <v>0</v>
          </cell>
        </row>
        <row r="7051">
          <cell r="A7051" t="str">
            <v>55057.00011.00</v>
          </cell>
          <cell r="B7051">
            <v>201415</v>
          </cell>
          <cell r="C7051">
            <v>550</v>
          </cell>
          <cell r="D7051">
            <v>0</v>
          </cell>
        </row>
        <row r="7052">
          <cell r="A7052" t="str">
            <v>55058.00011.00</v>
          </cell>
          <cell r="B7052">
            <v>201415</v>
          </cell>
          <cell r="C7052">
            <v>550</v>
          </cell>
          <cell r="D7052">
            <v>0</v>
          </cell>
        </row>
        <row r="7053">
          <cell r="A7053" t="str">
            <v>55059.00011.00</v>
          </cell>
          <cell r="B7053">
            <v>201415</v>
          </cell>
          <cell r="C7053">
            <v>550</v>
          </cell>
          <cell r="D7053">
            <v>0</v>
          </cell>
        </row>
        <row r="7054">
          <cell r="A7054" t="str">
            <v>55060.00011.00</v>
          </cell>
          <cell r="B7054">
            <v>201415</v>
          </cell>
          <cell r="C7054">
            <v>550</v>
          </cell>
          <cell r="D7054">
            <v>0</v>
          </cell>
        </row>
        <row r="7055">
          <cell r="A7055" t="str">
            <v>55061.00011.00</v>
          </cell>
          <cell r="B7055">
            <v>201415</v>
          </cell>
          <cell r="C7055">
            <v>550</v>
          </cell>
          <cell r="D7055">
            <v>0</v>
          </cell>
        </row>
        <row r="7056">
          <cell r="A7056" t="str">
            <v>55062.00011.00</v>
          </cell>
          <cell r="B7056">
            <v>201415</v>
          </cell>
          <cell r="C7056">
            <v>550</v>
          </cell>
          <cell r="D7056">
            <v>0</v>
          </cell>
        </row>
        <row r="7057">
          <cell r="A7057" t="str">
            <v>55063.00011.00</v>
          </cell>
          <cell r="B7057">
            <v>201415</v>
          </cell>
          <cell r="C7057">
            <v>550</v>
          </cell>
          <cell r="D7057">
            <v>0</v>
          </cell>
        </row>
        <row r="7058">
          <cell r="A7058" t="str">
            <v>55031.00011.00</v>
          </cell>
          <cell r="B7058">
            <v>201415</v>
          </cell>
          <cell r="C7058">
            <v>550</v>
          </cell>
          <cell r="D7058">
            <v>2</v>
          </cell>
        </row>
        <row r="7059">
          <cell r="A7059" t="str">
            <v>55016.00011.00</v>
          </cell>
          <cell r="B7059">
            <v>201415</v>
          </cell>
          <cell r="C7059">
            <v>550</v>
          </cell>
          <cell r="D7059">
            <v>3</v>
          </cell>
        </row>
        <row r="7060">
          <cell r="A7060" t="str">
            <v>55037.00011.00</v>
          </cell>
          <cell r="B7060">
            <v>201415</v>
          </cell>
          <cell r="C7060">
            <v>550</v>
          </cell>
          <cell r="D7060">
            <v>3</v>
          </cell>
        </row>
        <row r="7061">
          <cell r="A7061" t="str">
            <v>55045.00011.00</v>
          </cell>
          <cell r="B7061">
            <v>201415</v>
          </cell>
          <cell r="C7061">
            <v>550</v>
          </cell>
          <cell r="D7061">
            <v>4</v>
          </cell>
        </row>
        <row r="7062">
          <cell r="A7062" t="str">
            <v>55035.00011.00</v>
          </cell>
          <cell r="B7062">
            <v>201415</v>
          </cell>
          <cell r="C7062">
            <v>550</v>
          </cell>
          <cell r="D7062">
            <v>5</v>
          </cell>
        </row>
        <row r="7063">
          <cell r="A7063" t="str">
            <v>55047.00011.00</v>
          </cell>
          <cell r="B7063">
            <v>201415</v>
          </cell>
          <cell r="C7063">
            <v>550</v>
          </cell>
          <cell r="D7063">
            <v>6</v>
          </cell>
        </row>
        <row r="7064">
          <cell r="A7064" t="str">
            <v>55051.00011.00</v>
          </cell>
          <cell r="B7064">
            <v>201415</v>
          </cell>
          <cell r="C7064">
            <v>550</v>
          </cell>
          <cell r="D7064">
            <v>8</v>
          </cell>
        </row>
        <row r="7065">
          <cell r="A7065" t="str">
            <v>55034.00011.00</v>
          </cell>
          <cell r="B7065">
            <v>201415</v>
          </cell>
          <cell r="C7065">
            <v>550</v>
          </cell>
          <cell r="D7065">
            <v>10</v>
          </cell>
        </row>
        <row r="7066">
          <cell r="A7066" t="str">
            <v>55036.00011.00</v>
          </cell>
          <cell r="B7066">
            <v>201415</v>
          </cell>
          <cell r="C7066">
            <v>550</v>
          </cell>
          <cell r="D7066">
            <v>18</v>
          </cell>
        </row>
        <row r="7067">
          <cell r="A7067" t="str">
            <v>55046.00011.00</v>
          </cell>
          <cell r="B7067">
            <v>201415</v>
          </cell>
          <cell r="C7067">
            <v>550</v>
          </cell>
          <cell r="D7067">
            <v>18</v>
          </cell>
        </row>
        <row r="7068">
          <cell r="A7068" t="str">
            <v>55039.00011.00</v>
          </cell>
          <cell r="B7068">
            <v>201415</v>
          </cell>
          <cell r="C7068">
            <v>550</v>
          </cell>
          <cell r="D7068">
            <v>31</v>
          </cell>
        </row>
        <row r="7069">
          <cell r="A7069" t="str">
            <v>55044.00011.00</v>
          </cell>
          <cell r="B7069">
            <v>201415</v>
          </cell>
          <cell r="C7069">
            <v>550</v>
          </cell>
          <cell r="D7069">
            <v>34</v>
          </cell>
        </row>
        <row r="7070">
          <cell r="A7070" t="str">
            <v>55040.00011.00</v>
          </cell>
          <cell r="B7070">
            <v>201415</v>
          </cell>
          <cell r="C7070">
            <v>550</v>
          </cell>
          <cell r="D7070">
            <v>94</v>
          </cell>
        </row>
        <row r="7071">
          <cell r="A7071" t="str">
            <v>55023.00011.00</v>
          </cell>
          <cell r="B7071">
            <v>201415</v>
          </cell>
          <cell r="C7071">
            <v>550</v>
          </cell>
          <cell r="D7071">
            <v>98.25</v>
          </cell>
        </row>
        <row r="7072">
          <cell r="A7072" t="str">
            <v>55032.00011.00</v>
          </cell>
          <cell r="B7072">
            <v>201415</v>
          </cell>
          <cell r="C7072">
            <v>550</v>
          </cell>
          <cell r="D7072">
            <v>105</v>
          </cell>
        </row>
        <row r="7073">
          <cell r="A7073" t="str">
            <v>55049.00011.00</v>
          </cell>
          <cell r="B7073">
            <v>201415</v>
          </cell>
          <cell r="C7073">
            <v>550</v>
          </cell>
          <cell r="D7073">
            <v>128</v>
          </cell>
        </row>
        <row r="7074">
          <cell r="A7074" t="str">
            <v>55028.00011.00</v>
          </cell>
          <cell r="B7074">
            <v>201415</v>
          </cell>
          <cell r="C7074">
            <v>550</v>
          </cell>
          <cell r="D7074">
            <v>150</v>
          </cell>
        </row>
        <row r="7075">
          <cell r="A7075" t="str">
            <v>55041.00011.00</v>
          </cell>
          <cell r="B7075">
            <v>201415</v>
          </cell>
          <cell r="C7075">
            <v>550</v>
          </cell>
          <cell r="D7075">
            <v>191</v>
          </cell>
        </row>
        <row r="7076">
          <cell r="A7076" t="str">
            <v>55033.00011.00</v>
          </cell>
          <cell r="B7076">
            <v>201415</v>
          </cell>
          <cell r="C7076">
            <v>550</v>
          </cell>
          <cell r="D7076">
            <v>294</v>
          </cell>
        </row>
        <row r="7077">
          <cell r="A7077" t="str">
            <v>5502.00011.00</v>
          </cell>
          <cell r="B7077">
            <v>201415</v>
          </cell>
          <cell r="C7077">
            <v>550</v>
          </cell>
          <cell r="D7077">
            <v>410</v>
          </cell>
        </row>
        <row r="7078">
          <cell r="A7078" t="str">
            <v>55030.00011.00</v>
          </cell>
          <cell r="B7078">
            <v>201415</v>
          </cell>
          <cell r="C7078">
            <v>550</v>
          </cell>
          <cell r="D7078">
            <v>941</v>
          </cell>
        </row>
        <row r="7079">
          <cell r="A7079" t="str">
            <v>5506.00011.00</v>
          </cell>
          <cell r="B7079">
            <v>201415</v>
          </cell>
          <cell r="C7079">
            <v>550</v>
          </cell>
          <cell r="D7079">
            <v>1095</v>
          </cell>
        </row>
        <row r="7080">
          <cell r="A7080" t="str">
            <v>55014.00011.00</v>
          </cell>
          <cell r="B7080">
            <v>201415</v>
          </cell>
          <cell r="C7080">
            <v>550</v>
          </cell>
          <cell r="D7080">
            <v>2042</v>
          </cell>
        </row>
        <row r="7081">
          <cell r="A7081" t="str">
            <v>55051.50011.00</v>
          </cell>
          <cell r="B7081">
            <v>201415</v>
          </cell>
          <cell r="C7081">
            <v>550</v>
          </cell>
          <cell r="D7081">
            <v>2042</v>
          </cell>
        </row>
        <row r="7082">
          <cell r="A7082" t="str">
            <v>5505.00011.00</v>
          </cell>
          <cell r="B7082">
            <v>201415</v>
          </cell>
          <cell r="C7082">
            <v>550</v>
          </cell>
          <cell r="D7082">
            <v>23286</v>
          </cell>
        </row>
        <row r="7083">
          <cell r="A7083" t="str">
            <v>5504.00011.00</v>
          </cell>
          <cell r="B7083">
            <v>201415</v>
          </cell>
          <cell r="C7083">
            <v>550</v>
          </cell>
          <cell r="D7083">
            <v>38256</v>
          </cell>
        </row>
        <row r="7084">
          <cell r="A7084" t="str">
            <v>55024.00011.00</v>
          </cell>
          <cell r="B7084">
            <v>201415</v>
          </cell>
          <cell r="C7084">
            <v>550</v>
          </cell>
          <cell r="D7084">
            <v>54965.79</v>
          </cell>
        </row>
        <row r="7085">
          <cell r="A7085" t="str">
            <v>55026.00011.00</v>
          </cell>
          <cell r="B7085">
            <v>201415</v>
          </cell>
          <cell r="C7085">
            <v>550</v>
          </cell>
          <cell r="D7085">
            <v>54965.79</v>
          </cell>
        </row>
        <row r="7086">
          <cell r="A7086" t="str">
            <v>55013.00011.00</v>
          </cell>
          <cell r="B7086">
            <v>201415</v>
          </cell>
          <cell r="C7086">
            <v>550</v>
          </cell>
          <cell r="D7086">
            <v>55944.82</v>
          </cell>
        </row>
        <row r="7087">
          <cell r="A7087" t="str">
            <v>55022.00011.00</v>
          </cell>
          <cell r="B7087">
            <v>201415</v>
          </cell>
          <cell r="C7087">
            <v>550</v>
          </cell>
          <cell r="D7087">
            <v>55944.82</v>
          </cell>
        </row>
        <row r="7088">
          <cell r="A7088" t="str">
            <v>55027.00011.00</v>
          </cell>
          <cell r="B7088">
            <v>201415</v>
          </cell>
          <cell r="C7088">
            <v>550</v>
          </cell>
          <cell r="D7088">
            <v>55944.82</v>
          </cell>
        </row>
        <row r="7089">
          <cell r="A7089" t="str">
            <v>5501.00011.00</v>
          </cell>
          <cell r="B7089">
            <v>201415</v>
          </cell>
          <cell r="C7089">
            <v>550</v>
          </cell>
          <cell r="D7089">
            <v>62637</v>
          </cell>
        </row>
        <row r="7090">
          <cell r="A7090" t="str">
            <v>5503.00011.00</v>
          </cell>
          <cell r="B7090">
            <v>201415</v>
          </cell>
          <cell r="C7090">
            <v>550</v>
          </cell>
          <cell r="D7090">
            <v>62637</v>
          </cell>
        </row>
        <row r="7091">
          <cell r="A7091" t="str">
            <v>5508.00011.00</v>
          </cell>
          <cell r="B7091">
            <v>201415</v>
          </cell>
          <cell r="C7091">
            <v>550</v>
          </cell>
          <cell r="D7091">
            <v>62637</v>
          </cell>
        </row>
        <row r="7092">
          <cell r="A7092" t="str">
            <v>55019.00012.00</v>
          </cell>
          <cell r="B7092">
            <v>201415</v>
          </cell>
          <cell r="C7092">
            <v>550</v>
          </cell>
          <cell r="D7092">
            <v>0</v>
          </cell>
        </row>
        <row r="7093">
          <cell r="A7093" t="str">
            <v>55021.00012.00</v>
          </cell>
          <cell r="B7093">
            <v>201415</v>
          </cell>
          <cell r="C7093">
            <v>550</v>
          </cell>
          <cell r="D7093">
            <v>0</v>
          </cell>
        </row>
        <row r="7094">
          <cell r="A7094" t="str">
            <v>55052.00012.00</v>
          </cell>
          <cell r="B7094">
            <v>201415</v>
          </cell>
          <cell r="C7094">
            <v>550</v>
          </cell>
          <cell r="D7094">
            <v>0</v>
          </cell>
        </row>
        <row r="7095">
          <cell r="A7095" t="str">
            <v>55054.00012.00</v>
          </cell>
          <cell r="B7095">
            <v>201415</v>
          </cell>
          <cell r="C7095">
            <v>550</v>
          </cell>
          <cell r="D7095">
            <v>0</v>
          </cell>
        </row>
        <row r="7096">
          <cell r="A7096" t="str">
            <v>55056.00012.00</v>
          </cell>
          <cell r="B7096">
            <v>201415</v>
          </cell>
          <cell r="C7096">
            <v>550</v>
          </cell>
          <cell r="D7096">
            <v>0</v>
          </cell>
        </row>
        <row r="7097">
          <cell r="A7097" t="str">
            <v>55058.00012.00</v>
          </cell>
          <cell r="B7097">
            <v>201415</v>
          </cell>
          <cell r="C7097">
            <v>550</v>
          </cell>
          <cell r="D7097">
            <v>0</v>
          </cell>
        </row>
        <row r="7098">
          <cell r="A7098" t="str">
            <v>55060.00012.00</v>
          </cell>
          <cell r="B7098">
            <v>201415</v>
          </cell>
          <cell r="C7098">
            <v>550</v>
          </cell>
          <cell r="D7098">
            <v>0</v>
          </cell>
        </row>
        <row r="7099">
          <cell r="A7099" t="str">
            <v>55017.00012.00</v>
          </cell>
          <cell r="B7099">
            <v>201415</v>
          </cell>
          <cell r="C7099">
            <v>550</v>
          </cell>
          <cell r="D7099">
            <v>0.5</v>
          </cell>
        </row>
        <row r="7100">
          <cell r="A7100" t="str">
            <v>5526.0001.00</v>
          </cell>
          <cell r="B7100">
            <v>201415</v>
          </cell>
          <cell r="C7100">
            <v>552</v>
          </cell>
          <cell r="D7100">
            <v>0</v>
          </cell>
        </row>
        <row r="7101">
          <cell r="A7101" t="str">
            <v>5527.0001.00</v>
          </cell>
          <cell r="B7101">
            <v>201415</v>
          </cell>
          <cell r="C7101">
            <v>552</v>
          </cell>
          <cell r="D7101">
            <v>0</v>
          </cell>
        </row>
        <row r="7102">
          <cell r="A7102" t="str">
            <v>5529.0001.00</v>
          </cell>
          <cell r="B7102">
            <v>201415</v>
          </cell>
          <cell r="C7102">
            <v>552</v>
          </cell>
          <cell r="D7102">
            <v>0</v>
          </cell>
        </row>
        <row r="7103">
          <cell r="A7103" t="str">
            <v>55252.0001.00</v>
          </cell>
          <cell r="B7103">
            <v>201415</v>
          </cell>
          <cell r="C7103">
            <v>552</v>
          </cell>
          <cell r="D7103">
            <v>0</v>
          </cell>
        </row>
        <row r="7104">
          <cell r="A7104" t="str">
            <v>55253.0001.00</v>
          </cell>
          <cell r="B7104">
            <v>201415</v>
          </cell>
          <cell r="C7104">
            <v>552</v>
          </cell>
          <cell r="D7104">
            <v>0</v>
          </cell>
        </row>
        <row r="7105">
          <cell r="A7105" t="str">
            <v>55254.0001.00</v>
          </cell>
          <cell r="B7105">
            <v>201415</v>
          </cell>
          <cell r="C7105">
            <v>552</v>
          </cell>
          <cell r="D7105">
            <v>0</v>
          </cell>
        </row>
        <row r="7106">
          <cell r="A7106" t="str">
            <v>55255.0001.00</v>
          </cell>
          <cell r="B7106">
            <v>201415</v>
          </cell>
          <cell r="C7106">
            <v>552</v>
          </cell>
          <cell r="D7106">
            <v>0</v>
          </cell>
        </row>
        <row r="7107">
          <cell r="A7107" t="str">
            <v>55256.0001.00</v>
          </cell>
          <cell r="B7107">
            <v>201415</v>
          </cell>
          <cell r="C7107">
            <v>552</v>
          </cell>
          <cell r="D7107">
            <v>0</v>
          </cell>
        </row>
        <row r="7108">
          <cell r="A7108" t="str">
            <v>55257.0001.00</v>
          </cell>
          <cell r="B7108">
            <v>201415</v>
          </cell>
          <cell r="C7108">
            <v>552</v>
          </cell>
          <cell r="D7108">
            <v>0</v>
          </cell>
        </row>
        <row r="7109">
          <cell r="A7109" t="str">
            <v>55258.0001.00</v>
          </cell>
          <cell r="B7109">
            <v>201415</v>
          </cell>
          <cell r="C7109">
            <v>552</v>
          </cell>
          <cell r="D7109">
            <v>0</v>
          </cell>
        </row>
        <row r="7110">
          <cell r="A7110" t="str">
            <v>55259.0001.00</v>
          </cell>
          <cell r="B7110">
            <v>201415</v>
          </cell>
          <cell r="C7110">
            <v>552</v>
          </cell>
          <cell r="D7110">
            <v>0</v>
          </cell>
        </row>
        <row r="7111">
          <cell r="A7111" t="str">
            <v>55260.0001.00</v>
          </cell>
          <cell r="B7111">
            <v>201415</v>
          </cell>
          <cell r="C7111">
            <v>552</v>
          </cell>
          <cell r="D7111">
            <v>0</v>
          </cell>
        </row>
        <row r="7112">
          <cell r="A7112" t="str">
            <v>55261.0001.00</v>
          </cell>
          <cell r="B7112">
            <v>201415</v>
          </cell>
          <cell r="C7112">
            <v>552</v>
          </cell>
          <cell r="D7112">
            <v>0</v>
          </cell>
        </row>
        <row r="7113">
          <cell r="A7113" t="str">
            <v>55262.0001.00</v>
          </cell>
          <cell r="B7113">
            <v>201415</v>
          </cell>
          <cell r="C7113">
            <v>552</v>
          </cell>
          <cell r="D7113">
            <v>0</v>
          </cell>
        </row>
        <row r="7114">
          <cell r="A7114" t="str">
            <v>55263.0001.00</v>
          </cell>
          <cell r="B7114">
            <v>201415</v>
          </cell>
          <cell r="C7114">
            <v>552</v>
          </cell>
          <cell r="D7114">
            <v>0</v>
          </cell>
        </row>
        <row r="7115">
          <cell r="A7115" t="str">
            <v>5524.0001.00</v>
          </cell>
          <cell r="B7115">
            <v>201415</v>
          </cell>
          <cell r="C7115">
            <v>552</v>
          </cell>
          <cell r="D7115">
            <v>2</v>
          </cell>
        </row>
        <row r="7116">
          <cell r="A7116" t="str">
            <v>55213.0001.00</v>
          </cell>
          <cell r="B7116">
            <v>201415</v>
          </cell>
          <cell r="C7116">
            <v>552</v>
          </cell>
          <cell r="D7116">
            <v>3.61</v>
          </cell>
        </row>
        <row r="7117">
          <cell r="A7117" t="str">
            <v>5525.0001.00</v>
          </cell>
          <cell r="B7117">
            <v>201415</v>
          </cell>
          <cell r="C7117">
            <v>552</v>
          </cell>
          <cell r="D7117">
            <v>6</v>
          </cell>
        </row>
        <row r="7118">
          <cell r="A7118" t="str">
            <v>55211.0001.00</v>
          </cell>
          <cell r="B7118">
            <v>201415</v>
          </cell>
          <cell r="C7118">
            <v>552</v>
          </cell>
          <cell r="D7118">
            <v>6.5</v>
          </cell>
        </row>
        <row r="7119">
          <cell r="A7119" t="str">
            <v>5523.0001.00</v>
          </cell>
          <cell r="B7119">
            <v>201415</v>
          </cell>
          <cell r="C7119">
            <v>552</v>
          </cell>
          <cell r="D7119">
            <v>8</v>
          </cell>
        </row>
        <row r="7120">
          <cell r="A7120" t="str">
            <v>5528.0001.00</v>
          </cell>
          <cell r="B7120">
            <v>201415</v>
          </cell>
          <cell r="C7120">
            <v>552</v>
          </cell>
          <cell r="D7120">
            <v>8</v>
          </cell>
        </row>
        <row r="7121">
          <cell r="A7121" t="str">
            <v>5527.0002.00</v>
          </cell>
          <cell r="B7121">
            <v>201415</v>
          </cell>
          <cell r="C7121">
            <v>552</v>
          </cell>
          <cell r="D7121">
            <v>0</v>
          </cell>
        </row>
        <row r="7122">
          <cell r="A7122" t="str">
            <v>5529.0002.00</v>
          </cell>
          <cell r="B7122">
            <v>201415</v>
          </cell>
          <cell r="C7122">
            <v>552</v>
          </cell>
          <cell r="D7122">
            <v>0</v>
          </cell>
        </row>
        <row r="7123">
          <cell r="A7123" t="str">
            <v>55215.0002.00</v>
          </cell>
          <cell r="B7123">
            <v>201415</v>
          </cell>
          <cell r="C7123">
            <v>552</v>
          </cell>
          <cell r="D7123">
            <v>0</v>
          </cell>
        </row>
        <row r="7124">
          <cell r="A7124" t="str">
            <v>55216.0002.00</v>
          </cell>
          <cell r="B7124">
            <v>201415</v>
          </cell>
          <cell r="C7124">
            <v>552</v>
          </cell>
          <cell r="D7124">
            <v>0</v>
          </cell>
        </row>
        <row r="7125">
          <cell r="A7125" t="str">
            <v>55252.0002.00</v>
          </cell>
          <cell r="B7125">
            <v>201415</v>
          </cell>
          <cell r="C7125">
            <v>552</v>
          </cell>
          <cell r="D7125">
            <v>0</v>
          </cell>
        </row>
        <row r="7126">
          <cell r="A7126" t="str">
            <v>55253.0002.00</v>
          </cell>
          <cell r="B7126">
            <v>201415</v>
          </cell>
          <cell r="C7126">
            <v>552</v>
          </cell>
          <cell r="D7126">
            <v>0</v>
          </cell>
        </row>
        <row r="7127">
          <cell r="A7127" t="str">
            <v>55254.0002.00</v>
          </cell>
          <cell r="B7127">
            <v>201415</v>
          </cell>
          <cell r="C7127">
            <v>552</v>
          </cell>
          <cell r="D7127">
            <v>0</v>
          </cell>
        </row>
        <row r="7128">
          <cell r="A7128" t="str">
            <v>55255.0002.00</v>
          </cell>
          <cell r="B7128">
            <v>201415</v>
          </cell>
          <cell r="C7128">
            <v>552</v>
          </cell>
          <cell r="D7128">
            <v>0</v>
          </cell>
        </row>
        <row r="7129">
          <cell r="A7129" t="str">
            <v>55256.0002.00</v>
          </cell>
          <cell r="B7129">
            <v>201415</v>
          </cell>
          <cell r="C7129">
            <v>552</v>
          </cell>
          <cell r="D7129">
            <v>0</v>
          </cell>
        </row>
        <row r="7130">
          <cell r="A7130" t="str">
            <v>55257.0002.00</v>
          </cell>
          <cell r="B7130">
            <v>201415</v>
          </cell>
          <cell r="C7130">
            <v>552</v>
          </cell>
          <cell r="D7130">
            <v>0</v>
          </cell>
        </row>
        <row r="7131">
          <cell r="A7131" t="str">
            <v>55258.0002.00</v>
          </cell>
          <cell r="B7131">
            <v>201415</v>
          </cell>
          <cell r="C7131">
            <v>552</v>
          </cell>
          <cell r="D7131">
            <v>0</v>
          </cell>
        </row>
        <row r="7132">
          <cell r="A7132" t="str">
            <v>55259.0002.00</v>
          </cell>
          <cell r="B7132">
            <v>201415</v>
          </cell>
          <cell r="C7132">
            <v>552</v>
          </cell>
          <cell r="D7132">
            <v>0</v>
          </cell>
        </row>
        <row r="7133">
          <cell r="A7133" t="str">
            <v>55260.0002.00</v>
          </cell>
          <cell r="B7133">
            <v>201415</v>
          </cell>
          <cell r="C7133">
            <v>552</v>
          </cell>
          <cell r="D7133">
            <v>0</v>
          </cell>
        </row>
        <row r="7134">
          <cell r="A7134" t="str">
            <v>55261.0002.00</v>
          </cell>
          <cell r="B7134">
            <v>201415</v>
          </cell>
          <cell r="C7134">
            <v>552</v>
          </cell>
          <cell r="D7134">
            <v>0</v>
          </cell>
        </row>
        <row r="7135">
          <cell r="A7135" t="str">
            <v>55262.0002.00</v>
          </cell>
          <cell r="B7135">
            <v>201415</v>
          </cell>
          <cell r="C7135">
            <v>552</v>
          </cell>
          <cell r="D7135">
            <v>0</v>
          </cell>
        </row>
        <row r="7136">
          <cell r="A7136" t="str">
            <v>55263.0002.00</v>
          </cell>
          <cell r="B7136">
            <v>201415</v>
          </cell>
          <cell r="C7136">
            <v>552</v>
          </cell>
          <cell r="D7136">
            <v>0</v>
          </cell>
        </row>
        <row r="7137">
          <cell r="A7137" t="str">
            <v>5522.0002.00</v>
          </cell>
          <cell r="B7137">
            <v>201415</v>
          </cell>
          <cell r="C7137">
            <v>552</v>
          </cell>
          <cell r="D7137">
            <v>8</v>
          </cell>
        </row>
        <row r="7138">
          <cell r="A7138" t="str">
            <v>5526.0002.00</v>
          </cell>
          <cell r="B7138">
            <v>201415</v>
          </cell>
          <cell r="C7138">
            <v>552</v>
          </cell>
          <cell r="D7138">
            <v>24</v>
          </cell>
        </row>
        <row r="7139">
          <cell r="A7139" t="str">
            <v>55220.0002.00</v>
          </cell>
          <cell r="B7139">
            <v>201415</v>
          </cell>
          <cell r="C7139">
            <v>552</v>
          </cell>
          <cell r="D7139">
            <v>24</v>
          </cell>
        </row>
        <row r="7140">
          <cell r="A7140" t="str">
            <v>55218.0002.00</v>
          </cell>
          <cell r="B7140">
            <v>201415</v>
          </cell>
          <cell r="C7140">
            <v>552</v>
          </cell>
          <cell r="D7140">
            <v>79</v>
          </cell>
        </row>
        <row r="7141">
          <cell r="A7141" t="str">
            <v>55214.0002.00</v>
          </cell>
          <cell r="B7141">
            <v>201415</v>
          </cell>
          <cell r="C7141">
            <v>552</v>
          </cell>
          <cell r="D7141">
            <v>388</v>
          </cell>
        </row>
        <row r="7142">
          <cell r="A7142" t="str">
            <v>5524.0002.00</v>
          </cell>
          <cell r="B7142">
            <v>201415</v>
          </cell>
          <cell r="C7142">
            <v>552</v>
          </cell>
          <cell r="D7142">
            <v>740</v>
          </cell>
        </row>
        <row r="7143">
          <cell r="A7143" t="str">
            <v>55213.0002.00</v>
          </cell>
          <cell r="B7143">
            <v>201415</v>
          </cell>
          <cell r="C7143">
            <v>552</v>
          </cell>
          <cell r="D7143">
            <v>1999.33</v>
          </cell>
        </row>
        <row r="7144">
          <cell r="A7144" t="str">
            <v>5525.0002.00</v>
          </cell>
          <cell r="B7144">
            <v>201415</v>
          </cell>
          <cell r="C7144">
            <v>552</v>
          </cell>
          <cell r="D7144">
            <v>2996</v>
          </cell>
        </row>
        <row r="7145">
          <cell r="A7145" t="str">
            <v>55211.0002.00</v>
          </cell>
          <cell r="B7145">
            <v>201415</v>
          </cell>
          <cell r="C7145">
            <v>552</v>
          </cell>
          <cell r="D7145">
            <v>2999</v>
          </cell>
        </row>
        <row r="7146">
          <cell r="A7146" t="str">
            <v>5521.0002.00</v>
          </cell>
          <cell r="B7146">
            <v>201415</v>
          </cell>
          <cell r="C7146">
            <v>552</v>
          </cell>
          <cell r="D7146">
            <v>3681</v>
          </cell>
        </row>
        <row r="7147">
          <cell r="A7147" t="str">
            <v>5523.0002.00</v>
          </cell>
          <cell r="B7147">
            <v>201415</v>
          </cell>
          <cell r="C7147">
            <v>552</v>
          </cell>
          <cell r="D7147">
            <v>3760</v>
          </cell>
        </row>
        <row r="7148">
          <cell r="A7148" t="str">
            <v>5528.0002.00</v>
          </cell>
          <cell r="B7148">
            <v>201415</v>
          </cell>
          <cell r="C7148">
            <v>552</v>
          </cell>
          <cell r="D7148">
            <v>3760</v>
          </cell>
        </row>
        <row r="7149">
          <cell r="A7149" t="str">
            <v>5527.0003.00</v>
          </cell>
          <cell r="B7149">
            <v>201415</v>
          </cell>
          <cell r="C7149">
            <v>552</v>
          </cell>
          <cell r="D7149">
            <v>0</v>
          </cell>
        </row>
        <row r="7150">
          <cell r="A7150" t="str">
            <v>5529.0003.00</v>
          </cell>
          <cell r="B7150">
            <v>201415</v>
          </cell>
          <cell r="C7150">
            <v>552</v>
          </cell>
          <cell r="D7150">
            <v>0</v>
          </cell>
        </row>
        <row r="7151">
          <cell r="A7151" t="str">
            <v>55215.0003.00</v>
          </cell>
          <cell r="B7151">
            <v>201415</v>
          </cell>
          <cell r="C7151">
            <v>552</v>
          </cell>
          <cell r="D7151">
            <v>0</v>
          </cell>
        </row>
        <row r="7152">
          <cell r="A7152" t="str">
            <v>55216.0003.00</v>
          </cell>
          <cell r="B7152">
            <v>201415</v>
          </cell>
          <cell r="C7152">
            <v>552</v>
          </cell>
          <cell r="D7152">
            <v>0</v>
          </cell>
        </row>
        <row r="7153">
          <cell r="A7153" t="str">
            <v>55252.0003.00</v>
          </cell>
          <cell r="B7153">
            <v>201415</v>
          </cell>
          <cell r="C7153">
            <v>552</v>
          </cell>
          <cell r="D7153">
            <v>0</v>
          </cell>
        </row>
        <row r="7154">
          <cell r="A7154" t="str">
            <v>55253.0003.00</v>
          </cell>
          <cell r="B7154">
            <v>201415</v>
          </cell>
          <cell r="C7154">
            <v>552</v>
          </cell>
          <cell r="D7154">
            <v>0</v>
          </cell>
        </row>
        <row r="7155">
          <cell r="A7155" t="str">
            <v>55254.0003.00</v>
          </cell>
          <cell r="B7155">
            <v>201415</v>
          </cell>
          <cell r="C7155">
            <v>552</v>
          </cell>
          <cell r="D7155">
            <v>0</v>
          </cell>
        </row>
        <row r="7156">
          <cell r="A7156" t="str">
            <v>55255.0003.00</v>
          </cell>
          <cell r="B7156">
            <v>201415</v>
          </cell>
          <cell r="C7156">
            <v>552</v>
          </cell>
          <cell r="D7156">
            <v>0</v>
          </cell>
        </row>
        <row r="7157">
          <cell r="A7157" t="str">
            <v>55256.0003.00</v>
          </cell>
          <cell r="B7157">
            <v>201415</v>
          </cell>
          <cell r="C7157">
            <v>552</v>
          </cell>
          <cell r="D7157">
            <v>0</v>
          </cell>
        </row>
        <row r="7158">
          <cell r="A7158" t="str">
            <v>55257.0003.00</v>
          </cell>
          <cell r="B7158">
            <v>201415</v>
          </cell>
          <cell r="C7158">
            <v>552</v>
          </cell>
          <cell r="D7158">
            <v>0</v>
          </cell>
        </row>
        <row r="7159">
          <cell r="A7159" t="str">
            <v>55258.0003.00</v>
          </cell>
          <cell r="B7159">
            <v>201415</v>
          </cell>
          <cell r="C7159">
            <v>552</v>
          </cell>
          <cell r="D7159">
            <v>0</v>
          </cell>
        </row>
        <row r="7160">
          <cell r="A7160" t="str">
            <v>55259.0003.00</v>
          </cell>
          <cell r="B7160">
            <v>201415</v>
          </cell>
          <cell r="C7160">
            <v>552</v>
          </cell>
          <cell r="D7160">
            <v>0</v>
          </cell>
        </row>
        <row r="7161">
          <cell r="A7161" t="str">
            <v>55260.0003.00</v>
          </cell>
          <cell r="B7161">
            <v>201415</v>
          </cell>
          <cell r="C7161">
            <v>552</v>
          </cell>
          <cell r="D7161">
            <v>0</v>
          </cell>
        </row>
        <row r="7162">
          <cell r="A7162" t="str">
            <v>55261.0003.00</v>
          </cell>
          <cell r="B7162">
            <v>201415</v>
          </cell>
          <cell r="C7162">
            <v>552</v>
          </cell>
          <cell r="D7162">
            <v>0</v>
          </cell>
        </row>
        <row r="7163">
          <cell r="A7163" t="str">
            <v>55262.0003.00</v>
          </cell>
          <cell r="B7163">
            <v>201415</v>
          </cell>
          <cell r="C7163">
            <v>552</v>
          </cell>
          <cell r="D7163">
            <v>0</v>
          </cell>
        </row>
        <row r="7164">
          <cell r="A7164" t="str">
            <v>55263.0003.00</v>
          </cell>
          <cell r="B7164">
            <v>201415</v>
          </cell>
          <cell r="C7164">
            <v>552</v>
          </cell>
          <cell r="D7164">
            <v>0</v>
          </cell>
        </row>
        <row r="7165">
          <cell r="A7165" t="str">
            <v>5522.0003.00</v>
          </cell>
          <cell r="B7165">
            <v>201415</v>
          </cell>
          <cell r="C7165">
            <v>552</v>
          </cell>
          <cell r="D7165">
            <v>87</v>
          </cell>
        </row>
        <row r="7166">
          <cell r="A7166" t="str">
            <v>5526.0003.00</v>
          </cell>
          <cell r="B7166">
            <v>201415</v>
          </cell>
          <cell r="C7166">
            <v>552</v>
          </cell>
          <cell r="D7166">
            <v>149</v>
          </cell>
        </row>
        <row r="7167">
          <cell r="A7167" t="str">
            <v>55220.0003.00</v>
          </cell>
          <cell r="B7167">
            <v>201415</v>
          </cell>
          <cell r="C7167">
            <v>552</v>
          </cell>
          <cell r="D7167">
            <v>149</v>
          </cell>
        </row>
        <row r="7168">
          <cell r="A7168" t="str">
            <v>55218.0003.00</v>
          </cell>
          <cell r="B7168">
            <v>201415</v>
          </cell>
          <cell r="C7168">
            <v>552</v>
          </cell>
          <cell r="D7168">
            <v>334</v>
          </cell>
        </row>
        <row r="7169">
          <cell r="A7169" t="str">
            <v>55214.0003.00</v>
          </cell>
          <cell r="B7169">
            <v>201415</v>
          </cell>
          <cell r="C7169">
            <v>552</v>
          </cell>
          <cell r="D7169">
            <v>1182</v>
          </cell>
        </row>
        <row r="7170">
          <cell r="A7170" t="str">
            <v>5524.0003.00</v>
          </cell>
          <cell r="B7170">
            <v>201415</v>
          </cell>
          <cell r="C7170">
            <v>552</v>
          </cell>
          <cell r="D7170">
            <v>6382</v>
          </cell>
        </row>
        <row r="7171">
          <cell r="A7171" t="str">
            <v>5525.0003.00</v>
          </cell>
          <cell r="B7171">
            <v>201415</v>
          </cell>
          <cell r="C7171">
            <v>552</v>
          </cell>
          <cell r="D7171">
            <v>10143</v>
          </cell>
        </row>
        <row r="7172">
          <cell r="A7172" t="str">
            <v>55213.0003.00</v>
          </cell>
          <cell r="B7172">
            <v>201415</v>
          </cell>
          <cell r="C7172">
            <v>552</v>
          </cell>
          <cell r="D7172">
            <v>10938.47</v>
          </cell>
        </row>
        <row r="7173">
          <cell r="A7173" t="str">
            <v>55211.0003.00</v>
          </cell>
          <cell r="B7173">
            <v>201415</v>
          </cell>
          <cell r="C7173">
            <v>552</v>
          </cell>
          <cell r="D7173">
            <v>14063.75</v>
          </cell>
        </row>
        <row r="7174">
          <cell r="A7174" t="str">
            <v>5521.0003.00</v>
          </cell>
          <cell r="B7174">
            <v>201415</v>
          </cell>
          <cell r="C7174">
            <v>552</v>
          </cell>
          <cell r="D7174">
            <v>16446</v>
          </cell>
        </row>
        <row r="7175">
          <cell r="A7175" t="str">
            <v>5523.0003.00</v>
          </cell>
          <cell r="B7175">
            <v>201415</v>
          </cell>
          <cell r="C7175">
            <v>552</v>
          </cell>
          <cell r="D7175">
            <v>16674</v>
          </cell>
        </row>
        <row r="7176">
          <cell r="A7176" t="str">
            <v>5528.0003.00</v>
          </cell>
          <cell r="B7176">
            <v>201415</v>
          </cell>
          <cell r="C7176">
            <v>552</v>
          </cell>
          <cell r="D7176">
            <v>16674</v>
          </cell>
        </row>
        <row r="7177">
          <cell r="A7177" t="str">
            <v>5527.0004.00</v>
          </cell>
          <cell r="B7177">
            <v>201415</v>
          </cell>
          <cell r="C7177">
            <v>552</v>
          </cell>
          <cell r="D7177">
            <v>0</v>
          </cell>
        </row>
        <row r="7178">
          <cell r="A7178" t="str">
            <v>5529.0004.00</v>
          </cell>
          <cell r="B7178">
            <v>201415</v>
          </cell>
          <cell r="C7178">
            <v>552</v>
          </cell>
          <cell r="D7178">
            <v>0</v>
          </cell>
        </row>
        <row r="7179">
          <cell r="A7179" t="str">
            <v>55215.0004.00</v>
          </cell>
          <cell r="B7179">
            <v>201415</v>
          </cell>
          <cell r="C7179">
            <v>552</v>
          </cell>
          <cell r="D7179">
            <v>0</v>
          </cell>
        </row>
        <row r="7180">
          <cell r="A7180" t="str">
            <v>55216.0004.00</v>
          </cell>
          <cell r="B7180">
            <v>201415</v>
          </cell>
          <cell r="C7180">
            <v>552</v>
          </cell>
          <cell r="D7180">
            <v>0</v>
          </cell>
        </row>
        <row r="7181">
          <cell r="A7181" t="str">
            <v>55252.0004.00</v>
          </cell>
          <cell r="B7181">
            <v>201415</v>
          </cell>
          <cell r="C7181">
            <v>552</v>
          </cell>
          <cell r="D7181">
            <v>0</v>
          </cell>
        </row>
        <row r="7182">
          <cell r="A7182" t="str">
            <v>55253.0004.00</v>
          </cell>
          <cell r="B7182">
            <v>201415</v>
          </cell>
          <cell r="C7182">
            <v>552</v>
          </cell>
          <cell r="D7182">
            <v>0</v>
          </cell>
        </row>
        <row r="7183">
          <cell r="A7183" t="str">
            <v>55254.0004.00</v>
          </cell>
          <cell r="B7183">
            <v>201415</v>
          </cell>
          <cell r="C7183">
            <v>552</v>
          </cell>
          <cell r="D7183">
            <v>0</v>
          </cell>
        </row>
        <row r="7184">
          <cell r="A7184" t="str">
            <v>55255.0004.00</v>
          </cell>
          <cell r="B7184">
            <v>201415</v>
          </cell>
          <cell r="C7184">
            <v>552</v>
          </cell>
          <cell r="D7184">
            <v>0</v>
          </cell>
        </row>
        <row r="7185">
          <cell r="A7185" t="str">
            <v>55256.0004.00</v>
          </cell>
          <cell r="B7185">
            <v>201415</v>
          </cell>
          <cell r="C7185">
            <v>552</v>
          </cell>
          <cell r="D7185">
            <v>0</v>
          </cell>
        </row>
        <row r="7186">
          <cell r="A7186" t="str">
            <v>55257.0004.00</v>
          </cell>
          <cell r="B7186">
            <v>201415</v>
          </cell>
          <cell r="C7186">
            <v>552</v>
          </cell>
          <cell r="D7186">
            <v>0</v>
          </cell>
        </row>
        <row r="7187">
          <cell r="A7187" t="str">
            <v>55258.0004.00</v>
          </cell>
          <cell r="B7187">
            <v>201415</v>
          </cell>
          <cell r="C7187">
            <v>552</v>
          </cell>
          <cell r="D7187">
            <v>0</v>
          </cell>
        </row>
        <row r="7188">
          <cell r="A7188" t="str">
            <v>55259.0004.00</v>
          </cell>
          <cell r="B7188">
            <v>201415</v>
          </cell>
          <cell r="C7188">
            <v>552</v>
          </cell>
          <cell r="D7188">
            <v>0</v>
          </cell>
        </row>
        <row r="7189">
          <cell r="A7189" t="str">
            <v>55260.0004.00</v>
          </cell>
          <cell r="B7189">
            <v>201415</v>
          </cell>
          <cell r="C7189">
            <v>552</v>
          </cell>
          <cell r="D7189">
            <v>0</v>
          </cell>
        </row>
        <row r="7190">
          <cell r="A7190" t="str">
            <v>55261.0004.00</v>
          </cell>
          <cell r="B7190">
            <v>201415</v>
          </cell>
          <cell r="C7190">
            <v>552</v>
          </cell>
          <cell r="D7190">
            <v>0</v>
          </cell>
        </row>
        <row r="7191">
          <cell r="A7191" t="str">
            <v>55262.0004.00</v>
          </cell>
          <cell r="B7191">
            <v>201415</v>
          </cell>
          <cell r="C7191">
            <v>552</v>
          </cell>
          <cell r="D7191">
            <v>0</v>
          </cell>
        </row>
        <row r="7192">
          <cell r="A7192" t="str">
            <v>55263.0004.00</v>
          </cell>
          <cell r="B7192">
            <v>201415</v>
          </cell>
          <cell r="C7192">
            <v>552</v>
          </cell>
          <cell r="D7192">
            <v>0</v>
          </cell>
        </row>
        <row r="7193">
          <cell r="A7193" t="str">
            <v>5526.0004.00</v>
          </cell>
          <cell r="B7193">
            <v>201415</v>
          </cell>
          <cell r="C7193">
            <v>552</v>
          </cell>
          <cell r="D7193">
            <v>211</v>
          </cell>
        </row>
        <row r="7194">
          <cell r="A7194" t="str">
            <v>55220.0004.00</v>
          </cell>
          <cell r="B7194">
            <v>201415</v>
          </cell>
          <cell r="C7194">
            <v>552</v>
          </cell>
          <cell r="D7194">
            <v>211</v>
          </cell>
        </row>
        <row r="7195">
          <cell r="A7195" t="str">
            <v>5522.0004.00</v>
          </cell>
          <cell r="B7195">
            <v>201415</v>
          </cell>
          <cell r="C7195">
            <v>552</v>
          </cell>
          <cell r="D7195">
            <v>315</v>
          </cell>
        </row>
        <row r="7196">
          <cell r="A7196" t="str">
            <v>55218.0004.00</v>
          </cell>
          <cell r="B7196">
            <v>201415</v>
          </cell>
          <cell r="C7196">
            <v>552</v>
          </cell>
          <cell r="D7196">
            <v>466</v>
          </cell>
        </row>
        <row r="7197">
          <cell r="A7197" t="str">
            <v>55214.0004.00</v>
          </cell>
          <cell r="B7197">
            <v>201415</v>
          </cell>
          <cell r="C7197">
            <v>552</v>
          </cell>
          <cell r="D7197">
            <v>2059</v>
          </cell>
        </row>
        <row r="7198">
          <cell r="A7198" t="str">
            <v>5525.0004.00</v>
          </cell>
          <cell r="B7198">
            <v>201415</v>
          </cell>
          <cell r="C7198">
            <v>552</v>
          </cell>
          <cell r="D7198">
            <v>13602</v>
          </cell>
        </row>
        <row r="7199">
          <cell r="A7199" t="str">
            <v>5524.0004.00</v>
          </cell>
          <cell r="B7199">
            <v>201415</v>
          </cell>
          <cell r="C7199">
            <v>552</v>
          </cell>
          <cell r="D7199">
            <v>15350</v>
          </cell>
        </row>
        <row r="7200">
          <cell r="A7200" t="str">
            <v>55213.0004.00</v>
          </cell>
          <cell r="B7200">
            <v>201415</v>
          </cell>
          <cell r="C7200">
            <v>552</v>
          </cell>
          <cell r="D7200">
            <v>22806.22</v>
          </cell>
        </row>
        <row r="7201">
          <cell r="A7201" t="str">
            <v>55211.0004.00</v>
          </cell>
          <cell r="B7201">
            <v>201415</v>
          </cell>
          <cell r="C7201">
            <v>552</v>
          </cell>
          <cell r="D7201">
            <v>25657</v>
          </cell>
        </row>
        <row r="7202">
          <cell r="A7202" t="str">
            <v>5521.0004.00</v>
          </cell>
          <cell r="B7202">
            <v>201415</v>
          </cell>
          <cell r="C7202">
            <v>552</v>
          </cell>
          <cell r="D7202">
            <v>29076</v>
          </cell>
        </row>
        <row r="7203">
          <cell r="A7203" t="str">
            <v>5523.0004.00</v>
          </cell>
          <cell r="B7203">
            <v>201415</v>
          </cell>
          <cell r="C7203">
            <v>552</v>
          </cell>
          <cell r="D7203">
            <v>29163</v>
          </cell>
        </row>
        <row r="7204">
          <cell r="A7204" t="str">
            <v>5528.0004.00</v>
          </cell>
          <cell r="B7204">
            <v>201415</v>
          </cell>
          <cell r="C7204">
            <v>552</v>
          </cell>
          <cell r="D7204">
            <v>29163</v>
          </cell>
        </row>
        <row r="7205">
          <cell r="A7205" t="str">
            <v>5527.0005.00</v>
          </cell>
          <cell r="B7205">
            <v>201415</v>
          </cell>
          <cell r="C7205">
            <v>552</v>
          </cell>
          <cell r="D7205">
            <v>0</v>
          </cell>
        </row>
        <row r="7206">
          <cell r="A7206" t="str">
            <v>5529.0005.00</v>
          </cell>
          <cell r="B7206">
            <v>201415</v>
          </cell>
          <cell r="C7206">
            <v>552</v>
          </cell>
          <cell r="D7206">
            <v>0</v>
          </cell>
        </row>
        <row r="7207">
          <cell r="A7207" t="str">
            <v>55216.0005.00</v>
          </cell>
          <cell r="B7207">
            <v>201415</v>
          </cell>
          <cell r="C7207">
            <v>552</v>
          </cell>
          <cell r="D7207">
            <v>0</v>
          </cell>
        </row>
        <row r="7208">
          <cell r="A7208" t="str">
            <v>55252.0005.00</v>
          </cell>
          <cell r="B7208">
            <v>201415</v>
          </cell>
          <cell r="C7208">
            <v>552</v>
          </cell>
          <cell r="D7208">
            <v>0</v>
          </cell>
        </row>
        <row r="7209">
          <cell r="A7209" t="str">
            <v>55253.0005.00</v>
          </cell>
          <cell r="B7209">
            <v>201415</v>
          </cell>
          <cell r="C7209">
            <v>552</v>
          </cell>
          <cell r="D7209">
            <v>0</v>
          </cell>
        </row>
        <row r="7210">
          <cell r="A7210" t="str">
            <v>55254.0005.00</v>
          </cell>
          <cell r="B7210">
            <v>201415</v>
          </cell>
          <cell r="C7210">
            <v>552</v>
          </cell>
          <cell r="D7210">
            <v>0</v>
          </cell>
        </row>
        <row r="7211">
          <cell r="A7211" t="str">
            <v>55255.0005.00</v>
          </cell>
          <cell r="B7211">
            <v>201415</v>
          </cell>
          <cell r="C7211">
            <v>552</v>
          </cell>
          <cell r="D7211">
            <v>0</v>
          </cell>
        </row>
        <row r="7212">
          <cell r="A7212" t="str">
            <v>55256.0005.00</v>
          </cell>
          <cell r="B7212">
            <v>201415</v>
          </cell>
          <cell r="C7212">
            <v>552</v>
          </cell>
          <cell r="D7212">
            <v>0</v>
          </cell>
        </row>
        <row r="7213">
          <cell r="A7213" t="str">
            <v>55257.0005.00</v>
          </cell>
          <cell r="B7213">
            <v>201415</v>
          </cell>
          <cell r="C7213">
            <v>552</v>
          </cell>
          <cell r="D7213">
            <v>0</v>
          </cell>
        </row>
        <row r="7214">
          <cell r="A7214" t="str">
            <v>55258.0005.00</v>
          </cell>
          <cell r="B7214">
            <v>201415</v>
          </cell>
          <cell r="C7214">
            <v>552</v>
          </cell>
          <cell r="D7214">
            <v>0</v>
          </cell>
        </row>
        <row r="7215">
          <cell r="A7215" t="str">
            <v>55259.0005.00</v>
          </cell>
          <cell r="B7215">
            <v>201415</v>
          </cell>
          <cell r="C7215">
            <v>552</v>
          </cell>
          <cell r="D7215">
            <v>0</v>
          </cell>
        </row>
        <row r="7216">
          <cell r="A7216" t="str">
            <v>55260.0005.00</v>
          </cell>
          <cell r="B7216">
            <v>201415</v>
          </cell>
          <cell r="C7216">
            <v>552</v>
          </cell>
          <cell r="D7216">
            <v>0</v>
          </cell>
        </row>
        <row r="7217">
          <cell r="A7217" t="str">
            <v>55261.0005.00</v>
          </cell>
          <cell r="B7217">
            <v>201415</v>
          </cell>
          <cell r="C7217">
            <v>552</v>
          </cell>
          <cell r="D7217">
            <v>0</v>
          </cell>
        </row>
        <row r="7218">
          <cell r="A7218" t="str">
            <v>55262.0005.00</v>
          </cell>
          <cell r="B7218">
            <v>201415</v>
          </cell>
          <cell r="C7218">
            <v>552</v>
          </cell>
          <cell r="D7218">
            <v>0</v>
          </cell>
        </row>
        <row r="7219">
          <cell r="A7219" t="str">
            <v>55263.0005.00</v>
          </cell>
          <cell r="B7219">
            <v>201415</v>
          </cell>
          <cell r="C7219">
            <v>552</v>
          </cell>
          <cell r="D7219">
            <v>0</v>
          </cell>
        </row>
        <row r="7220">
          <cell r="A7220" t="str">
            <v>55215.0005.00</v>
          </cell>
          <cell r="B7220">
            <v>201415</v>
          </cell>
          <cell r="C7220">
            <v>552</v>
          </cell>
          <cell r="D7220">
            <v>8</v>
          </cell>
        </row>
        <row r="7221">
          <cell r="A7221" t="str">
            <v>5526.0005.00</v>
          </cell>
          <cell r="B7221">
            <v>201415</v>
          </cell>
          <cell r="C7221">
            <v>552</v>
          </cell>
          <cell r="D7221">
            <v>247</v>
          </cell>
        </row>
        <row r="7222">
          <cell r="A7222" t="str">
            <v>55220.0005.00</v>
          </cell>
          <cell r="B7222">
            <v>201415</v>
          </cell>
          <cell r="C7222">
            <v>552</v>
          </cell>
          <cell r="D7222">
            <v>247</v>
          </cell>
        </row>
        <row r="7223">
          <cell r="A7223" t="str">
            <v>5522.0005.00</v>
          </cell>
          <cell r="B7223">
            <v>201415</v>
          </cell>
          <cell r="C7223">
            <v>552</v>
          </cell>
          <cell r="D7223">
            <v>402</v>
          </cell>
        </row>
        <row r="7224">
          <cell r="A7224" t="str">
            <v>55218.0005.00</v>
          </cell>
          <cell r="B7224">
            <v>201415</v>
          </cell>
          <cell r="C7224">
            <v>552</v>
          </cell>
          <cell r="D7224">
            <v>637</v>
          </cell>
        </row>
        <row r="7225">
          <cell r="A7225" t="str">
            <v>55214.0005.00</v>
          </cell>
          <cell r="B7225">
            <v>201415</v>
          </cell>
          <cell r="C7225">
            <v>552</v>
          </cell>
          <cell r="D7225">
            <v>2103</v>
          </cell>
        </row>
        <row r="7226">
          <cell r="A7226" t="str">
            <v>5525.0005.00</v>
          </cell>
          <cell r="B7226">
            <v>201415</v>
          </cell>
          <cell r="C7226">
            <v>552</v>
          </cell>
          <cell r="D7226">
            <v>13209</v>
          </cell>
        </row>
        <row r="7227">
          <cell r="A7227" t="str">
            <v>5524.0005.00</v>
          </cell>
          <cell r="B7227">
            <v>201415</v>
          </cell>
          <cell r="C7227">
            <v>552</v>
          </cell>
          <cell r="D7227">
            <v>19035</v>
          </cell>
        </row>
        <row r="7228">
          <cell r="A7228" t="str">
            <v>55211.0005.00</v>
          </cell>
          <cell r="B7228">
            <v>201415</v>
          </cell>
          <cell r="C7228">
            <v>552</v>
          </cell>
          <cell r="D7228">
            <v>29065.25</v>
          </cell>
        </row>
        <row r="7229">
          <cell r="A7229" t="str">
            <v>55213.0005.00</v>
          </cell>
          <cell r="B7229">
            <v>201415</v>
          </cell>
          <cell r="C7229">
            <v>552</v>
          </cell>
          <cell r="D7229">
            <v>29065.25</v>
          </cell>
        </row>
        <row r="7230">
          <cell r="A7230" t="str">
            <v>5523.0005.00</v>
          </cell>
          <cell r="B7230">
            <v>201415</v>
          </cell>
          <cell r="C7230">
            <v>552</v>
          </cell>
          <cell r="D7230">
            <v>32491</v>
          </cell>
        </row>
        <row r="7231">
          <cell r="A7231" t="str">
            <v>5528.0005.00</v>
          </cell>
          <cell r="B7231">
            <v>201415</v>
          </cell>
          <cell r="C7231">
            <v>552</v>
          </cell>
          <cell r="D7231">
            <v>32491</v>
          </cell>
        </row>
        <row r="7232">
          <cell r="A7232" t="str">
            <v>5521.0005.00</v>
          </cell>
          <cell r="B7232">
            <v>201415</v>
          </cell>
          <cell r="C7232">
            <v>552</v>
          </cell>
          <cell r="D7232">
            <v>32508</v>
          </cell>
        </row>
        <row r="7233">
          <cell r="A7233" t="str">
            <v>5527.0006.00</v>
          </cell>
          <cell r="B7233">
            <v>201415</v>
          </cell>
          <cell r="C7233">
            <v>552</v>
          </cell>
          <cell r="D7233">
            <v>0</v>
          </cell>
        </row>
        <row r="7234">
          <cell r="A7234" t="str">
            <v>5529.0006.00</v>
          </cell>
          <cell r="B7234">
            <v>201415</v>
          </cell>
          <cell r="C7234">
            <v>552</v>
          </cell>
          <cell r="D7234">
            <v>0</v>
          </cell>
        </row>
        <row r="7235">
          <cell r="A7235" t="str">
            <v>55216.0006.00</v>
          </cell>
          <cell r="B7235">
            <v>201415</v>
          </cell>
          <cell r="C7235">
            <v>552</v>
          </cell>
          <cell r="D7235">
            <v>0</v>
          </cell>
        </row>
        <row r="7236">
          <cell r="A7236" t="str">
            <v>55252.0006.00</v>
          </cell>
          <cell r="B7236">
            <v>201415</v>
          </cell>
          <cell r="C7236">
            <v>552</v>
          </cell>
          <cell r="D7236">
            <v>0</v>
          </cell>
        </row>
        <row r="7237">
          <cell r="A7237" t="str">
            <v>55253.0006.00</v>
          </cell>
          <cell r="B7237">
            <v>201415</v>
          </cell>
          <cell r="C7237">
            <v>552</v>
          </cell>
          <cell r="D7237">
            <v>0</v>
          </cell>
        </row>
        <row r="7238">
          <cell r="A7238" t="str">
            <v>55254.0006.00</v>
          </cell>
          <cell r="B7238">
            <v>201415</v>
          </cell>
          <cell r="C7238">
            <v>552</v>
          </cell>
          <cell r="D7238">
            <v>0</v>
          </cell>
        </row>
        <row r="7239">
          <cell r="A7239" t="str">
            <v>55255.0006.00</v>
          </cell>
          <cell r="B7239">
            <v>201415</v>
          </cell>
          <cell r="C7239">
            <v>552</v>
          </cell>
          <cell r="D7239">
            <v>0</v>
          </cell>
        </row>
        <row r="7240">
          <cell r="A7240" t="str">
            <v>55256.0006.00</v>
          </cell>
          <cell r="B7240">
            <v>201415</v>
          </cell>
          <cell r="C7240">
            <v>552</v>
          </cell>
          <cell r="D7240">
            <v>0</v>
          </cell>
        </row>
        <row r="7241">
          <cell r="A7241" t="str">
            <v>55257.0006.00</v>
          </cell>
          <cell r="B7241">
            <v>201415</v>
          </cell>
          <cell r="C7241">
            <v>552</v>
          </cell>
          <cell r="D7241">
            <v>0</v>
          </cell>
        </row>
        <row r="7242">
          <cell r="A7242" t="str">
            <v>55258.0006.00</v>
          </cell>
          <cell r="B7242">
            <v>201415</v>
          </cell>
          <cell r="C7242">
            <v>552</v>
          </cell>
          <cell r="D7242">
            <v>0</v>
          </cell>
        </row>
        <row r="7243">
          <cell r="A7243" t="str">
            <v>55259.0006.00</v>
          </cell>
          <cell r="B7243">
            <v>201415</v>
          </cell>
          <cell r="C7243">
            <v>552</v>
          </cell>
          <cell r="D7243">
            <v>0</v>
          </cell>
        </row>
        <row r="7244">
          <cell r="A7244" t="str">
            <v>55260.0006.00</v>
          </cell>
          <cell r="B7244">
            <v>201415</v>
          </cell>
          <cell r="C7244">
            <v>552</v>
          </cell>
          <cell r="D7244">
            <v>0</v>
          </cell>
        </row>
        <row r="7245">
          <cell r="A7245" t="str">
            <v>55261.0006.00</v>
          </cell>
          <cell r="B7245">
            <v>201415</v>
          </cell>
          <cell r="C7245">
            <v>552</v>
          </cell>
          <cell r="D7245">
            <v>0</v>
          </cell>
        </row>
        <row r="7246">
          <cell r="A7246" t="str">
            <v>55262.0006.00</v>
          </cell>
          <cell r="B7246">
            <v>201415</v>
          </cell>
          <cell r="C7246">
            <v>552</v>
          </cell>
          <cell r="D7246">
            <v>0</v>
          </cell>
        </row>
        <row r="7247">
          <cell r="A7247" t="str">
            <v>55263.0006.00</v>
          </cell>
          <cell r="B7247">
            <v>201415</v>
          </cell>
          <cell r="C7247">
            <v>552</v>
          </cell>
          <cell r="D7247">
            <v>0</v>
          </cell>
        </row>
        <row r="7248">
          <cell r="A7248" t="str">
            <v>55215.0006.00</v>
          </cell>
          <cell r="B7248">
            <v>201415</v>
          </cell>
          <cell r="C7248">
            <v>552</v>
          </cell>
          <cell r="D7248">
            <v>2</v>
          </cell>
        </row>
        <row r="7249">
          <cell r="A7249" t="str">
            <v>5526.0006.00</v>
          </cell>
          <cell r="B7249">
            <v>201415</v>
          </cell>
          <cell r="C7249">
            <v>552</v>
          </cell>
          <cell r="D7249">
            <v>193</v>
          </cell>
        </row>
        <row r="7250">
          <cell r="A7250" t="str">
            <v>55220.0006.00</v>
          </cell>
          <cell r="B7250">
            <v>201415</v>
          </cell>
          <cell r="C7250">
            <v>552</v>
          </cell>
          <cell r="D7250">
            <v>193</v>
          </cell>
        </row>
        <row r="7251">
          <cell r="A7251" t="str">
            <v>5522.0006.00</v>
          </cell>
          <cell r="B7251">
            <v>201415</v>
          </cell>
          <cell r="C7251">
            <v>552</v>
          </cell>
          <cell r="D7251">
            <v>385</v>
          </cell>
        </row>
        <row r="7252">
          <cell r="A7252" t="str">
            <v>55218.0006.00</v>
          </cell>
          <cell r="B7252">
            <v>201415</v>
          </cell>
          <cell r="C7252">
            <v>552</v>
          </cell>
          <cell r="D7252">
            <v>658</v>
          </cell>
        </row>
        <row r="7253">
          <cell r="A7253" t="str">
            <v>55214.0006.00</v>
          </cell>
          <cell r="B7253">
            <v>201415</v>
          </cell>
          <cell r="C7253">
            <v>552</v>
          </cell>
          <cell r="D7253">
            <v>3673</v>
          </cell>
        </row>
        <row r="7254">
          <cell r="A7254" t="str">
            <v>5525.0006.00</v>
          </cell>
          <cell r="B7254">
            <v>201415</v>
          </cell>
          <cell r="C7254">
            <v>552</v>
          </cell>
          <cell r="D7254">
            <v>8364</v>
          </cell>
        </row>
        <row r="7255">
          <cell r="A7255" t="str">
            <v>5524.0006.00</v>
          </cell>
          <cell r="B7255">
            <v>201415</v>
          </cell>
          <cell r="C7255">
            <v>552</v>
          </cell>
          <cell r="D7255">
            <v>16888</v>
          </cell>
        </row>
        <row r="7256">
          <cell r="A7256" t="str">
            <v>55211.0006.00</v>
          </cell>
          <cell r="B7256">
            <v>201415</v>
          </cell>
          <cell r="C7256">
            <v>552</v>
          </cell>
          <cell r="D7256">
            <v>23257.5</v>
          </cell>
        </row>
        <row r="7257">
          <cell r="A7257" t="str">
            <v>5523.0006.00</v>
          </cell>
          <cell r="B7257">
            <v>201415</v>
          </cell>
          <cell r="C7257">
            <v>552</v>
          </cell>
          <cell r="D7257">
            <v>25445</v>
          </cell>
        </row>
        <row r="7258">
          <cell r="A7258" t="str">
            <v>5528.0006.00</v>
          </cell>
          <cell r="B7258">
            <v>201415</v>
          </cell>
          <cell r="C7258">
            <v>552</v>
          </cell>
          <cell r="D7258">
            <v>25445</v>
          </cell>
        </row>
        <row r="7259">
          <cell r="A7259" t="str">
            <v>5521.0006.00</v>
          </cell>
          <cell r="B7259">
            <v>201415</v>
          </cell>
          <cell r="C7259">
            <v>552</v>
          </cell>
          <cell r="D7259">
            <v>25475</v>
          </cell>
        </row>
        <row r="7260">
          <cell r="A7260" t="str">
            <v>55213.0006.00</v>
          </cell>
          <cell r="B7260">
            <v>201415</v>
          </cell>
          <cell r="C7260">
            <v>552</v>
          </cell>
          <cell r="D7260">
            <v>28425.83</v>
          </cell>
        </row>
        <row r="7261">
          <cell r="A7261" t="str">
            <v>5527.0007.00</v>
          </cell>
          <cell r="B7261">
            <v>201415</v>
          </cell>
          <cell r="C7261">
            <v>552</v>
          </cell>
          <cell r="D7261">
            <v>0</v>
          </cell>
        </row>
        <row r="7262">
          <cell r="A7262" t="str">
            <v>5529.0007.00</v>
          </cell>
          <cell r="B7262">
            <v>201415</v>
          </cell>
          <cell r="C7262">
            <v>552</v>
          </cell>
          <cell r="D7262">
            <v>0</v>
          </cell>
        </row>
        <row r="7263">
          <cell r="A7263" t="str">
            <v>55216.0007.00</v>
          </cell>
          <cell r="B7263">
            <v>201415</v>
          </cell>
          <cell r="C7263">
            <v>552</v>
          </cell>
          <cell r="D7263">
            <v>0</v>
          </cell>
        </row>
        <row r="7264">
          <cell r="A7264" t="str">
            <v>55252.0007.00</v>
          </cell>
          <cell r="B7264">
            <v>201415</v>
          </cell>
          <cell r="C7264">
            <v>552</v>
          </cell>
          <cell r="D7264">
            <v>0</v>
          </cell>
        </row>
        <row r="7265">
          <cell r="A7265" t="str">
            <v>55253.0007.00</v>
          </cell>
          <cell r="B7265">
            <v>201415</v>
          </cell>
          <cell r="C7265">
            <v>552</v>
          </cell>
          <cell r="D7265">
            <v>0</v>
          </cell>
        </row>
        <row r="7266">
          <cell r="A7266" t="str">
            <v>55254.0007.00</v>
          </cell>
          <cell r="B7266">
            <v>201415</v>
          </cell>
          <cell r="C7266">
            <v>552</v>
          </cell>
          <cell r="D7266">
            <v>0</v>
          </cell>
        </row>
        <row r="7267">
          <cell r="A7267" t="str">
            <v>55255.0007.00</v>
          </cell>
          <cell r="B7267">
            <v>201415</v>
          </cell>
          <cell r="C7267">
            <v>552</v>
          </cell>
          <cell r="D7267">
            <v>0</v>
          </cell>
        </row>
        <row r="7268">
          <cell r="A7268" t="str">
            <v>55256.0007.00</v>
          </cell>
          <cell r="B7268">
            <v>201415</v>
          </cell>
          <cell r="C7268">
            <v>552</v>
          </cell>
          <cell r="D7268">
            <v>0</v>
          </cell>
        </row>
        <row r="7269">
          <cell r="A7269" t="str">
            <v>55257.0007.00</v>
          </cell>
          <cell r="B7269">
            <v>201415</v>
          </cell>
          <cell r="C7269">
            <v>552</v>
          </cell>
          <cell r="D7269">
            <v>0</v>
          </cell>
        </row>
        <row r="7270">
          <cell r="A7270" t="str">
            <v>55258.0007.00</v>
          </cell>
          <cell r="B7270">
            <v>201415</v>
          </cell>
          <cell r="C7270">
            <v>552</v>
          </cell>
          <cell r="D7270">
            <v>0</v>
          </cell>
        </row>
        <row r="7271">
          <cell r="A7271" t="str">
            <v>55259.0007.00</v>
          </cell>
          <cell r="B7271">
            <v>201415</v>
          </cell>
          <cell r="C7271">
            <v>552</v>
          </cell>
          <cell r="D7271">
            <v>0</v>
          </cell>
        </row>
        <row r="7272">
          <cell r="A7272" t="str">
            <v>55260.0007.00</v>
          </cell>
          <cell r="B7272">
            <v>201415</v>
          </cell>
          <cell r="C7272">
            <v>552</v>
          </cell>
          <cell r="D7272">
            <v>0</v>
          </cell>
        </row>
        <row r="7273">
          <cell r="A7273" t="str">
            <v>55261.0007.00</v>
          </cell>
          <cell r="B7273">
            <v>201415</v>
          </cell>
          <cell r="C7273">
            <v>552</v>
          </cell>
          <cell r="D7273">
            <v>0</v>
          </cell>
        </row>
        <row r="7274">
          <cell r="A7274" t="str">
            <v>55262.0007.00</v>
          </cell>
          <cell r="B7274">
            <v>201415</v>
          </cell>
          <cell r="C7274">
            <v>552</v>
          </cell>
          <cell r="D7274">
            <v>0</v>
          </cell>
        </row>
        <row r="7275">
          <cell r="A7275" t="str">
            <v>55263.0007.00</v>
          </cell>
          <cell r="B7275">
            <v>201415</v>
          </cell>
          <cell r="C7275">
            <v>552</v>
          </cell>
          <cell r="D7275">
            <v>0</v>
          </cell>
        </row>
        <row r="7276">
          <cell r="A7276" t="str">
            <v>55215.0007.00</v>
          </cell>
          <cell r="B7276">
            <v>201415</v>
          </cell>
          <cell r="C7276">
            <v>552</v>
          </cell>
          <cell r="D7276">
            <v>4</v>
          </cell>
        </row>
        <row r="7277">
          <cell r="A7277" t="str">
            <v>5526.0007.00</v>
          </cell>
          <cell r="B7277">
            <v>201415</v>
          </cell>
          <cell r="C7277">
            <v>552</v>
          </cell>
          <cell r="D7277">
            <v>131</v>
          </cell>
        </row>
        <row r="7278">
          <cell r="A7278" t="str">
            <v>55220.0007.00</v>
          </cell>
          <cell r="B7278">
            <v>201415</v>
          </cell>
          <cell r="C7278">
            <v>552</v>
          </cell>
          <cell r="D7278">
            <v>131</v>
          </cell>
        </row>
        <row r="7279">
          <cell r="A7279" t="str">
            <v>5522.0007.00</v>
          </cell>
          <cell r="B7279">
            <v>201415</v>
          </cell>
          <cell r="C7279">
            <v>552</v>
          </cell>
          <cell r="D7279">
            <v>355</v>
          </cell>
        </row>
        <row r="7280">
          <cell r="A7280" t="str">
            <v>55218.0007.00</v>
          </cell>
          <cell r="B7280">
            <v>201415</v>
          </cell>
          <cell r="C7280">
            <v>552</v>
          </cell>
          <cell r="D7280">
            <v>395</v>
          </cell>
        </row>
        <row r="7281">
          <cell r="A7281" t="str">
            <v>55214.0007.00</v>
          </cell>
          <cell r="B7281">
            <v>201415</v>
          </cell>
          <cell r="C7281">
            <v>552</v>
          </cell>
          <cell r="D7281">
            <v>1486</v>
          </cell>
        </row>
        <row r="7282">
          <cell r="A7282" t="str">
            <v>5525.0007.00</v>
          </cell>
          <cell r="B7282">
            <v>201415</v>
          </cell>
          <cell r="C7282">
            <v>552</v>
          </cell>
          <cell r="D7282">
            <v>4958</v>
          </cell>
        </row>
        <row r="7283">
          <cell r="A7283" t="str">
            <v>5524.0007.00</v>
          </cell>
          <cell r="B7283">
            <v>201415</v>
          </cell>
          <cell r="C7283">
            <v>552</v>
          </cell>
          <cell r="D7283">
            <v>14118</v>
          </cell>
        </row>
        <row r="7284">
          <cell r="A7284" t="str">
            <v>55211.0007.00</v>
          </cell>
          <cell r="B7284">
            <v>201415</v>
          </cell>
          <cell r="C7284">
            <v>552</v>
          </cell>
          <cell r="D7284">
            <v>17902</v>
          </cell>
        </row>
        <row r="7285">
          <cell r="A7285" t="str">
            <v>5523.0007.00</v>
          </cell>
          <cell r="B7285">
            <v>201415</v>
          </cell>
          <cell r="C7285">
            <v>552</v>
          </cell>
          <cell r="D7285">
            <v>19207</v>
          </cell>
        </row>
        <row r="7286">
          <cell r="A7286" t="str">
            <v>5528.0007.00</v>
          </cell>
          <cell r="B7286">
            <v>201415</v>
          </cell>
          <cell r="C7286">
            <v>552</v>
          </cell>
          <cell r="D7286">
            <v>19207</v>
          </cell>
        </row>
        <row r="7287">
          <cell r="A7287" t="str">
            <v>5521.0007.00</v>
          </cell>
          <cell r="B7287">
            <v>201415</v>
          </cell>
          <cell r="C7287">
            <v>552</v>
          </cell>
          <cell r="D7287">
            <v>19361</v>
          </cell>
        </row>
        <row r="7288">
          <cell r="A7288" t="str">
            <v>55213.0007.00</v>
          </cell>
          <cell r="B7288">
            <v>201415</v>
          </cell>
          <cell r="C7288">
            <v>552</v>
          </cell>
          <cell r="D7288">
            <v>25858.44</v>
          </cell>
        </row>
        <row r="7289">
          <cell r="A7289" t="str">
            <v>5527.0008.00</v>
          </cell>
          <cell r="B7289">
            <v>201415</v>
          </cell>
          <cell r="C7289">
            <v>552</v>
          </cell>
          <cell r="D7289">
            <v>0</v>
          </cell>
        </row>
        <row r="7290">
          <cell r="A7290" t="str">
            <v>5529.0008.00</v>
          </cell>
          <cell r="B7290">
            <v>201415</v>
          </cell>
          <cell r="C7290">
            <v>552</v>
          </cell>
          <cell r="D7290">
            <v>0</v>
          </cell>
        </row>
        <row r="7291">
          <cell r="A7291" t="str">
            <v>55215.0008.00</v>
          </cell>
          <cell r="B7291">
            <v>201415</v>
          </cell>
          <cell r="C7291">
            <v>552</v>
          </cell>
          <cell r="D7291">
            <v>0</v>
          </cell>
        </row>
        <row r="7292">
          <cell r="A7292" t="str">
            <v>55216.0008.00</v>
          </cell>
          <cell r="B7292">
            <v>201415</v>
          </cell>
          <cell r="C7292">
            <v>552</v>
          </cell>
          <cell r="D7292">
            <v>0</v>
          </cell>
        </row>
        <row r="7293">
          <cell r="A7293" t="str">
            <v>55252.0008.00</v>
          </cell>
          <cell r="B7293">
            <v>201415</v>
          </cell>
          <cell r="C7293">
            <v>552</v>
          </cell>
          <cell r="D7293">
            <v>0</v>
          </cell>
        </row>
        <row r="7294">
          <cell r="A7294" t="str">
            <v>55253.0008.00</v>
          </cell>
          <cell r="B7294">
            <v>201415</v>
          </cell>
          <cell r="C7294">
            <v>552</v>
          </cell>
          <cell r="D7294">
            <v>0</v>
          </cell>
        </row>
        <row r="7295">
          <cell r="A7295" t="str">
            <v>55254.0008.00</v>
          </cell>
          <cell r="B7295">
            <v>201415</v>
          </cell>
          <cell r="C7295">
            <v>552</v>
          </cell>
          <cell r="D7295">
            <v>0</v>
          </cell>
        </row>
        <row r="7296">
          <cell r="A7296" t="str">
            <v>55255.0008.00</v>
          </cell>
          <cell r="B7296">
            <v>201415</v>
          </cell>
          <cell r="C7296">
            <v>552</v>
          </cell>
          <cell r="D7296">
            <v>0</v>
          </cell>
        </row>
        <row r="7297">
          <cell r="A7297" t="str">
            <v>55256.0008.00</v>
          </cell>
          <cell r="B7297">
            <v>201415</v>
          </cell>
          <cell r="C7297">
            <v>552</v>
          </cell>
          <cell r="D7297">
            <v>0</v>
          </cell>
        </row>
        <row r="7298">
          <cell r="A7298" t="str">
            <v>55257.0008.00</v>
          </cell>
          <cell r="B7298">
            <v>201415</v>
          </cell>
          <cell r="C7298">
            <v>552</v>
          </cell>
          <cell r="D7298">
            <v>0</v>
          </cell>
        </row>
        <row r="7299">
          <cell r="A7299" t="str">
            <v>55258.0008.00</v>
          </cell>
          <cell r="B7299">
            <v>201415</v>
          </cell>
          <cell r="C7299">
            <v>552</v>
          </cell>
          <cell r="D7299">
            <v>0</v>
          </cell>
        </row>
        <row r="7300">
          <cell r="A7300" t="str">
            <v>55259.0008.00</v>
          </cell>
          <cell r="B7300">
            <v>201415</v>
          </cell>
          <cell r="C7300">
            <v>552</v>
          </cell>
          <cell r="D7300">
            <v>0</v>
          </cell>
        </row>
        <row r="7301">
          <cell r="A7301" t="str">
            <v>55260.0008.00</v>
          </cell>
          <cell r="B7301">
            <v>201415</v>
          </cell>
          <cell r="C7301">
            <v>552</v>
          </cell>
          <cell r="D7301">
            <v>0</v>
          </cell>
        </row>
        <row r="7302">
          <cell r="A7302" t="str">
            <v>55261.0008.00</v>
          </cell>
          <cell r="B7302">
            <v>201415</v>
          </cell>
          <cell r="C7302">
            <v>552</v>
          </cell>
          <cell r="D7302">
            <v>0</v>
          </cell>
        </row>
        <row r="7303">
          <cell r="A7303" t="str">
            <v>55262.0008.00</v>
          </cell>
          <cell r="B7303">
            <v>201415</v>
          </cell>
          <cell r="C7303">
            <v>552</v>
          </cell>
          <cell r="D7303">
            <v>0</v>
          </cell>
        </row>
        <row r="7304">
          <cell r="A7304" t="str">
            <v>55263.0008.00</v>
          </cell>
          <cell r="B7304">
            <v>201415</v>
          </cell>
          <cell r="C7304">
            <v>552</v>
          </cell>
          <cell r="D7304">
            <v>0</v>
          </cell>
        </row>
        <row r="7305">
          <cell r="A7305" t="str">
            <v>5526.0008.00</v>
          </cell>
          <cell r="B7305">
            <v>201415</v>
          </cell>
          <cell r="C7305">
            <v>552</v>
          </cell>
          <cell r="D7305">
            <v>63</v>
          </cell>
        </row>
        <row r="7306">
          <cell r="A7306" t="str">
            <v>55220.0008.00</v>
          </cell>
          <cell r="B7306">
            <v>201415</v>
          </cell>
          <cell r="C7306">
            <v>552</v>
          </cell>
          <cell r="D7306">
            <v>63</v>
          </cell>
        </row>
        <row r="7307">
          <cell r="A7307" t="str">
            <v>55218.0008.00</v>
          </cell>
          <cell r="B7307">
            <v>201415</v>
          </cell>
          <cell r="C7307">
            <v>552</v>
          </cell>
          <cell r="D7307">
            <v>117</v>
          </cell>
        </row>
        <row r="7308">
          <cell r="A7308" t="str">
            <v>5522.0008.00</v>
          </cell>
          <cell r="B7308">
            <v>201415</v>
          </cell>
          <cell r="C7308">
            <v>552</v>
          </cell>
          <cell r="D7308">
            <v>201</v>
          </cell>
        </row>
        <row r="7309">
          <cell r="A7309" t="str">
            <v>55214.0008.00</v>
          </cell>
          <cell r="B7309">
            <v>201415</v>
          </cell>
          <cell r="C7309">
            <v>552</v>
          </cell>
          <cell r="D7309">
            <v>410</v>
          </cell>
        </row>
        <row r="7310">
          <cell r="A7310" t="str">
            <v>5525.0008.00</v>
          </cell>
          <cell r="B7310">
            <v>201415</v>
          </cell>
          <cell r="C7310">
            <v>552</v>
          </cell>
          <cell r="D7310">
            <v>1876</v>
          </cell>
        </row>
        <row r="7311">
          <cell r="A7311" t="str">
            <v>5524.0008.00</v>
          </cell>
          <cell r="B7311">
            <v>201415</v>
          </cell>
          <cell r="C7311">
            <v>552</v>
          </cell>
          <cell r="D7311">
            <v>7256</v>
          </cell>
        </row>
        <row r="7312">
          <cell r="A7312" t="str">
            <v>55211.0008.00</v>
          </cell>
          <cell r="B7312">
            <v>201415</v>
          </cell>
          <cell r="C7312">
            <v>552</v>
          </cell>
          <cell r="D7312">
            <v>8694.5</v>
          </cell>
        </row>
        <row r="7313">
          <cell r="A7313" t="str">
            <v>5523.0008.00</v>
          </cell>
          <cell r="B7313">
            <v>201415</v>
          </cell>
          <cell r="C7313">
            <v>552</v>
          </cell>
          <cell r="D7313">
            <v>9195</v>
          </cell>
        </row>
        <row r="7314">
          <cell r="A7314" t="str">
            <v>5528.0008.00</v>
          </cell>
          <cell r="B7314">
            <v>201415</v>
          </cell>
          <cell r="C7314">
            <v>552</v>
          </cell>
          <cell r="D7314">
            <v>9195</v>
          </cell>
        </row>
        <row r="7315">
          <cell r="A7315" t="str">
            <v>5521.0008.00</v>
          </cell>
          <cell r="B7315">
            <v>201415</v>
          </cell>
          <cell r="C7315">
            <v>552</v>
          </cell>
          <cell r="D7315">
            <v>9348</v>
          </cell>
        </row>
        <row r="7316">
          <cell r="A7316" t="str">
            <v>55213.0008.00</v>
          </cell>
          <cell r="B7316">
            <v>201415</v>
          </cell>
          <cell r="C7316">
            <v>552</v>
          </cell>
          <cell r="D7316">
            <v>14490.83</v>
          </cell>
        </row>
        <row r="7317">
          <cell r="A7317" t="str">
            <v>5527.0009.00</v>
          </cell>
          <cell r="B7317">
            <v>201415</v>
          </cell>
          <cell r="C7317">
            <v>552</v>
          </cell>
          <cell r="D7317">
            <v>0</v>
          </cell>
        </row>
        <row r="7318">
          <cell r="A7318" t="str">
            <v>5529.0009.00</v>
          </cell>
          <cell r="B7318">
            <v>201415</v>
          </cell>
          <cell r="C7318">
            <v>552</v>
          </cell>
          <cell r="D7318">
            <v>0</v>
          </cell>
        </row>
        <row r="7319">
          <cell r="A7319" t="str">
            <v>55216.0009.00</v>
          </cell>
          <cell r="B7319">
            <v>201415</v>
          </cell>
          <cell r="C7319">
            <v>552</v>
          </cell>
          <cell r="D7319">
            <v>0</v>
          </cell>
        </row>
        <row r="7320">
          <cell r="A7320" t="str">
            <v>55252.0009.00</v>
          </cell>
          <cell r="B7320">
            <v>201415</v>
          </cell>
          <cell r="C7320">
            <v>552</v>
          </cell>
          <cell r="D7320">
            <v>0</v>
          </cell>
        </row>
        <row r="7321">
          <cell r="A7321" t="str">
            <v>55253.0009.00</v>
          </cell>
          <cell r="B7321">
            <v>201415</v>
          </cell>
          <cell r="C7321">
            <v>552</v>
          </cell>
          <cell r="D7321">
            <v>0</v>
          </cell>
        </row>
        <row r="7322">
          <cell r="A7322" t="str">
            <v>55254.0009.00</v>
          </cell>
          <cell r="B7322">
            <v>201415</v>
          </cell>
          <cell r="C7322">
            <v>552</v>
          </cell>
          <cell r="D7322">
            <v>0</v>
          </cell>
        </row>
        <row r="7323">
          <cell r="A7323" t="str">
            <v>55255.0009.00</v>
          </cell>
          <cell r="B7323">
            <v>201415</v>
          </cell>
          <cell r="C7323">
            <v>552</v>
          </cell>
          <cell r="D7323">
            <v>0</v>
          </cell>
        </row>
        <row r="7324">
          <cell r="A7324" t="str">
            <v>55256.0009.00</v>
          </cell>
          <cell r="B7324">
            <v>201415</v>
          </cell>
          <cell r="C7324">
            <v>552</v>
          </cell>
          <cell r="D7324">
            <v>0</v>
          </cell>
        </row>
        <row r="7325">
          <cell r="A7325" t="str">
            <v>55257.0009.00</v>
          </cell>
          <cell r="B7325">
            <v>201415</v>
          </cell>
          <cell r="C7325">
            <v>552</v>
          </cell>
          <cell r="D7325">
            <v>0</v>
          </cell>
        </row>
        <row r="7326">
          <cell r="A7326" t="str">
            <v>55258.0009.00</v>
          </cell>
          <cell r="B7326">
            <v>201415</v>
          </cell>
          <cell r="C7326">
            <v>552</v>
          </cell>
          <cell r="D7326">
            <v>0</v>
          </cell>
        </row>
        <row r="7327">
          <cell r="A7327" t="str">
            <v>55259.0009.00</v>
          </cell>
          <cell r="B7327">
            <v>201415</v>
          </cell>
          <cell r="C7327">
            <v>552</v>
          </cell>
          <cell r="D7327">
            <v>0</v>
          </cell>
        </row>
        <row r="7328">
          <cell r="A7328" t="str">
            <v>55260.0009.00</v>
          </cell>
          <cell r="B7328">
            <v>201415</v>
          </cell>
          <cell r="C7328">
            <v>552</v>
          </cell>
          <cell r="D7328">
            <v>0</v>
          </cell>
        </row>
        <row r="7329">
          <cell r="A7329" t="str">
            <v>55261.0009.00</v>
          </cell>
          <cell r="B7329">
            <v>201415</v>
          </cell>
          <cell r="C7329">
            <v>552</v>
          </cell>
          <cell r="D7329">
            <v>0</v>
          </cell>
        </row>
        <row r="7330">
          <cell r="A7330" t="str">
            <v>55262.0009.00</v>
          </cell>
          <cell r="B7330">
            <v>201415</v>
          </cell>
          <cell r="C7330">
            <v>552</v>
          </cell>
          <cell r="D7330">
            <v>0</v>
          </cell>
        </row>
        <row r="7331">
          <cell r="A7331" t="str">
            <v>55263.0009.00</v>
          </cell>
          <cell r="B7331">
            <v>201415</v>
          </cell>
          <cell r="C7331">
            <v>552</v>
          </cell>
          <cell r="D7331">
            <v>0</v>
          </cell>
        </row>
        <row r="7332">
          <cell r="A7332" t="str">
            <v>55215.0009.00</v>
          </cell>
          <cell r="B7332">
            <v>201415</v>
          </cell>
          <cell r="C7332">
            <v>552</v>
          </cell>
          <cell r="D7332">
            <v>15</v>
          </cell>
        </row>
        <row r="7333">
          <cell r="A7333" t="str">
            <v>55218.0009.00</v>
          </cell>
          <cell r="B7333">
            <v>201415</v>
          </cell>
          <cell r="C7333">
            <v>552</v>
          </cell>
          <cell r="D7333">
            <v>23</v>
          </cell>
        </row>
        <row r="7334">
          <cell r="A7334" t="str">
            <v>5522.0009.00</v>
          </cell>
          <cell r="B7334">
            <v>201415</v>
          </cell>
          <cell r="C7334">
            <v>552</v>
          </cell>
          <cell r="D7334">
            <v>48</v>
          </cell>
        </row>
        <row r="7335">
          <cell r="A7335" t="str">
            <v>5526.0009.00</v>
          </cell>
          <cell r="B7335">
            <v>201415</v>
          </cell>
          <cell r="C7335">
            <v>552</v>
          </cell>
          <cell r="D7335">
            <v>51</v>
          </cell>
        </row>
        <row r="7336">
          <cell r="A7336" t="str">
            <v>55220.0009.00</v>
          </cell>
          <cell r="B7336">
            <v>201415</v>
          </cell>
          <cell r="C7336">
            <v>552</v>
          </cell>
          <cell r="D7336">
            <v>51</v>
          </cell>
        </row>
        <row r="7337">
          <cell r="A7337" t="str">
            <v>55214.0009.00</v>
          </cell>
          <cell r="B7337">
            <v>201415</v>
          </cell>
          <cell r="C7337">
            <v>552</v>
          </cell>
          <cell r="D7337">
            <v>68</v>
          </cell>
        </row>
        <row r="7338">
          <cell r="A7338" t="str">
            <v>5525.0009.00</v>
          </cell>
          <cell r="B7338">
            <v>201415</v>
          </cell>
          <cell r="C7338">
            <v>552</v>
          </cell>
          <cell r="D7338">
            <v>438</v>
          </cell>
        </row>
        <row r="7339">
          <cell r="A7339" t="str">
            <v>5524.0009.00</v>
          </cell>
          <cell r="B7339">
            <v>201415</v>
          </cell>
          <cell r="C7339">
            <v>552</v>
          </cell>
          <cell r="D7339">
            <v>2061</v>
          </cell>
        </row>
        <row r="7340">
          <cell r="A7340" t="str">
            <v>55211.0009.00</v>
          </cell>
          <cell r="B7340">
            <v>201415</v>
          </cell>
          <cell r="C7340">
            <v>552</v>
          </cell>
          <cell r="D7340">
            <v>2415</v>
          </cell>
        </row>
        <row r="7341">
          <cell r="A7341" t="str">
            <v>5521.0009.00</v>
          </cell>
          <cell r="B7341">
            <v>201415</v>
          </cell>
          <cell r="C7341">
            <v>552</v>
          </cell>
          <cell r="D7341">
            <v>2540</v>
          </cell>
        </row>
        <row r="7342">
          <cell r="A7342" t="str">
            <v>5523.0009.00</v>
          </cell>
          <cell r="B7342">
            <v>201415</v>
          </cell>
          <cell r="C7342">
            <v>552</v>
          </cell>
          <cell r="D7342">
            <v>2550</v>
          </cell>
        </row>
        <row r="7343">
          <cell r="A7343" t="str">
            <v>5528.0009.00</v>
          </cell>
          <cell r="B7343">
            <v>201415</v>
          </cell>
          <cell r="C7343">
            <v>552</v>
          </cell>
          <cell r="D7343">
            <v>2550</v>
          </cell>
        </row>
        <row r="7344">
          <cell r="A7344" t="str">
            <v>55213.0009.00</v>
          </cell>
          <cell r="B7344">
            <v>201415</v>
          </cell>
          <cell r="C7344">
            <v>552</v>
          </cell>
          <cell r="D7344">
            <v>4830</v>
          </cell>
        </row>
        <row r="7345">
          <cell r="A7345" t="str">
            <v>5527.00010.00</v>
          </cell>
          <cell r="B7345">
            <v>201415</v>
          </cell>
          <cell r="C7345">
            <v>552</v>
          </cell>
          <cell r="D7345">
            <v>0</v>
          </cell>
        </row>
        <row r="7346">
          <cell r="A7346" t="str">
            <v>5529.00010.00</v>
          </cell>
          <cell r="B7346">
            <v>201415</v>
          </cell>
          <cell r="C7346">
            <v>552</v>
          </cell>
          <cell r="D7346">
            <v>0</v>
          </cell>
        </row>
        <row r="7347">
          <cell r="A7347" t="str">
            <v>55216.00010.00</v>
          </cell>
          <cell r="B7347">
            <v>201415</v>
          </cell>
          <cell r="C7347">
            <v>552</v>
          </cell>
          <cell r="D7347">
            <v>0</v>
          </cell>
        </row>
        <row r="7348">
          <cell r="A7348" t="str">
            <v>55252.00010.00</v>
          </cell>
          <cell r="B7348">
            <v>201415</v>
          </cell>
          <cell r="C7348">
            <v>552</v>
          </cell>
          <cell r="D7348">
            <v>0</v>
          </cell>
        </row>
        <row r="7349">
          <cell r="A7349" t="str">
            <v>55253.00010.00</v>
          </cell>
          <cell r="B7349">
            <v>201415</v>
          </cell>
          <cell r="C7349">
            <v>552</v>
          </cell>
          <cell r="D7349">
            <v>0</v>
          </cell>
        </row>
        <row r="7350">
          <cell r="A7350" t="str">
            <v>55254.00010.00</v>
          </cell>
          <cell r="B7350">
            <v>201415</v>
          </cell>
          <cell r="C7350">
            <v>552</v>
          </cell>
          <cell r="D7350">
            <v>0</v>
          </cell>
        </row>
        <row r="7351">
          <cell r="A7351" t="str">
            <v>55255.00010.00</v>
          </cell>
          <cell r="B7351">
            <v>201415</v>
          </cell>
          <cell r="C7351">
            <v>552</v>
          </cell>
          <cell r="D7351">
            <v>0</v>
          </cell>
        </row>
        <row r="7352">
          <cell r="A7352" t="str">
            <v>55256.00010.00</v>
          </cell>
          <cell r="B7352">
            <v>201415</v>
          </cell>
          <cell r="C7352">
            <v>552</v>
          </cell>
          <cell r="D7352">
            <v>0</v>
          </cell>
        </row>
        <row r="7353">
          <cell r="A7353" t="str">
            <v>55257.00010.00</v>
          </cell>
          <cell r="B7353">
            <v>201415</v>
          </cell>
          <cell r="C7353">
            <v>552</v>
          </cell>
          <cell r="D7353">
            <v>0</v>
          </cell>
        </row>
        <row r="7354">
          <cell r="A7354" t="str">
            <v>55258.00010.00</v>
          </cell>
          <cell r="B7354">
            <v>201415</v>
          </cell>
          <cell r="C7354">
            <v>552</v>
          </cell>
          <cell r="D7354">
            <v>0</v>
          </cell>
        </row>
        <row r="7355">
          <cell r="A7355" t="str">
            <v>55259.00010.00</v>
          </cell>
          <cell r="B7355">
            <v>201415</v>
          </cell>
          <cell r="C7355">
            <v>552</v>
          </cell>
          <cell r="D7355">
            <v>0</v>
          </cell>
        </row>
        <row r="7356">
          <cell r="A7356" t="str">
            <v>55260.00010.00</v>
          </cell>
          <cell r="B7356">
            <v>201415</v>
          </cell>
          <cell r="C7356">
            <v>552</v>
          </cell>
          <cell r="D7356">
            <v>0</v>
          </cell>
        </row>
        <row r="7357">
          <cell r="A7357" t="str">
            <v>55261.00010.00</v>
          </cell>
          <cell r="B7357">
            <v>201415</v>
          </cell>
          <cell r="C7357">
            <v>552</v>
          </cell>
          <cell r="D7357">
            <v>0</v>
          </cell>
        </row>
        <row r="7358">
          <cell r="A7358" t="str">
            <v>55262.00010.00</v>
          </cell>
          <cell r="B7358">
            <v>201415</v>
          </cell>
          <cell r="C7358">
            <v>552</v>
          </cell>
          <cell r="D7358">
            <v>0</v>
          </cell>
        </row>
        <row r="7359">
          <cell r="A7359" t="str">
            <v>55263.00010.00</v>
          </cell>
          <cell r="B7359">
            <v>201415</v>
          </cell>
          <cell r="C7359">
            <v>552</v>
          </cell>
          <cell r="D7359">
            <v>0</v>
          </cell>
        </row>
        <row r="7360">
          <cell r="A7360" t="str">
            <v>55215.00010.00</v>
          </cell>
          <cell r="B7360">
            <v>201415</v>
          </cell>
          <cell r="C7360">
            <v>552</v>
          </cell>
          <cell r="D7360">
            <v>1</v>
          </cell>
        </row>
        <row r="7361">
          <cell r="A7361" t="str">
            <v>5526.00010.00</v>
          </cell>
          <cell r="B7361">
            <v>201415</v>
          </cell>
          <cell r="C7361">
            <v>552</v>
          </cell>
          <cell r="D7361">
            <v>19</v>
          </cell>
        </row>
        <row r="7362">
          <cell r="A7362" t="str">
            <v>55220.00010.00</v>
          </cell>
          <cell r="B7362">
            <v>201415</v>
          </cell>
          <cell r="C7362">
            <v>552</v>
          </cell>
          <cell r="D7362">
            <v>19</v>
          </cell>
        </row>
        <row r="7363">
          <cell r="A7363" t="str">
            <v>55218.00010.00</v>
          </cell>
          <cell r="B7363">
            <v>201415</v>
          </cell>
          <cell r="C7363">
            <v>552</v>
          </cell>
          <cell r="D7363">
            <v>20</v>
          </cell>
        </row>
        <row r="7364">
          <cell r="A7364" t="str">
            <v>55214.00010.00</v>
          </cell>
          <cell r="B7364">
            <v>201415</v>
          </cell>
          <cell r="C7364">
            <v>552</v>
          </cell>
          <cell r="D7364">
            <v>29</v>
          </cell>
        </row>
        <row r="7365">
          <cell r="A7365" t="str">
            <v>5522.00010.00</v>
          </cell>
          <cell r="B7365">
            <v>201415</v>
          </cell>
          <cell r="C7365">
            <v>552</v>
          </cell>
          <cell r="D7365">
            <v>58</v>
          </cell>
        </row>
        <row r="7366">
          <cell r="A7366" t="str">
            <v>5525.00010.00</v>
          </cell>
          <cell r="B7366">
            <v>201415</v>
          </cell>
          <cell r="C7366">
            <v>552</v>
          </cell>
          <cell r="D7366">
            <v>162</v>
          </cell>
        </row>
        <row r="7367">
          <cell r="A7367" t="str">
            <v>5524.00010.00</v>
          </cell>
          <cell r="B7367">
            <v>201415</v>
          </cell>
          <cell r="C7367">
            <v>552</v>
          </cell>
          <cell r="D7367">
            <v>1084</v>
          </cell>
        </row>
        <row r="7368">
          <cell r="A7368" t="str">
            <v>55211.00010.00</v>
          </cell>
          <cell r="B7368">
            <v>201415</v>
          </cell>
          <cell r="C7368">
            <v>552</v>
          </cell>
          <cell r="D7368">
            <v>1215</v>
          </cell>
        </row>
        <row r="7369">
          <cell r="A7369" t="str">
            <v>5523.00010.00</v>
          </cell>
          <cell r="B7369">
            <v>201415</v>
          </cell>
          <cell r="C7369">
            <v>552</v>
          </cell>
          <cell r="D7369">
            <v>1265</v>
          </cell>
        </row>
        <row r="7370">
          <cell r="A7370" t="str">
            <v>5528.00010.00</v>
          </cell>
          <cell r="B7370">
            <v>201415</v>
          </cell>
          <cell r="C7370">
            <v>552</v>
          </cell>
          <cell r="D7370">
            <v>1265</v>
          </cell>
        </row>
        <row r="7371">
          <cell r="A7371" t="str">
            <v>5521.00010.00</v>
          </cell>
          <cell r="B7371">
            <v>201415</v>
          </cell>
          <cell r="C7371">
            <v>552</v>
          </cell>
          <cell r="D7371">
            <v>1323</v>
          </cell>
        </row>
        <row r="7372">
          <cell r="A7372" t="str">
            <v>55213.00010.00</v>
          </cell>
          <cell r="B7372">
            <v>201415</v>
          </cell>
          <cell r="C7372">
            <v>552</v>
          </cell>
          <cell r="D7372">
            <v>2835</v>
          </cell>
        </row>
        <row r="7373">
          <cell r="A7373" t="str">
            <v>5527.00011.00</v>
          </cell>
          <cell r="B7373">
            <v>201415</v>
          </cell>
          <cell r="C7373">
            <v>552</v>
          </cell>
          <cell r="D7373">
            <v>0</v>
          </cell>
        </row>
        <row r="7374">
          <cell r="A7374" t="str">
            <v>5529.00011.00</v>
          </cell>
          <cell r="B7374">
            <v>201415</v>
          </cell>
          <cell r="C7374">
            <v>552</v>
          </cell>
          <cell r="D7374">
            <v>0</v>
          </cell>
        </row>
        <row r="7375">
          <cell r="A7375" t="str">
            <v>55216.00011.00</v>
          </cell>
          <cell r="B7375">
            <v>201415</v>
          </cell>
          <cell r="C7375">
            <v>552</v>
          </cell>
          <cell r="D7375">
            <v>0</v>
          </cell>
        </row>
        <row r="7376">
          <cell r="A7376" t="str">
            <v>55245.00011.00</v>
          </cell>
          <cell r="B7376">
            <v>201415</v>
          </cell>
          <cell r="C7376">
            <v>552</v>
          </cell>
          <cell r="D7376">
            <v>0</v>
          </cell>
        </row>
        <row r="7377">
          <cell r="A7377" t="str">
            <v>55252.00011.00</v>
          </cell>
          <cell r="B7377">
            <v>201415</v>
          </cell>
          <cell r="C7377">
            <v>552</v>
          </cell>
          <cell r="D7377">
            <v>0</v>
          </cell>
        </row>
        <row r="7378">
          <cell r="A7378" t="str">
            <v>55253.00011.00</v>
          </cell>
          <cell r="B7378">
            <v>201415</v>
          </cell>
          <cell r="C7378">
            <v>552</v>
          </cell>
          <cell r="D7378">
            <v>0</v>
          </cell>
        </row>
        <row r="7379">
          <cell r="A7379" t="str">
            <v>55254.00011.00</v>
          </cell>
          <cell r="B7379">
            <v>201415</v>
          </cell>
          <cell r="C7379">
            <v>552</v>
          </cell>
          <cell r="D7379">
            <v>0</v>
          </cell>
        </row>
        <row r="7380">
          <cell r="A7380" t="str">
            <v>55255.00011.00</v>
          </cell>
          <cell r="B7380">
            <v>201415</v>
          </cell>
          <cell r="C7380">
            <v>552</v>
          </cell>
          <cell r="D7380">
            <v>0</v>
          </cell>
        </row>
        <row r="7381">
          <cell r="A7381" t="str">
            <v>55256.00011.00</v>
          </cell>
          <cell r="B7381">
            <v>201415</v>
          </cell>
          <cell r="C7381">
            <v>552</v>
          </cell>
          <cell r="D7381">
            <v>0</v>
          </cell>
        </row>
        <row r="7382">
          <cell r="A7382" t="str">
            <v>55257.00011.00</v>
          </cell>
          <cell r="B7382">
            <v>201415</v>
          </cell>
          <cell r="C7382">
            <v>552</v>
          </cell>
          <cell r="D7382">
            <v>0</v>
          </cell>
        </row>
        <row r="7383">
          <cell r="A7383" t="str">
            <v>55258.00011.00</v>
          </cell>
          <cell r="B7383">
            <v>201415</v>
          </cell>
          <cell r="C7383">
            <v>552</v>
          </cell>
          <cell r="D7383">
            <v>0</v>
          </cell>
        </row>
        <row r="7384">
          <cell r="A7384" t="str">
            <v>55259.00011.00</v>
          </cell>
          <cell r="B7384">
            <v>201415</v>
          </cell>
          <cell r="C7384">
            <v>552</v>
          </cell>
          <cell r="D7384">
            <v>0</v>
          </cell>
        </row>
        <row r="7385">
          <cell r="A7385" t="str">
            <v>55260.00011.00</v>
          </cell>
          <cell r="B7385">
            <v>201415</v>
          </cell>
          <cell r="C7385">
            <v>552</v>
          </cell>
          <cell r="D7385">
            <v>0</v>
          </cell>
        </row>
        <row r="7386">
          <cell r="A7386" t="str">
            <v>55261.00011.00</v>
          </cell>
          <cell r="B7386">
            <v>201415</v>
          </cell>
          <cell r="C7386">
            <v>552</v>
          </cell>
          <cell r="D7386">
            <v>0</v>
          </cell>
        </row>
        <row r="7387">
          <cell r="A7387" t="str">
            <v>55262.00011.00</v>
          </cell>
          <cell r="B7387">
            <v>201415</v>
          </cell>
          <cell r="C7387">
            <v>552</v>
          </cell>
          <cell r="D7387">
            <v>0</v>
          </cell>
        </row>
        <row r="7388">
          <cell r="A7388" t="str">
            <v>55263.00011.00</v>
          </cell>
          <cell r="B7388">
            <v>201415</v>
          </cell>
          <cell r="C7388">
            <v>552</v>
          </cell>
          <cell r="D7388">
            <v>0</v>
          </cell>
        </row>
        <row r="7389">
          <cell r="A7389" t="str">
            <v>55243.00011.00</v>
          </cell>
          <cell r="B7389">
            <v>201415</v>
          </cell>
          <cell r="C7389">
            <v>552</v>
          </cell>
          <cell r="D7389">
            <v>1</v>
          </cell>
        </row>
        <row r="7390">
          <cell r="A7390" t="str">
            <v>55250.00011.00</v>
          </cell>
          <cell r="B7390">
            <v>201415</v>
          </cell>
          <cell r="C7390">
            <v>552</v>
          </cell>
          <cell r="D7390">
            <v>2</v>
          </cell>
        </row>
        <row r="7391">
          <cell r="A7391" t="str">
            <v>55244.00011.00</v>
          </cell>
          <cell r="B7391">
            <v>201415</v>
          </cell>
          <cell r="C7391">
            <v>552</v>
          </cell>
          <cell r="D7391">
            <v>3</v>
          </cell>
        </row>
        <row r="7392">
          <cell r="A7392" t="str">
            <v>55238.00011.00</v>
          </cell>
          <cell r="B7392">
            <v>201415</v>
          </cell>
          <cell r="C7392">
            <v>552</v>
          </cell>
          <cell r="D7392">
            <v>5</v>
          </cell>
        </row>
        <row r="7393">
          <cell r="A7393" t="str">
            <v>55229.00011.00</v>
          </cell>
          <cell r="B7393">
            <v>201415</v>
          </cell>
          <cell r="C7393">
            <v>552</v>
          </cell>
          <cell r="D7393">
            <v>9</v>
          </cell>
        </row>
        <row r="7394">
          <cell r="A7394" t="str">
            <v>55234.00011.00</v>
          </cell>
          <cell r="B7394">
            <v>201415</v>
          </cell>
          <cell r="C7394">
            <v>552</v>
          </cell>
          <cell r="D7394">
            <v>10</v>
          </cell>
        </row>
        <row r="7395">
          <cell r="A7395" t="str">
            <v>55235.00011.00</v>
          </cell>
          <cell r="B7395">
            <v>201415</v>
          </cell>
          <cell r="C7395">
            <v>552</v>
          </cell>
          <cell r="D7395">
            <v>14</v>
          </cell>
        </row>
        <row r="7396">
          <cell r="A7396" t="str">
            <v>55215.00011.00</v>
          </cell>
          <cell r="B7396">
            <v>201415</v>
          </cell>
          <cell r="C7396">
            <v>552</v>
          </cell>
          <cell r="D7396">
            <v>30</v>
          </cell>
        </row>
        <row r="7397">
          <cell r="A7397" t="str">
            <v>55242.00011.00</v>
          </cell>
          <cell r="B7397">
            <v>201415</v>
          </cell>
          <cell r="C7397">
            <v>552</v>
          </cell>
          <cell r="D7397">
            <v>30</v>
          </cell>
        </row>
        <row r="7398">
          <cell r="A7398" t="str">
            <v>55237.00011.00</v>
          </cell>
          <cell r="B7398">
            <v>201415</v>
          </cell>
          <cell r="C7398">
            <v>552</v>
          </cell>
          <cell r="D7398">
            <v>35</v>
          </cell>
        </row>
        <row r="7399">
          <cell r="A7399" t="str">
            <v>55247.00011.00</v>
          </cell>
          <cell r="B7399">
            <v>201415</v>
          </cell>
          <cell r="C7399">
            <v>552</v>
          </cell>
          <cell r="D7399">
            <v>35</v>
          </cell>
        </row>
        <row r="7400">
          <cell r="A7400" t="str">
            <v>55236.00011.00</v>
          </cell>
          <cell r="B7400">
            <v>201415</v>
          </cell>
          <cell r="C7400">
            <v>552</v>
          </cell>
          <cell r="D7400">
            <v>41</v>
          </cell>
        </row>
        <row r="7401">
          <cell r="A7401" t="str">
            <v>55225.00011.00</v>
          </cell>
          <cell r="B7401">
            <v>201415</v>
          </cell>
          <cell r="C7401">
            <v>552</v>
          </cell>
          <cell r="D7401">
            <v>48.55</v>
          </cell>
        </row>
        <row r="7402">
          <cell r="A7402" t="str">
            <v>55231.00011.00</v>
          </cell>
          <cell r="B7402">
            <v>201415</v>
          </cell>
          <cell r="C7402">
            <v>552</v>
          </cell>
          <cell r="D7402">
            <v>50</v>
          </cell>
        </row>
        <row r="7403">
          <cell r="A7403" t="str">
            <v>55251.00011.00</v>
          </cell>
          <cell r="B7403">
            <v>201415</v>
          </cell>
          <cell r="C7403">
            <v>552</v>
          </cell>
          <cell r="D7403">
            <v>70</v>
          </cell>
        </row>
        <row r="7404">
          <cell r="A7404" t="str">
            <v>55239.00011.00</v>
          </cell>
          <cell r="B7404">
            <v>201415</v>
          </cell>
          <cell r="C7404">
            <v>552</v>
          </cell>
          <cell r="D7404">
            <v>80</v>
          </cell>
        </row>
        <row r="7405">
          <cell r="A7405" t="str">
            <v>55223.00011.00</v>
          </cell>
          <cell r="B7405">
            <v>201415</v>
          </cell>
          <cell r="C7405">
            <v>552</v>
          </cell>
          <cell r="D7405">
            <v>98.2</v>
          </cell>
        </row>
        <row r="7406">
          <cell r="A7406" t="str">
            <v>55246.00011.00</v>
          </cell>
          <cell r="B7406">
            <v>201415</v>
          </cell>
          <cell r="C7406">
            <v>552</v>
          </cell>
          <cell r="D7406">
            <v>106</v>
          </cell>
        </row>
        <row r="7407">
          <cell r="A7407" t="str">
            <v>55232.00011.00</v>
          </cell>
          <cell r="B7407">
            <v>201415</v>
          </cell>
          <cell r="C7407">
            <v>552</v>
          </cell>
          <cell r="D7407">
            <v>313</v>
          </cell>
        </row>
        <row r="7408">
          <cell r="A7408" t="str">
            <v>55228.00011.00</v>
          </cell>
          <cell r="B7408">
            <v>201415</v>
          </cell>
          <cell r="C7408">
            <v>552</v>
          </cell>
          <cell r="D7408">
            <v>356</v>
          </cell>
        </row>
        <row r="7409">
          <cell r="A7409" t="str">
            <v>55249.00011.00</v>
          </cell>
          <cell r="B7409">
            <v>201415</v>
          </cell>
          <cell r="C7409">
            <v>552</v>
          </cell>
          <cell r="D7409">
            <v>390</v>
          </cell>
        </row>
        <row r="7410">
          <cell r="A7410" t="str">
            <v>55233.00011.00</v>
          </cell>
          <cell r="B7410">
            <v>201415</v>
          </cell>
          <cell r="C7410">
            <v>552</v>
          </cell>
          <cell r="D7410">
            <v>475</v>
          </cell>
        </row>
        <row r="7411">
          <cell r="A7411" t="str">
            <v>55240.00011.00</v>
          </cell>
          <cell r="B7411">
            <v>201415</v>
          </cell>
          <cell r="C7411">
            <v>552</v>
          </cell>
          <cell r="D7411">
            <v>962</v>
          </cell>
        </row>
        <row r="7412">
          <cell r="A7412" t="str">
            <v>5526.00011.00</v>
          </cell>
          <cell r="B7412">
            <v>201415</v>
          </cell>
          <cell r="C7412">
            <v>552</v>
          </cell>
          <cell r="D7412">
            <v>1088</v>
          </cell>
        </row>
        <row r="7413">
          <cell r="A7413" t="str">
            <v>55220.00011.00</v>
          </cell>
          <cell r="B7413">
            <v>201415</v>
          </cell>
          <cell r="C7413">
            <v>552</v>
          </cell>
          <cell r="D7413">
            <v>1088</v>
          </cell>
        </row>
        <row r="7414">
          <cell r="A7414" t="str">
            <v>5522.00011.00</v>
          </cell>
          <cell r="B7414">
            <v>201415</v>
          </cell>
          <cell r="C7414">
            <v>552</v>
          </cell>
          <cell r="D7414">
            <v>1859</v>
          </cell>
        </row>
        <row r="7415">
          <cell r="A7415" t="str">
            <v>55230.00011.00</v>
          </cell>
          <cell r="B7415">
            <v>201415</v>
          </cell>
          <cell r="C7415">
            <v>552</v>
          </cell>
          <cell r="D7415">
            <v>1915</v>
          </cell>
        </row>
        <row r="7416">
          <cell r="A7416" t="str">
            <v>55218.00011.00</v>
          </cell>
          <cell r="B7416">
            <v>201415</v>
          </cell>
          <cell r="C7416">
            <v>552</v>
          </cell>
          <cell r="D7416">
            <v>2729</v>
          </cell>
        </row>
        <row r="7417">
          <cell r="A7417" t="str">
            <v>55241.00011.00</v>
          </cell>
          <cell r="B7417">
            <v>201415</v>
          </cell>
          <cell r="C7417">
            <v>552</v>
          </cell>
          <cell r="D7417">
            <v>6526</v>
          </cell>
        </row>
        <row r="7418">
          <cell r="A7418" t="str">
            <v>55214.00011.00</v>
          </cell>
          <cell r="B7418">
            <v>201415</v>
          </cell>
          <cell r="C7418">
            <v>552</v>
          </cell>
          <cell r="D7418">
            <v>11398</v>
          </cell>
        </row>
        <row r="7419">
          <cell r="A7419" t="str">
            <v>55251.50011.00</v>
          </cell>
          <cell r="B7419">
            <v>201415</v>
          </cell>
          <cell r="C7419">
            <v>552</v>
          </cell>
          <cell r="D7419">
            <v>11428</v>
          </cell>
        </row>
        <row r="7420">
          <cell r="A7420" t="str">
            <v>5525.00011.00</v>
          </cell>
          <cell r="B7420">
            <v>201415</v>
          </cell>
          <cell r="C7420">
            <v>552</v>
          </cell>
          <cell r="D7420">
            <v>55754</v>
          </cell>
        </row>
        <row r="7421">
          <cell r="A7421" t="str">
            <v>5524.00011.00</v>
          </cell>
          <cell r="B7421">
            <v>201415</v>
          </cell>
          <cell r="C7421">
            <v>552</v>
          </cell>
          <cell r="D7421">
            <v>82916</v>
          </cell>
        </row>
        <row r="7422">
          <cell r="A7422" t="str">
            <v>55224.00011.00</v>
          </cell>
          <cell r="B7422">
            <v>201415</v>
          </cell>
          <cell r="C7422">
            <v>552</v>
          </cell>
          <cell r="D7422">
            <v>138710.43</v>
          </cell>
        </row>
        <row r="7423">
          <cell r="A7423" t="str">
            <v>55226.00011.00</v>
          </cell>
          <cell r="B7423">
            <v>201415</v>
          </cell>
          <cell r="C7423">
            <v>552</v>
          </cell>
          <cell r="D7423">
            <v>138758.97999999998</v>
          </cell>
        </row>
        <row r="7424">
          <cell r="A7424" t="str">
            <v>5521.00011.00</v>
          </cell>
          <cell r="B7424">
            <v>201415</v>
          </cell>
          <cell r="C7424">
            <v>552</v>
          </cell>
          <cell r="D7424">
            <v>139758</v>
          </cell>
        </row>
        <row r="7425">
          <cell r="A7425" t="str">
            <v>5523.00011.00</v>
          </cell>
          <cell r="B7425">
            <v>201415</v>
          </cell>
          <cell r="C7425">
            <v>552</v>
          </cell>
          <cell r="D7425">
            <v>139758</v>
          </cell>
        </row>
        <row r="7426">
          <cell r="A7426" t="str">
            <v>5528.00011.00</v>
          </cell>
          <cell r="B7426">
            <v>201415</v>
          </cell>
          <cell r="C7426">
            <v>552</v>
          </cell>
          <cell r="D7426">
            <v>139758</v>
          </cell>
        </row>
        <row r="7427">
          <cell r="A7427" t="str">
            <v>55213.00011.00</v>
          </cell>
          <cell r="B7427">
            <v>201415</v>
          </cell>
          <cell r="C7427">
            <v>552</v>
          </cell>
          <cell r="D7427">
            <v>141252.98000000001</v>
          </cell>
        </row>
        <row r="7428">
          <cell r="A7428" t="str">
            <v>55222.00011.00</v>
          </cell>
          <cell r="B7428">
            <v>201415</v>
          </cell>
          <cell r="C7428">
            <v>552</v>
          </cell>
          <cell r="D7428">
            <v>141252.98000000001</v>
          </cell>
        </row>
        <row r="7429">
          <cell r="A7429" t="str">
            <v>55227.00011.00</v>
          </cell>
          <cell r="B7429">
            <v>201415</v>
          </cell>
          <cell r="C7429">
            <v>552</v>
          </cell>
          <cell r="D7429">
            <v>141301.53</v>
          </cell>
        </row>
        <row r="7430">
          <cell r="A7430" t="str">
            <v>55217.00012.00</v>
          </cell>
          <cell r="B7430">
            <v>201415</v>
          </cell>
          <cell r="C7430">
            <v>552</v>
          </cell>
          <cell r="D7430">
            <v>0</v>
          </cell>
        </row>
        <row r="7431">
          <cell r="A7431" t="str">
            <v>55219.00012.00</v>
          </cell>
          <cell r="B7431">
            <v>201415</v>
          </cell>
          <cell r="C7431">
            <v>552</v>
          </cell>
          <cell r="D7431">
            <v>0</v>
          </cell>
        </row>
        <row r="7432">
          <cell r="A7432" t="str">
            <v>55252.00012.00</v>
          </cell>
          <cell r="B7432">
            <v>201415</v>
          </cell>
          <cell r="C7432">
            <v>552</v>
          </cell>
          <cell r="D7432">
            <v>0</v>
          </cell>
        </row>
        <row r="7433">
          <cell r="A7433" t="str">
            <v>55254.00012.00</v>
          </cell>
          <cell r="B7433">
            <v>201415</v>
          </cell>
          <cell r="C7433">
            <v>552</v>
          </cell>
          <cell r="D7433">
            <v>0</v>
          </cell>
        </row>
        <row r="7434">
          <cell r="A7434" t="str">
            <v>55256.00012.00</v>
          </cell>
          <cell r="B7434">
            <v>201415</v>
          </cell>
          <cell r="C7434">
            <v>552</v>
          </cell>
          <cell r="D7434">
            <v>0</v>
          </cell>
        </row>
        <row r="7435">
          <cell r="A7435" t="str">
            <v>55258.00012.00</v>
          </cell>
          <cell r="B7435">
            <v>201415</v>
          </cell>
          <cell r="C7435">
            <v>552</v>
          </cell>
          <cell r="D7435">
            <v>0</v>
          </cell>
        </row>
        <row r="7436">
          <cell r="A7436" t="str">
            <v>55260.00012.00</v>
          </cell>
          <cell r="B7436">
            <v>201415</v>
          </cell>
          <cell r="C7436">
            <v>552</v>
          </cell>
          <cell r="D7436">
            <v>0</v>
          </cell>
        </row>
        <row r="7437">
          <cell r="A7437" t="str">
            <v>55221.00012.00</v>
          </cell>
          <cell r="B7437">
            <v>201415</v>
          </cell>
          <cell r="C7437">
            <v>552</v>
          </cell>
          <cell r="D7437">
            <v>0.5</v>
          </cell>
        </row>
        <row r="7438">
          <cell r="A7438" t="str">
            <v>5967.0001.00</v>
          </cell>
          <cell r="B7438">
            <v>201415</v>
          </cell>
          <cell r="C7438">
            <v>596</v>
          </cell>
          <cell r="D7438">
            <v>0</v>
          </cell>
        </row>
        <row r="7439">
          <cell r="A7439" t="str">
            <v>5969.0001.00</v>
          </cell>
          <cell r="B7439">
            <v>201415</v>
          </cell>
          <cell r="C7439">
            <v>596</v>
          </cell>
          <cell r="D7439">
            <v>0</v>
          </cell>
        </row>
        <row r="7440">
          <cell r="A7440" t="str">
            <v>59652.0001.00</v>
          </cell>
          <cell r="B7440">
            <v>201415</v>
          </cell>
          <cell r="C7440">
            <v>596</v>
          </cell>
          <cell r="D7440">
            <v>0</v>
          </cell>
        </row>
        <row r="7441">
          <cell r="A7441" t="str">
            <v>59653.0001.00</v>
          </cell>
          <cell r="B7441">
            <v>201415</v>
          </cell>
          <cell r="C7441">
            <v>596</v>
          </cell>
          <cell r="D7441">
            <v>0</v>
          </cell>
        </row>
        <row r="7442">
          <cell r="A7442" t="str">
            <v>59654.0001.00</v>
          </cell>
          <cell r="B7442">
            <v>201415</v>
          </cell>
          <cell r="C7442">
            <v>596</v>
          </cell>
          <cell r="D7442">
            <v>0</v>
          </cell>
        </row>
        <row r="7443">
          <cell r="A7443" t="str">
            <v>59655.0001.00</v>
          </cell>
          <cell r="B7443">
            <v>201415</v>
          </cell>
          <cell r="C7443">
            <v>596</v>
          </cell>
          <cell r="D7443">
            <v>0</v>
          </cell>
        </row>
        <row r="7444">
          <cell r="A7444" t="str">
            <v>59656.0001.00</v>
          </cell>
          <cell r="B7444">
            <v>201415</v>
          </cell>
          <cell r="C7444">
            <v>596</v>
          </cell>
          <cell r="D7444">
            <v>0</v>
          </cell>
        </row>
        <row r="7445">
          <cell r="A7445" t="str">
            <v>59657.0001.00</v>
          </cell>
          <cell r="B7445">
            <v>201415</v>
          </cell>
          <cell r="C7445">
            <v>596</v>
          </cell>
          <cell r="D7445">
            <v>0</v>
          </cell>
        </row>
        <row r="7446">
          <cell r="A7446" t="str">
            <v>59658.0001.00</v>
          </cell>
          <cell r="B7446">
            <v>201415</v>
          </cell>
          <cell r="C7446">
            <v>596</v>
          </cell>
          <cell r="D7446">
            <v>0</v>
          </cell>
        </row>
        <row r="7447">
          <cell r="A7447" t="str">
            <v>59659.0001.00</v>
          </cell>
          <cell r="B7447">
            <v>201415</v>
          </cell>
          <cell r="C7447">
            <v>596</v>
          </cell>
          <cell r="D7447">
            <v>0</v>
          </cell>
        </row>
        <row r="7448">
          <cell r="A7448" t="str">
            <v>59660.0001.00</v>
          </cell>
          <cell r="B7448">
            <v>201415</v>
          </cell>
          <cell r="C7448">
            <v>596</v>
          </cell>
          <cell r="D7448">
            <v>0</v>
          </cell>
        </row>
        <row r="7449">
          <cell r="A7449" t="str">
            <v>59661.0001.00</v>
          </cell>
          <cell r="B7449">
            <v>201415</v>
          </cell>
          <cell r="C7449">
            <v>596</v>
          </cell>
          <cell r="D7449">
            <v>0</v>
          </cell>
        </row>
        <row r="7450">
          <cell r="A7450" t="str">
            <v>59662.0001.00</v>
          </cell>
          <cell r="B7450">
            <v>201415</v>
          </cell>
          <cell r="C7450">
            <v>596</v>
          </cell>
          <cell r="D7450">
            <v>0</v>
          </cell>
        </row>
        <row r="7451">
          <cell r="A7451" t="str">
            <v>59663.0001.00</v>
          </cell>
          <cell r="B7451">
            <v>201415</v>
          </cell>
          <cell r="C7451">
            <v>596</v>
          </cell>
          <cell r="D7451">
            <v>0</v>
          </cell>
        </row>
        <row r="7452">
          <cell r="A7452" t="str">
            <v>5966.0001.00</v>
          </cell>
          <cell r="B7452">
            <v>201415</v>
          </cell>
          <cell r="C7452">
            <v>596</v>
          </cell>
          <cell r="D7452">
            <v>10</v>
          </cell>
        </row>
        <row r="7453">
          <cell r="A7453" t="str">
            <v>5965.0001.00</v>
          </cell>
          <cell r="B7453">
            <v>201415</v>
          </cell>
          <cell r="C7453">
            <v>596</v>
          </cell>
          <cell r="D7453">
            <v>305</v>
          </cell>
        </row>
        <row r="7454">
          <cell r="A7454" t="str">
            <v>59613.0001.00</v>
          </cell>
          <cell r="B7454">
            <v>201415</v>
          </cell>
          <cell r="C7454">
            <v>596</v>
          </cell>
          <cell r="D7454">
            <v>359.3</v>
          </cell>
        </row>
        <row r="7455">
          <cell r="A7455" t="str">
            <v>5964.0001.00</v>
          </cell>
          <cell r="B7455">
            <v>201415</v>
          </cell>
          <cell r="C7455">
            <v>596</v>
          </cell>
          <cell r="D7455">
            <v>413</v>
          </cell>
        </row>
        <row r="7456">
          <cell r="A7456" t="str">
            <v>59611.0001.00</v>
          </cell>
          <cell r="B7456">
            <v>201415</v>
          </cell>
          <cell r="C7456">
            <v>596</v>
          </cell>
          <cell r="D7456">
            <v>646.75</v>
          </cell>
        </row>
        <row r="7457">
          <cell r="A7457" t="str">
            <v>5963.0001.00</v>
          </cell>
          <cell r="B7457">
            <v>201415</v>
          </cell>
          <cell r="C7457">
            <v>596</v>
          </cell>
          <cell r="D7457">
            <v>728</v>
          </cell>
        </row>
        <row r="7458">
          <cell r="A7458" t="str">
            <v>5968.0001.00</v>
          </cell>
          <cell r="B7458">
            <v>201415</v>
          </cell>
          <cell r="C7458">
            <v>596</v>
          </cell>
          <cell r="D7458">
            <v>728</v>
          </cell>
        </row>
        <row r="7459">
          <cell r="A7459" t="str">
            <v>5967.0002.00</v>
          </cell>
          <cell r="B7459">
            <v>201415</v>
          </cell>
          <cell r="C7459">
            <v>596</v>
          </cell>
          <cell r="D7459">
            <v>0</v>
          </cell>
        </row>
        <row r="7460">
          <cell r="A7460" t="str">
            <v>5969.0002.00</v>
          </cell>
          <cell r="B7460">
            <v>201415</v>
          </cell>
          <cell r="C7460">
            <v>596</v>
          </cell>
          <cell r="D7460">
            <v>0</v>
          </cell>
        </row>
        <row r="7461">
          <cell r="A7461" t="str">
            <v>59652.0002.00</v>
          </cell>
          <cell r="B7461">
            <v>201415</v>
          </cell>
          <cell r="C7461">
            <v>596</v>
          </cell>
          <cell r="D7461">
            <v>0</v>
          </cell>
        </row>
        <row r="7462">
          <cell r="A7462" t="str">
            <v>59653.0002.00</v>
          </cell>
          <cell r="B7462">
            <v>201415</v>
          </cell>
          <cell r="C7462">
            <v>596</v>
          </cell>
          <cell r="D7462">
            <v>0</v>
          </cell>
        </row>
        <row r="7463">
          <cell r="A7463" t="str">
            <v>59654.0002.00</v>
          </cell>
          <cell r="B7463">
            <v>201415</v>
          </cell>
          <cell r="C7463">
            <v>596</v>
          </cell>
          <cell r="D7463">
            <v>0</v>
          </cell>
        </row>
        <row r="7464">
          <cell r="A7464" t="str">
            <v>59655.0002.00</v>
          </cell>
          <cell r="B7464">
            <v>201415</v>
          </cell>
          <cell r="C7464">
            <v>596</v>
          </cell>
          <cell r="D7464">
            <v>0</v>
          </cell>
        </row>
        <row r="7465">
          <cell r="A7465" t="str">
            <v>59656.0002.00</v>
          </cell>
          <cell r="B7465">
            <v>201415</v>
          </cell>
          <cell r="C7465">
            <v>596</v>
          </cell>
          <cell r="D7465">
            <v>0</v>
          </cell>
        </row>
        <row r="7466">
          <cell r="A7466" t="str">
            <v>59657.0002.00</v>
          </cell>
          <cell r="B7466">
            <v>201415</v>
          </cell>
          <cell r="C7466">
            <v>596</v>
          </cell>
          <cell r="D7466">
            <v>0</v>
          </cell>
        </row>
        <row r="7467">
          <cell r="A7467" t="str">
            <v>59658.0002.00</v>
          </cell>
          <cell r="B7467">
            <v>201415</v>
          </cell>
          <cell r="C7467">
            <v>596</v>
          </cell>
          <cell r="D7467">
            <v>0</v>
          </cell>
        </row>
        <row r="7468">
          <cell r="A7468" t="str">
            <v>59659.0002.00</v>
          </cell>
          <cell r="B7468">
            <v>201415</v>
          </cell>
          <cell r="C7468">
            <v>596</v>
          </cell>
          <cell r="D7468">
            <v>0</v>
          </cell>
        </row>
        <row r="7469">
          <cell r="A7469" t="str">
            <v>59660.0002.00</v>
          </cell>
          <cell r="B7469">
            <v>201415</v>
          </cell>
          <cell r="C7469">
            <v>596</v>
          </cell>
          <cell r="D7469">
            <v>0</v>
          </cell>
        </row>
        <row r="7470">
          <cell r="A7470" t="str">
            <v>59661.0002.00</v>
          </cell>
          <cell r="B7470">
            <v>201415</v>
          </cell>
          <cell r="C7470">
            <v>596</v>
          </cell>
          <cell r="D7470">
            <v>0</v>
          </cell>
        </row>
        <row r="7471">
          <cell r="A7471" t="str">
            <v>59662.0002.00</v>
          </cell>
          <cell r="B7471">
            <v>201415</v>
          </cell>
          <cell r="C7471">
            <v>596</v>
          </cell>
          <cell r="D7471">
            <v>0</v>
          </cell>
        </row>
        <row r="7472">
          <cell r="A7472" t="str">
            <v>59663.0002.00</v>
          </cell>
          <cell r="B7472">
            <v>201415</v>
          </cell>
          <cell r="C7472">
            <v>596</v>
          </cell>
          <cell r="D7472">
            <v>0</v>
          </cell>
        </row>
        <row r="7473">
          <cell r="A7473" t="str">
            <v>59615.0002.00</v>
          </cell>
          <cell r="B7473">
            <v>201415</v>
          </cell>
          <cell r="C7473">
            <v>596</v>
          </cell>
          <cell r="D7473">
            <v>5</v>
          </cell>
        </row>
        <row r="7474">
          <cell r="A7474" t="str">
            <v>5962.0002.00</v>
          </cell>
          <cell r="B7474">
            <v>201415</v>
          </cell>
          <cell r="C7474">
            <v>596</v>
          </cell>
          <cell r="D7474">
            <v>728</v>
          </cell>
        </row>
        <row r="7475">
          <cell r="A7475" t="str">
            <v>59618.0002.00</v>
          </cell>
          <cell r="B7475">
            <v>201415</v>
          </cell>
          <cell r="C7475">
            <v>596</v>
          </cell>
          <cell r="D7475">
            <v>1552</v>
          </cell>
        </row>
        <row r="7476">
          <cell r="A7476" t="str">
            <v>59616.0002.00</v>
          </cell>
          <cell r="B7476">
            <v>201415</v>
          </cell>
          <cell r="C7476">
            <v>596</v>
          </cell>
          <cell r="D7476">
            <v>1662</v>
          </cell>
        </row>
        <row r="7477">
          <cell r="A7477" t="str">
            <v>59620.0002.00</v>
          </cell>
          <cell r="B7477">
            <v>201415</v>
          </cell>
          <cell r="C7477">
            <v>596</v>
          </cell>
          <cell r="D7477">
            <v>1917</v>
          </cell>
        </row>
        <row r="7478">
          <cell r="A7478" t="str">
            <v>5966.0002.00</v>
          </cell>
          <cell r="B7478">
            <v>201415</v>
          </cell>
          <cell r="C7478">
            <v>596</v>
          </cell>
          <cell r="D7478">
            <v>5483</v>
          </cell>
        </row>
        <row r="7479">
          <cell r="A7479" t="str">
            <v>59614.0002.00</v>
          </cell>
          <cell r="B7479">
            <v>201415</v>
          </cell>
          <cell r="C7479">
            <v>596</v>
          </cell>
          <cell r="D7479">
            <v>10832.447</v>
          </cell>
        </row>
        <row r="7480">
          <cell r="A7480" t="str">
            <v>5964.0002.00</v>
          </cell>
          <cell r="B7480">
            <v>201415</v>
          </cell>
          <cell r="C7480">
            <v>596</v>
          </cell>
          <cell r="D7480">
            <v>86564.553</v>
          </cell>
        </row>
        <row r="7481">
          <cell r="A7481" t="str">
            <v>5965.0002.00</v>
          </cell>
          <cell r="B7481">
            <v>201415</v>
          </cell>
          <cell r="C7481">
            <v>596</v>
          </cell>
          <cell r="D7481">
            <v>105755</v>
          </cell>
        </row>
        <row r="7482">
          <cell r="A7482" t="str">
            <v>59613.0002.00</v>
          </cell>
          <cell r="B7482">
            <v>201415</v>
          </cell>
          <cell r="C7482">
            <v>596</v>
          </cell>
          <cell r="D7482">
            <v>112414.87</v>
          </cell>
        </row>
        <row r="7483">
          <cell r="A7483" t="str">
            <v>59611.0002.00</v>
          </cell>
          <cell r="B7483">
            <v>201415</v>
          </cell>
          <cell r="C7483">
            <v>596</v>
          </cell>
          <cell r="D7483">
            <v>168622.30300000001</v>
          </cell>
        </row>
        <row r="7484">
          <cell r="A7484" t="str">
            <v>5961.0002.00</v>
          </cell>
          <cell r="B7484">
            <v>201415</v>
          </cell>
          <cell r="C7484">
            <v>596</v>
          </cell>
          <cell r="D7484">
            <v>196569.55300000001</v>
          </cell>
        </row>
        <row r="7485">
          <cell r="A7485" t="str">
            <v>5963.0002.00</v>
          </cell>
          <cell r="B7485">
            <v>201415</v>
          </cell>
          <cell r="C7485">
            <v>596</v>
          </cell>
          <cell r="D7485">
            <v>197802.55300000001</v>
          </cell>
        </row>
        <row r="7486">
          <cell r="A7486" t="str">
            <v>5968.0002.00</v>
          </cell>
          <cell r="B7486">
            <v>201415</v>
          </cell>
          <cell r="C7486">
            <v>596</v>
          </cell>
          <cell r="D7486">
            <v>197802.55300000001</v>
          </cell>
        </row>
        <row r="7487">
          <cell r="A7487" t="str">
            <v>5967.0003.00</v>
          </cell>
          <cell r="B7487">
            <v>201415</v>
          </cell>
          <cell r="C7487">
            <v>596</v>
          </cell>
          <cell r="D7487">
            <v>0</v>
          </cell>
        </row>
        <row r="7488">
          <cell r="A7488" t="str">
            <v>5969.0003.00</v>
          </cell>
          <cell r="B7488">
            <v>201415</v>
          </cell>
          <cell r="C7488">
            <v>596</v>
          </cell>
          <cell r="D7488">
            <v>0</v>
          </cell>
        </row>
        <row r="7489">
          <cell r="A7489" t="str">
            <v>59652.0003.00</v>
          </cell>
          <cell r="B7489">
            <v>201415</v>
          </cell>
          <cell r="C7489">
            <v>596</v>
          </cell>
          <cell r="D7489">
            <v>0</v>
          </cell>
        </row>
        <row r="7490">
          <cell r="A7490" t="str">
            <v>59653.0003.00</v>
          </cell>
          <cell r="B7490">
            <v>201415</v>
          </cell>
          <cell r="C7490">
            <v>596</v>
          </cell>
          <cell r="D7490">
            <v>0</v>
          </cell>
        </row>
        <row r="7491">
          <cell r="A7491" t="str">
            <v>59654.0003.00</v>
          </cell>
          <cell r="B7491">
            <v>201415</v>
          </cell>
          <cell r="C7491">
            <v>596</v>
          </cell>
          <cell r="D7491">
            <v>0</v>
          </cell>
        </row>
        <row r="7492">
          <cell r="A7492" t="str">
            <v>59655.0003.00</v>
          </cell>
          <cell r="B7492">
            <v>201415</v>
          </cell>
          <cell r="C7492">
            <v>596</v>
          </cell>
          <cell r="D7492">
            <v>0</v>
          </cell>
        </row>
        <row r="7493">
          <cell r="A7493" t="str">
            <v>59656.0003.00</v>
          </cell>
          <cell r="B7493">
            <v>201415</v>
          </cell>
          <cell r="C7493">
            <v>596</v>
          </cell>
          <cell r="D7493">
            <v>0</v>
          </cell>
        </row>
        <row r="7494">
          <cell r="A7494" t="str">
            <v>59657.0003.00</v>
          </cell>
          <cell r="B7494">
            <v>201415</v>
          </cell>
          <cell r="C7494">
            <v>596</v>
          </cell>
          <cell r="D7494">
            <v>0</v>
          </cell>
        </row>
        <row r="7495">
          <cell r="A7495" t="str">
            <v>59658.0003.00</v>
          </cell>
          <cell r="B7495">
            <v>201415</v>
          </cell>
          <cell r="C7495">
            <v>596</v>
          </cell>
          <cell r="D7495">
            <v>0</v>
          </cell>
        </row>
        <row r="7496">
          <cell r="A7496" t="str">
            <v>59659.0003.00</v>
          </cell>
          <cell r="B7496">
            <v>201415</v>
          </cell>
          <cell r="C7496">
            <v>596</v>
          </cell>
          <cell r="D7496">
            <v>0</v>
          </cell>
        </row>
        <row r="7497">
          <cell r="A7497" t="str">
            <v>59660.0003.00</v>
          </cell>
          <cell r="B7497">
            <v>201415</v>
          </cell>
          <cell r="C7497">
            <v>596</v>
          </cell>
          <cell r="D7497">
            <v>0</v>
          </cell>
        </row>
        <row r="7498">
          <cell r="A7498" t="str">
            <v>59661.0003.00</v>
          </cell>
          <cell r="B7498">
            <v>201415</v>
          </cell>
          <cell r="C7498">
            <v>596</v>
          </cell>
          <cell r="D7498">
            <v>0</v>
          </cell>
        </row>
        <row r="7499">
          <cell r="A7499" t="str">
            <v>59662.0003.00</v>
          </cell>
          <cell r="B7499">
            <v>201415</v>
          </cell>
          <cell r="C7499">
            <v>596</v>
          </cell>
          <cell r="D7499">
            <v>0</v>
          </cell>
        </row>
        <row r="7500">
          <cell r="A7500" t="str">
            <v>59663.0003.00</v>
          </cell>
          <cell r="B7500">
            <v>201415</v>
          </cell>
          <cell r="C7500">
            <v>596</v>
          </cell>
          <cell r="D7500">
            <v>0</v>
          </cell>
        </row>
        <row r="7501">
          <cell r="A7501" t="str">
            <v>59615.0003.00</v>
          </cell>
          <cell r="B7501">
            <v>201415</v>
          </cell>
          <cell r="C7501">
            <v>596</v>
          </cell>
          <cell r="D7501">
            <v>103</v>
          </cell>
        </row>
        <row r="7502">
          <cell r="A7502" t="str">
            <v>59616.0003.00</v>
          </cell>
          <cell r="B7502">
            <v>201415</v>
          </cell>
          <cell r="C7502">
            <v>596</v>
          </cell>
          <cell r="D7502">
            <v>227</v>
          </cell>
        </row>
        <row r="7503">
          <cell r="A7503" t="str">
            <v>5962.0003.00</v>
          </cell>
          <cell r="B7503">
            <v>201415</v>
          </cell>
          <cell r="C7503">
            <v>596</v>
          </cell>
          <cell r="D7503">
            <v>1961</v>
          </cell>
        </row>
        <row r="7504">
          <cell r="A7504" t="str">
            <v>59618.0003.00</v>
          </cell>
          <cell r="B7504">
            <v>201415</v>
          </cell>
          <cell r="C7504">
            <v>596</v>
          </cell>
          <cell r="D7504">
            <v>2479</v>
          </cell>
        </row>
        <row r="7505">
          <cell r="A7505" t="str">
            <v>59620.0003.00</v>
          </cell>
          <cell r="B7505">
            <v>201415</v>
          </cell>
          <cell r="C7505">
            <v>596</v>
          </cell>
          <cell r="D7505">
            <v>2537</v>
          </cell>
        </row>
        <row r="7506">
          <cell r="A7506" t="str">
            <v>5966.0003.00</v>
          </cell>
          <cell r="B7506">
            <v>201415</v>
          </cell>
          <cell r="C7506">
            <v>596</v>
          </cell>
          <cell r="D7506">
            <v>4320</v>
          </cell>
        </row>
        <row r="7507">
          <cell r="A7507" t="str">
            <v>59614.0003.00</v>
          </cell>
          <cell r="B7507">
            <v>201415</v>
          </cell>
          <cell r="C7507">
            <v>596</v>
          </cell>
          <cell r="D7507">
            <v>11470.079</v>
          </cell>
        </row>
        <row r="7508">
          <cell r="A7508" t="str">
            <v>5965.0003.00</v>
          </cell>
          <cell r="B7508">
            <v>201415</v>
          </cell>
          <cell r="C7508">
            <v>596</v>
          </cell>
          <cell r="D7508">
            <v>121900</v>
          </cell>
        </row>
        <row r="7509">
          <cell r="A7509" t="str">
            <v>5964.0003.00</v>
          </cell>
          <cell r="B7509">
            <v>201415</v>
          </cell>
          <cell r="C7509">
            <v>596</v>
          </cell>
          <cell r="D7509">
            <v>159233.921</v>
          </cell>
        </row>
        <row r="7510">
          <cell r="A7510" t="str">
            <v>59613.0003.00</v>
          </cell>
          <cell r="B7510">
            <v>201415</v>
          </cell>
          <cell r="C7510">
            <v>596</v>
          </cell>
          <cell r="D7510">
            <v>196636.92999999996</v>
          </cell>
        </row>
        <row r="7511">
          <cell r="A7511" t="str">
            <v>59611.0003.00</v>
          </cell>
          <cell r="B7511">
            <v>201415</v>
          </cell>
          <cell r="C7511">
            <v>596</v>
          </cell>
          <cell r="D7511">
            <v>252818.921</v>
          </cell>
        </row>
        <row r="7512">
          <cell r="A7512" t="str">
            <v>5961.0003.00</v>
          </cell>
          <cell r="B7512">
            <v>201415</v>
          </cell>
          <cell r="C7512">
            <v>596</v>
          </cell>
          <cell r="D7512">
            <v>285080.92099999997</v>
          </cell>
        </row>
        <row r="7513">
          <cell r="A7513" t="str">
            <v>5963.0003.00</v>
          </cell>
          <cell r="B7513">
            <v>201415</v>
          </cell>
          <cell r="C7513">
            <v>596</v>
          </cell>
          <cell r="D7513">
            <v>285453.92099999997</v>
          </cell>
        </row>
        <row r="7514">
          <cell r="A7514" t="str">
            <v>5968.0003.00</v>
          </cell>
          <cell r="B7514">
            <v>201415</v>
          </cell>
          <cell r="C7514">
            <v>596</v>
          </cell>
          <cell r="D7514">
            <v>285453.92099999997</v>
          </cell>
        </row>
        <row r="7515">
          <cell r="A7515" t="str">
            <v>5967.0004.00</v>
          </cell>
          <cell r="B7515">
            <v>201415</v>
          </cell>
          <cell r="C7515">
            <v>596</v>
          </cell>
          <cell r="D7515">
            <v>0</v>
          </cell>
        </row>
        <row r="7516">
          <cell r="A7516" t="str">
            <v>5969.0004.00</v>
          </cell>
          <cell r="B7516">
            <v>201415</v>
          </cell>
          <cell r="C7516">
            <v>596</v>
          </cell>
          <cell r="D7516">
            <v>0</v>
          </cell>
        </row>
        <row r="7517">
          <cell r="A7517" t="str">
            <v>59652.0004.00</v>
          </cell>
          <cell r="B7517">
            <v>201415</v>
          </cell>
          <cell r="C7517">
            <v>596</v>
          </cell>
          <cell r="D7517">
            <v>0</v>
          </cell>
        </row>
        <row r="7518">
          <cell r="A7518" t="str">
            <v>59653.0004.00</v>
          </cell>
          <cell r="B7518">
            <v>201415</v>
          </cell>
          <cell r="C7518">
            <v>596</v>
          </cell>
          <cell r="D7518">
            <v>0</v>
          </cell>
        </row>
        <row r="7519">
          <cell r="A7519" t="str">
            <v>59654.0004.00</v>
          </cell>
          <cell r="B7519">
            <v>201415</v>
          </cell>
          <cell r="C7519">
            <v>596</v>
          </cell>
          <cell r="D7519">
            <v>0</v>
          </cell>
        </row>
        <row r="7520">
          <cell r="A7520" t="str">
            <v>59655.0004.00</v>
          </cell>
          <cell r="B7520">
            <v>201415</v>
          </cell>
          <cell r="C7520">
            <v>596</v>
          </cell>
          <cell r="D7520">
            <v>0</v>
          </cell>
        </row>
        <row r="7521">
          <cell r="A7521" t="str">
            <v>59656.0004.00</v>
          </cell>
          <cell r="B7521">
            <v>201415</v>
          </cell>
          <cell r="C7521">
            <v>596</v>
          </cell>
          <cell r="D7521">
            <v>0</v>
          </cell>
        </row>
        <row r="7522">
          <cell r="A7522" t="str">
            <v>59657.0004.00</v>
          </cell>
          <cell r="B7522">
            <v>201415</v>
          </cell>
          <cell r="C7522">
            <v>596</v>
          </cell>
          <cell r="D7522">
            <v>0</v>
          </cell>
        </row>
        <row r="7523">
          <cell r="A7523" t="str">
            <v>59658.0004.00</v>
          </cell>
          <cell r="B7523">
            <v>201415</v>
          </cell>
          <cell r="C7523">
            <v>596</v>
          </cell>
          <cell r="D7523">
            <v>0</v>
          </cell>
        </row>
        <row r="7524">
          <cell r="A7524" t="str">
            <v>59659.0004.00</v>
          </cell>
          <cell r="B7524">
            <v>201415</v>
          </cell>
          <cell r="C7524">
            <v>596</v>
          </cell>
          <cell r="D7524">
            <v>0</v>
          </cell>
        </row>
        <row r="7525">
          <cell r="A7525" t="str">
            <v>59660.0004.00</v>
          </cell>
          <cell r="B7525">
            <v>201415</v>
          </cell>
          <cell r="C7525">
            <v>596</v>
          </cell>
          <cell r="D7525">
            <v>0</v>
          </cell>
        </row>
        <row r="7526">
          <cell r="A7526" t="str">
            <v>59661.0004.00</v>
          </cell>
          <cell r="B7526">
            <v>201415</v>
          </cell>
          <cell r="C7526">
            <v>596</v>
          </cell>
          <cell r="D7526">
            <v>0</v>
          </cell>
        </row>
        <row r="7527">
          <cell r="A7527" t="str">
            <v>59662.0004.00</v>
          </cell>
          <cell r="B7527">
            <v>201415</v>
          </cell>
          <cell r="C7527">
            <v>596</v>
          </cell>
          <cell r="D7527">
            <v>0</v>
          </cell>
        </row>
        <row r="7528">
          <cell r="A7528" t="str">
            <v>59663.0004.00</v>
          </cell>
          <cell r="B7528">
            <v>201415</v>
          </cell>
          <cell r="C7528">
            <v>596</v>
          </cell>
          <cell r="D7528">
            <v>0</v>
          </cell>
        </row>
        <row r="7529">
          <cell r="A7529" t="str">
            <v>59616.0004.00</v>
          </cell>
          <cell r="B7529">
            <v>201415</v>
          </cell>
          <cell r="C7529">
            <v>596</v>
          </cell>
          <cell r="D7529">
            <v>230</v>
          </cell>
        </row>
        <row r="7530">
          <cell r="A7530" t="str">
            <v>59615.0004.00</v>
          </cell>
          <cell r="B7530">
            <v>201415</v>
          </cell>
          <cell r="C7530">
            <v>596</v>
          </cell>
          <cell r="D7530">
            <v>291</v>
          </cell>
        </row>
        <row r="7531">
          <cell r="A7531" t="str">
            <v>59620.0004.00</v>
          </cell>
          <cell r="B7531">
            <v>201415</v>
          </cell>
          <cell r="C7531">
            <v>596</v>
          </cell>
          <cell r="D7531">
            <v>2317</v>
          </cell>
        </row>
        <row r="7532">
          <cell r="A7532" t="str">
            <v>5962.0004.00</v>
          </cell>
          <cell r="B7532">
            <v>201415</v>
          </cell>
          <cell r="C7532">
            <v>596</v>
          </cell>
          <cell r="D7532">
            <v>2334</v>
          </cell>
        </row>
        <row r="7533">
          <cell r="A7533" t="str">
            <v>5966.0004.00</v>
          </cell>
          <cell r="B7533">
            <v>201415</v>
          </cell>
          <cell r="C7533">
            <v>596</v>
          </cell>
          <cell r="D7533">
            <v>3310</v>
          </cell>
        </row>
        <row r="7534">
          <cell r="A7534" t="str">
            <v>59618.0004.00</v>
          </cell>
          <cell r="B7534">
            <v>201415</v>
          </cell>
          <cell r="C7534">
            <v>596</v>
          </cell>
          <cell r="D7534">
            <v>3401</v>
          </cell>
        </row>
        <row r="7535">
          <cell r="A7535" t="str">
            <v>59614.0004.00</v>
          </cell>
          <cell r="B7535">
            <v>201415</v>
          </cell>
          <cell r="C7535">
            <v>596</v>
          </cell>
          <cell r="D7535">
            <v>11835.855</v>
          </cell>
        </row>
        <row r="7536">
          <cell r="A7536" t="str">
            <v>5965.0004.00</v>
          </cell>
          <cell r="B7536">
            <v>201415</v>
          </cell>
          <cell r="C7536">
            <v>596</v>
          </cell>
          <cell r="D7536">
            <v>107501</v>
          </cell>
        </row>
        <row r="7537">
          <cell r="A7537" t="str">
            <v>5964.0004.00</v>
          </cell>
          <cell r="B7537">
            <v>201415</v>
          </cell>
          <cell r="C7537">
            <v>596</v>
          </cell>
          <cell r="D7537">
            <v>181102.14500000002</v>
          </cell>
        </row>
        <row r="7538">
          <cell r="A7538" t="str">
            <v>59613.0004.00</v>
          </cell>
          <cell r="B7538">
            <v>201415</v>
          </cell>
          <cell r="C7538">
            <v>596</v>
          </cell>
          <cell r="D7538">
            <v>234118.12000000002</v>
          </cell>
        </row>
        <row r="7539">
          <cell r="A7539" t="str">
            <v>59611.0004.00</v>
          </cell>
          <cell r="B7539">
            <v>201415</v>
          </cell>
          <cell r="C7539">
            <v>596</v>
          </cell>
          <cell r="D7539">
            <v>263382.89500000002</v>
          </cell>
        </row>
        <row r="7540">
          <cell r="A7540" t="str">
            <v>5963.0004.00</v>
          </cell>
          <cell r="B7540">
            <v>201415</v>
          </cell>
          <cell r="C7540">
            <v>596</v>
          </cell>
          <cell r="D7540">
            <v>291913.14500000002</v>
          </cell>
        </row>
        <row r="7541">
          <cell r="A7541" t="str">
            <v>5968.0004.00</v>
          </cell>
          <cell r="B7541">
            <v>201415</v>
          </cell>
          <cell r="C7541">
            <v>596</v>
          </cell>
          <cell r="D7541">
            <v>291913.14500000002</v>
          </cell>
        </row>
        <row r="7542">
          <cell r="A7542" t="str">
            <v>5961.0004.00</v>
          </cell>
          <cell r="B7542">
            <v>201415</v>
          </cell>
          <cell r="C7542">
            <v>596</v>
          </cell>
          <cell r="D7542">
            <v>291993.14500000002</v>
          </cell>
        </row>
        <row r="7543">
          <cell r="A7543" t="str">
            <v>5967.0005.00</v>
          </cell>
          <cell r="B7543">
            <v>201415</v>
          </cell>
          <cell r="C7543">
            <v>596</v>
          </cell>
          <cell r="D7543">
            <v>0</v>
          </cell>
        </row>
        <row r="7544">
          <cell r="A7544" t="str">
            <v>5969.0005.00</v>
          </cell>
          <cell r="B7544">
            <v>201415</v>
          </cell>
          <cell r="C7544">
            <v>596</v>
          </cell>
          <cell r="D7544">
            <v>0</v>
          </cell>
        </row>
        <row r="7545">
          <cell r="A7545" t="str">
            <v>59652.0005.00</v>
          </cell>
          <cell r="B7545">
            <v>201415</v>
          </cell>
          <cell r="C7545">
            <v>596</v>
          </cell>
          <cell r="D7545">
            <v>0</v>
          </cell>
        </row>
        <row r="7546">
          <cell r="A7546" t="str">
            <v>59653.0005.00</v>
          </cell>
          <cell r="B7546">
            <v>201415</v>
          </cell>
          <cell r="C7546">
            <v>596</v>
          </cell>
          <cell r="D7546">
            <v>0</v>
          </cell>
        </row>
        <row r="7547">
          <cell r="A7547" t="str">
            <v>59654.0005.00</v>
          </cell>
          <cell r="B7547">
            <v>201415</v>
          </cell>
          <cell r="C7547">
            <v>596</v>
          </cell>
          <cell r="D7547">
            <v>0</v>
          </cell>
        </row>
        <row r="7548">
          <cell r="A7548" t="str">
            <v>59655.0005.00</v>
          </cell>
          <cell r="B7548">
            <v>201415</v>
          </cell>
          <cell r="C7548">
            <v>596</v>
          </cell>
          <cell r="D7548">
            <v>0</v>
          </cell>
        </row>
        <row r="7549">
          <cell r="A7549" t="str">
            <v>59656.0005.00</v>
          </cell>
          <cell r="B7549">
            <v>201415</v>
          </cell>
          <cell r="C7549">
            <v>596</v>
          </cell>
          <cell r="D7549">
            <v>0</v>
          </cell>
        </row>
        <row r="7550">
          <cell r="A7550" t="str">
            <v>59657.0005.00</v>
          </cell>
          <cell r="B7550">
            <v>201415</v>
          </cell>
          <cell r="C7550">
            <v>596</v>
          </cell>
          <cell r="D7550">
            <v>0</v>
          </cell>
        </row>
        <row r="7551">
          <cell r="A7551" t="str">
            <v>59658.0005.00</v>
          </cell>
          <cell r="B7551">
            <v>201415</v>
          </cell>
          <cell r="C7551">
            <v>596</v>
          </cell>
          <cell r="D7551">
            <v>0</v>
          </cell>
        </row>
        <row r="7552">
          <cell r="A7552" t="str">
            <v>59659.0005.00</v>
          </cell>
          <cell r="B7552">
            <v>201415</v>
          </cell>
          <cell r="C7552">
            <v>596</v>
          </cell>
          <cell r="D7552">
            <v>0</v>
          </cell>
        </row>
        <row r="7553">
          <cell r="A7553" t="str">
            <v>59660.0005.00</v>
          </cell>
          <cell r="B7553">
            <v>201415</v>
          </cell>
          <cell r="C7553">
            <v>596</v>
          </cell>
          <cell r="D7553">
            <v>0</v>
          </cell>
        </row>
        <row r="7554">
          <cell r="A7554" t="str">
            <v>59661.0005.00</v>
          </cell>
          <cell r="B7554">
            <v>201415</v>
          </cell>
          <cell r="C7554">
            <v>596</v>
          </cell>
          <cell r="D7554">
            <v>0</v>
          </cell>
        </row>
        <row r="7555">
          <cell r="A7555" t="str">
            <v>59662.0005.00</v>
          </cell>
          <cell r="B7555">
            <v>201415</v>
          </cell>
          <cell r="C7555">
            <v>596</v>
          </cell>
          <cell r="D7555">
            <v>0</v>
          </cell>
        </row>
        <row r="7556">
          <cell r="A7556" t="str">
            <v>59663.0005.00</v>
          </cell>
          <cell r="B7556">
            <v>201415</v>
          </cell>
          <cell r="C7556">
            <v>596</v>
          </cell>
          <cell r="D7556">
            <v>0</v>
          </cell>
        </row>
        <row r="7557">
          <cell r="A7557" t="str">
            <v>59616.0005.00</v>
          </cell>
          <cell r="B7557">
            <v>201415</v>
          </cell>
          <cell r="C7557">
            <v>596</v>
          </cell>
          <cell r="D7557">
            <v>195</v>
          </cell>
        </row>
        <row r="7558">
          <cell r="A7558" t="str">
            <v>59615.0005.00</v>
          </cell>
          <cell r="B7558">
            <v>201415</v>
          </cell>
          <cell r="C7558">
            <v>596</v>
          </cell>
          <cell r="D7558">
            <v>273</v>
          </cell>
        </row>
        <row r="7559">
          <cell r="A7559" t="str">
            <v>59620.0005.00</v>
          </cell>
          <cell r="B7559">
            <v>201415</v>
          </cell>
          <cell r="C7559">
            <v>596</v>
          </cell>
          <cell r="D7559">
            <v>1880</v>
          </cell>
        </row>
        <row r="7560">
          <cell r="A7560" t="str">
            <v>5962.0005.00</v>
          </cell>
          <cell r="B7560">
            <v>201415</v>
          </cell>
          <cell r="C7560">
            <v>596</v>
          </cell>
          <cell r="D7560">
            <v>2254</v>
          </cell>
        </row>
        <row r="7561">
          <cell r="A7561" t="str">
            <v>5966.0005.00</v>
          </cell>
          <cell r="B7561">
            <v>201415</v>
          </cell>
          <cell r="C7561">
            <v>596</v>
          </cell>
          <cell r="D7561">
            <v>2458</v>
          </cell>
        </row>
        <row r="7562">
          <cell r="A7562" t="str">
            <v>59618.0005.00</v>
          </cell>
          <cell r="B7562">
            <v>201415</v>
          </cell>
          <cell r="C7562">
            <v>596</v>
          </cell>
          <cell r="D7562">
            <v>4156</v>
          </cell>
        </row>
        <row r="7563">
          <cell r="A7563" t="str">
            <v>59614.0005.00</v>
          </cell>
          <cell r="B7563">
            <v>201415</v>
          </cell>
          <cell r="C7563">
            <v>596</v>
          </cell>
          <cell r="D7563">
            <v>8306.4269999999997</v>
          </cell>
        </row>
        <row r="7564">
          <cell r="A7564" t="str">
            <v>5965.0005.00</v>
          </cell>
          <cell r="B7564">
            <v>201415</v>
          </cell>
          <cell r="C7564">
            <v>596</v>
          </cell>
          <cell r="D7564">
            <v>69280</v>
          </cell>
        </row>
        <row r="7565">
          <cell r="A7565" t="str">
            <v>5964.0005.00</v>
          </cell>
          <cell r="B7565">
            <v>201415</v>
          </cell>
          <cell r="C7565">
            <v>596</v>
          </cell>
          <cell r="D7565">
            <v>144464.853</v>
          </cell>
        </row>
        <row r="7566">
          <cell r="A7566" t="str">
            <v>59613.0005.00</v>
          </cell>
          <cell r="B7566">
            <v>201415</v>
          </cell>
          <cell r="C7566">
            <v>596</v>
          </cell>
          <cell r="D7566">
            <v>197653.85</v>
          </cell>
        </row>
        <row r="7567">
          <cell r="A7567" t="str">
            <v>59611.0005.00</v>
          </cell>
          <cell r="B7567">
            <v>201415</v>
          </cell>
          <cell r="C7567">
            <v>596</v>
          </cell>
          <cell r="D7567">
            <v>197653.853</v>
          </cell>
        </row>
        <row r="7568">
          <cell r="A7568" t="str">
            <v>5963.0005.00</v>
          </cell>
          <cell r="B7568">
            <v>201415</v>
          </cell>
          <cell r="C7568">
            <v>596</v>
          </cell>
          <cell r="D7568">
            <v>216202.853</v>
          </cell>
        </row>
        <row r="7569">
          <cell r="A7569" t="str">
            <v>5968.0005.00</v>
          </cell>
          <cell r="B7569">
            <v>201415</v>
          </cell>
          <cell r="C7569">
            <v>596</v>
          </cell>
          <cell r="D7569">
            <v>216202.853</v>
          </cell>
        </row>
        <row r="7570">
          <cell r="A7570" t="str">
            <v>5961.0005.00</v>
          </cell>
          <cell r="B7570">
            <v>201415</v>
          </cell>
          <cell r="C7570">
            <v>596</v>
          </cell>
          <cell r="D7570">
            <v>216320.853</v>
          </cell>
        </row>
        <row r="7571">
          <cell r="A7571" t="str">
            <v>5967.0006.00</v>
          </cell>
          <cell r="B7571">
            <v>201415</v>
          </cell>
          <cell r="C7571">
            <v>596</v>
          </cell>
          <cell r="D7571">
            <v>0</v>
          </cell>
        </row>
        <row r="7572">
          <cell r="A7572" t="str">
            <v>5969.0006.00</v>
          </cell>
          <cell r="B7572">
            <v>201415</v>
          </cell>
          <cell r="C7572">
            <v>596</v>
          </cell>
          <cell r="D7572">
            <v>0</v>
          </cell>
        </row>
        <row r="7573">
          <cell r="A7573" t="str">
            <v>59652.0006.00</v>
          </cell>
          <cell r="B7573">
            <v>201415</v>
          </cell>
          <cell r="C7573">
            <v>596</v>
          </cell>
          <cell r="D7573">
            <v>0</v>
          </cell>
        </row>
        <row r="7574">
          <cell r="A7574" t="str">
            <v>59653.0006.00</v>
          </cell>
          <cell r="B7574">
            <v>201415</v>
          </cell>
          <cell r="C7574">
            <v>596</v>
          </cell>
          <cell r="D7574">
            <v>0</v>
          </cell>
        </row>
        <row r="7575">
          <cell r="A7575" t="str">
            <v>59654.0006.00</v>
          </cell>
          <cell r="B7575">
            <v>201415</v>
          </cell>
          <cell r="C7575">
            <v>596</v>
          </cell>
          <cell r="D7575">
            <v>0</v>
          </cell>
        </row>
        <row r="7576">
          <cell r="A7576" t="str">
            <v>59655.0006.00</v>
          </cell>
          <cell r="B7576">
            <v>201415</v>
          </cell>
          <cell r="C7576">
            <v>596</v>
          </cell>
          <cell r="D7576">
            <v>0</v>
          </cell>
        </row>
        <row r="7577">
          <cell r="A7577" t="str">
            <v>59656.0006.00</v>
          </cell>
          <cell r="B7577">
            <v>201415</v>
          </cell>
          <cell r="C7577">
            <v>596</v>
          </cell>
          <cell r="D7577">
            <v>0</v>
          </cell>
        </row>
        <row r="7578">
          <cell r="A7578" t="str">
            <v>59657.0006.00</v>
          </cell>
          <cell r="B7578">
            <v>201415</v>
          </cell>
          <cell r="C7578">
            <v>596</v>
          </cell>
          <cell r="D7578">
            <v>0</v>
          </cell>
        </row>
        <row r="7579">
          <cell r="A7579" t="str">
            <v>59658.0006.00</v>
          </cell>
          <cell r="B7579">
            <v>201415</v>
          </cell>
          <cell r="C7579">
            <v>596</v>
          </cell>
          <cell r="D7579">
            <v>0</v>
          </cell>
        </row>
        <row r="7580">
          <cell r="A7580" t="str">
            <v>59659.0006.00</v>
          </cell>
          <cell r="B7580">
            <v>201415</v>
          </cell>
          <cell r="C7580">
            <v>596</v>
          </cell>
          <cell r="D7580">
            <v>0</v>
          </cell>
        </row>
        <row r="7581">
          <cell r="A7581" t="str">
            <v>59660.0006.00</v>
          </cell>
          <cell r="B7581">
            <v>201415</v>
          </cell>
          <cell r="C7581">
            <v>596</v>
          </cell>
          <cell r="D7581">
            <v>0</v>
          </cell>
        </row>
        <row r="7582">
          <cell r="A7582" t="str">
            <v>59661.0006.00</v>
          </cell>
          <cell r="B7582">
            <v>201415</v>
          </cell>
          <cell r="C7582">
            <v>596</v>
          </cell>
          <cell r="D7582">
            <v>0</v>
          </cell>
        </row>
        <row r="7583">
          <cell r="A7583" t="str">
            <v>59662.0006.00</v>
          </cell>
          <cell r="B7583">
            <v>201415</v>
          </cell>
          <cell r="C7583">
            <v>596</v>
          </cell>
          <cell r="D7583">
            <v>0</v>
          </cell>
        </row>
        <row r="7584">
          <cell r="A7584" t="str">
            <v>59663.0006.00</v>
          </cell>
          <cell r="B7584">
            <v>201415</v>
          </cell>
          <cell r="C7584">
            <v>596</v>
          </cell>
          <cell r="D7584">
            <v>0</v>
          </cell>
        </row>
        <row r="7585">
          <cell r="A7585" t="str">
            <v>59616.0006.00</v>
          </cell>
          <cell r="B7585">
            <v>201415</v>
          </cell>
          <cell r="C7585">
            <v>596</v>
          </cell>
          <cell r="D7585">
            <v>155</v>
          </cell>
        </row>
        <row r="7586">
          <cell r="A7586" t="str">
            <v>59615.0006.00</v>
          </cell>
          <cell r="B7586">
            <v>201415</v>
          </cell>
          <cell r="C7586">
            <v>596</v>
          </cell>
          <cell r="D7586">
            <v>164</v>
          </cell>
        </row>
        <row r="7587">
          <cell r="A7587" t="str">
            <v>59620.0006.00</v>
          </cell>
          <cell r="B7587">
            <v>201415</v>
          </cell>
          <cell r="C7587">
            <v>596</v>
          </cell>
          <cell r="D7587">
            <v>1438</v>
          </cell>
        </row>
        <row r="7588">
          <cell r="A7588" t="str">
            <v>5966.0006.00</v>
          </cell>
          <cell r="B7588">
            <v>201415</v>
          </cell>
          <cell r="C7588">
            <v>596</v>
          </cell>
          <cell r="D7588">
            <v>1955</v>
          </cell>
        </row>
        <row r="7589">
          <cell r="A7589" t="str">
            <v>5962.0006.00</v>
          </cell>
          <cell r="B7589">
            <v>201415</v>
          </cell>
          <cell r="C7589">
            <v>596</v>
          </cell>
          <cell r="D7589">
            <v>2136</v>
          </cell>
        </row>
        <row r="7590">
          <cell r="A7590" t="str">
            <v>59618.0006.00</v>
          </cell>
          <cell r="B7590">
            <v>201415</v>
          </cell>
          <cell r="C7590">
            <v>596</v>
          </cell>
          <cell r="D7590">
            <v>3729</v>
          </cell>
        </row>
        <row r="7591">
          <cell r="A7591" t="str">
            <v>59614.0006.00</v>
          </cell>
          <cell r="B7591">
            <v>201415</v>
          </cell>
          <cell r="C7591">
            <v>596</v>
          </cell>
          <cell r="D7591">
            <v>8179.1399999999994</v>
          </cell>
        </row>
        <row r="7592">
          <cell r="A7592" t="str">
            <v>5965.0006.00</v>
          </cell>
          <cell r="B7592">
            <v>201415</v>
          </cell>
          <cell r="C7592">
            <v>596</v>
          </cell>
          <cell r="D7592">
            <v>44933</v>
          </cell>
        </row>
        <row r="7593">
          <cell r="A7593" t="str">
            <v>5964.0006.00</v>
          </cell>
          <cell r="B7593">
            <v>201415</v>
          </cell>
          <cell r="C7593">
            <v>596</v>
          </cell>
          <cell r="D7593">
            <v>129160.86</v>
          </cell>
        </row>
        <row r="7594">
          <cell r="A7594" t="str">
            <v>59611.0006.00</v>
          </cell>
          <cell r="B7594">
            <v>201415</v>
          </cell>
          <cell r="C7594">
            <v>596</v>
          </cell>
          <cell r="D7594">
            <v>163838.10999999999</v>
          </cell>
        </row>
        <row r="7595">
          <cell r="A7595" t="str">
            <v>5963.0006.00</v>
          </cell>
          <cell r="B7595">
            <v>201415</v>
          </cell>
          <cell r="C7595">
            <v>596</v>
          </cell>
          <cell r="D7595">
            <v>176048.86</v>
          </cell>
        </row>
        <row r="7596">
          <cell r="A7596" t="str">
            <v>5968.0006.00</v>
          </cell>
          <cell r="B7596">
            <v>201415</v>
          </cell>
          <cell r="C7596">
            <v>596</v>
          </cell>
          <cell r="D7596">
            <v>176048.86</v>
          </cell>
        </row>
        <row r="7597">
          <cell r="A7597" t="str">
            <v>5961.0006.00</v>
          </cell>
          <cell r="B7597">
            <v>201415</v>
          </cell>
          <cell r="C7597">
            <v>596</v>
          </cell>
          <cell r="D7597">
            <v>176724.86</v>
          </cell>
        </row>
        <row r="7598">
          <cell r="A7598" t="str">
            <v>59613.0006.00</v>
          </cell>
          <cell r="B7598">
            <v>201415</v>
          </cell>
          <cell r="C7598">
            <v>596</v>
          </cell>
          <cell r="D7598">
            <v>200246.58000000002</v>
          </cell>
        </row>
        <row r="7599">
          <cell r="A7599" t="str">
            <v>5967.0007.00</v>
          </cell>
          <cell r="B7599">
            <v>201415</v>
          </cell>
          <cell r="C7599">
            <v>596</v>
          </cell>
          <cell r="D7599">
            <v>0</v>
          </cell>
        </row>
        <row r="7600">
          <cell r="A7600" t="str">
            <v>5969.0007.00</v>
          </cell>
          <cell r="B7600">
            <v>201415</v>
          </cell>
          <cell r="C7600">
            <v>596</v>
          </cell>
          <cell r="D7600">
            <v>0</v>
          </cell>
        </row>
        <row r="7601">
          <cell r="A7601" t="str">
            <v>59652.0007.00</v>
          </cell>
          <cell r="B7601">
            <v>201415</v>
          </cell>
          <cell r="C7601">
            <v>596</v>
          </cell>
          <cell r="D7601">
            <v>0</v>
          </cell>
        </row>
        <row r="7602">
          <cell r="A7602" t="str">
            <v>59653.0007.00</v>
          </cell>
          <cell r="B7602">
            <v>201415</v>
          </cell>
          <cell r="C7602">
            <v>596</v>
          </cell>
          <cell r="D7602">
            <v>0</v>
          </cell>
        </row>
        <row r="7603">
          <cell r="A7603" t="str">
            <v>59654.0007.00</v>
          </cell>
          <cell r="B7603">
            <v>201415</v>
          </cell>
          <cell r="C7603">
            <v>596</v>
          </cell>
          <cell r="D7603">
            <v>0</v>
          </cell>
        </row>
        <row r="7604">
          <cell r="A7604" t="str">
            <v>59655.0007.00</v>
          </cell>
          <cell r="B7604">
            <v>201415</v>
          </cell>
          <cell r="C7604">
            <v>596</v>
          </cell>
          <cell r="D7604">
            <v>0</v>
          </cell>
        </row>
        <row r="7605">
          <cell r="A7605" t="str">
            <v>59656.0007.00</v>
          </cell>
          <cell r="B7605">
            <v>201415</v>
          </cell>
          <cell r="C7605">
            <v>596</v>
          </cell>
          <cell r="D7605">
            <v>0</v>
          </cell>
        </row>
        <row r="7606">
          <cell r="A7606" t="str">
            <v>59657.0007.00</v>
          </cell>
          <cell r="B7606">
            <v>201415</v>
          </cell>
          <cell r="C7606">
            <v>596</v>
          </cell>
          <cell r="D7606">
            <v>0</v>
          </cell>
        </row>
        <row r="7607">
          <cell r="A7607" t="str">
            <v>59658.0007.00</v>
          </cell>
          <cell r="B7607">
            <v>201415</v>
          </cell>
          <cell r="C7607">
            <v>596</v>
          </cell>
          <cell r="D7607">
            <v>0</v>
          </cell>
        </row>
        <row r="7608">
          <cell r="A7608" t="str">
            <v>59659.0007.00</v>
          </cell>
          <cell r="B7608">
            <v>201415</v>
          </cell>
          <cell r="C7608">
            <v>596</v>
          </cell>
          <cell r="D7608">
            <v>0</v>
          </cell>
        </row>
        <row r="7609">
          <cell r="A7609" t="str">
            <v>59660.0007.00</v>
          </cell>
          <cell r="B7609">
            <v>201415</v>
          </cell>
          <cell r="C7609">
            <v>596</v>
          </cell>
          <cell r="D7609">
            <v>0</v>
          </cell>
        </row>
        <row r="7610">
          <cell r="A7610" t="str">
            <v>59661.0007.00</v>
          </cell>
          <cell r="B7610">
            <v>201415</v>
          </cell>
          <cell r="C7610">
            <v>596</v>
          </cell>
          <cell r="D7610">
            <v>0</v>
          </cell>
        </row>
        <row r="7611">
          <cell r="A7611" t="str">
            <v>59662.0007.00</v>
          </cell>
          <cell r="B7611">
            <v>201415</v>
          </cell>
          <cell r="C7611">
            <v>596</v>
          </cell>
          <cell r="D7611">
            <v>0</v>
          </cell>
        </row>
        <row r="7612">
          <cell r="A7612" t="str">
            <v>59663.0007.00</v>
          </cell>
          <cell r="B7612">
            <v>201415</v>
          </cell>
          <cell r="C7612">
            <v>596</v>
          </cell>
          <cell r="D7612">
            <v>0</v>
          </cell>
        </row>
        <row r="7613">
          <cell r="A7613" t="str">
            <v>59615.0007.00</v>
          </cell>
          <cell r="B7613">
            <v>201415</v>
          </cell>
          <cell r="C7613">
            <v>596</v>
          </cell>
          <cell r="D7613">
            <v>54</v>
          </cell>
        </row>
        <row r="7614">
          <cell r="A7614" t="str">
            <v>59616.0007.00</v>
          </cell>
          <cell r="B7614">
            <v>201415</v>
          </cell>
          <cell r="C7614">
            <v>596</v>
          </cell>
          <cell r="D7614">
            <v>95</v>
          </cell>
        </row>
        <row r="7615">
          <cell r="A7615" t="str">
            <v>59620.0007.00</v>
          </cell>
          <cell r="B7615">
            <v>201415</v>
          </cell>
          <cell r="C7615">
            <v>596</v>
          </cell>
          <cell r="D7615">
            <v>744</v>
          </cell>
        </row>
        <row r="7616">
          <cell r="A7616" t="str">
            <v>5966.0007.00</v>
          </cell>
          <cell r="B7616">
            <v>201415</v>
          </cell>
          <cell r="C7616">
            <v>596</v>
          </cell>
          <cell r="D7616">
            <v>1091</v>
          </cell>
        </row>
        <row r="7617">
          <cell r="A7617" t="str">
            <v>5962.0007.00</v>
          </cell>
          <cell r="B7617">
            <v>201415</v>
          </cell>
          <cell r="C7617">
            <v>596</v>
          </cell>
          <cell r="D7617">
            <v>1460</v>
          </cell>
        </row>
        <row r="7618">
          <cell r="A7618" t="str">
            <v>59618.0007.00</v>
          </cell>
          <cell r="B7618">
            <v>201415</v>
          </cell>
          <cell r="C7618">
            <v>596</v>
          </cell>
          <cell r="D7618">
            <v>2234</v>
          </cell>
        </row>
        <row r="7619">
          <cell r="A7619" t="str">
            <v>59614.0007.00</v>
          </cell>
          <cell r="B7619">
            <v>201415</v>
          </cell>
          <cell r="C7619">
            <v>596</v>
          </cell>
          <cell r="D7619">
            <v>3567</v>
          </cell>
        </row>
        <row r="7620">
          <cell r="A7620" t="str">
            <v>5965.0007.00</v>
          </cell>
          <cell r="B7620">
            <v>201415</v>
          </cell>
          <cell r="C7620">
            <v>596</v>
          </cell>
          <cell r="D7620">
            <v>22117</v>
          </cell>
        </row>
        <row r="7621">
          <cell r="A7621" t="str">
            <v>5964.0007.00</v>
          </cell>
          <cell r="B7621">
            <v>201415</v>
          </cell>
          <cell r="C7621">
            <v>596</v>
          </cell>
          <cell r="D7621">
            <v>84741</v>
          </cell>
        </row>
        <row r="7622">
          <cell r="A7622" t="str">
            <v>59611.0007.00</v>
          </cell>
          <cell r="B7622">
            <v>201415</v>
          </cell>
          <cell r="C7622">
            <v>596</v>
          </cell>
          <cell r="D7622">
            <v>101874.25</v>
          </cell>
        </row>
        <row r="7623">
          <cell r="A7623" t="str">
            <v>5963.0007.00</v>
          </cell>
          <cell r="B7623">
            <v>201415</v>
          </cell>
          <cell r="C7623">
            <v>596</v>
          </cell>
          <cell r="D7623">
            <v>107949</v>
          </cell>
        </row>
        <row r="7624">
          <cell r="A7624" t="str">
            <v>5968.0007.00</v>
          </cell>
          <cell r="B7624">
            <v>201415</v>
          </cell>
          <cell r="C7624">
            <v>596</v>
          </cell>
          <cell r="D7624">
            <v>107949</v>
          </cell>
        </row>
        <row r="7625">
          <cell r="A7625" t="str">
            <v>5961.0007.00</v>
          </cell>
          <cell r="B7625">
            <v>201415</v>
          </cell>
          <cell r="C7625">
            <v>596</v>
          </cell>
          <cell r="D7625">
            <v>108651</v>
          </cell>
        </row>
        <row r="7626">
          <cell r="A7626" t="str">
            <v>59613.0007.00</v>
          </cell>
          <cell r="B7626">
            <v>201415</v>
          </cell>
          <cell r="C7626">
            <v>596</v>
          </cell>
          <cell r="D7626">
            <v>147151.72</v>
          </cell>
        </row>
        <row r="7627">
          <cell r="A7627" t="str">
            <v>5967.0008.00</v>
          </cell>
          <cell r="B7627">
            <v>201415</v>
          </cell>
          <cell r="C7627">
            <v>596</v>
          </cell>
          <cell r="D7627">
            <v>0</v>
          </cell>
        </row>
        <row r="7628">
          <cell r="A7628" t="str">
            <v>5969.0008.00</v>
          </cell>
          <cell r="B7628">
            <v>201415</v>
          </cell>
          <cell r="C7628">
            <v>596</v>
          </cell>
          <cell r="D7628">
            <v>0</v>
          </cell>
        </row>
        <row r="7629">
          <cell r="A7629" t="str">
            <v>59652.0008.00</v>
          </cell>
          <cell r="B7629">
            <v>201415</v>
          </cell>
          <cell r="C7629">
            <v>596</v>
          </cell>
          <cell r="D7629">
            <v>0</v>
          </cell>
        </row>
        <row r="7630">
          <cell r="A7630" t="str">
            <v>59653.0008.00</v>
          </cell>
          <cell r="B7630">
            <v>201415</v>
          </cell>
          <cell r="C7630">
            <v>596</v>
          </cell>
          <cell r="D7630">
            <v>0</v>
          </cell>
        </row>
        <row r="7631">
          <cell r="A7631" t="str">
            <v>59654.0008.00</v>
          </cell>
          <cell r="B7631">
            <v>201415</v>
          </cell>
          <cell r="C7631">
            <v>596</v>
          </cell>
          <cell r="D7631">
            <v>0</v>
          </cell>
        </row>
        <row r="7632">
          <cell r="A7632" t="str">
            <v>59655.0008.00</v>
          </cell>
          <cell r="B7632">
            <v>201415</v>
          </cell>
          <cell r="C7632">
            <v>596</v>
          </cell>
          <cell r="D7632">
            <v>0</v>
          </cell>
        </row>
        <row r="7633">
          <cell r="A7633" t="str">
            <v>59656.0008.00</v>
          </cell>
          <cell r="B7633">
            <v>201415</v>
          </cell>
          <cell r="C7633">
            <v>596</v>
          </cell>
          <cell r="D7633">
            <v>0</v>
          </cell>
        </row>
        <row r="7634">
          <cell r="A7634" t="str">
            <v>59657.0008.00</v>
          </cell>
          <cell r="B7634">
            <v>201415</v>
          </cell>
          <cell r="C7634">
            <v>596</v>
          </cell>
          <cell r="D7634">
            <v>0</v>
          </cell>
        </row>
        <row r="7635">
          <cell r="A7635" t="str">
            <v>59658.0008.00</v>
          </cell>
          <cell r="B7635">
            <v>201415</v>
          </cell>
          <cell r="C7635">
            <v>596</v>
          </cell>
          <cell r="D7635">
            <v>0</v>
          </cell>
        </row>
        <row r="7636">
          <cell r="A7636" t="str">
            <v>59659.0008.00</v>
          </cell>
          <cell r="B7636">
            <v>201415</v>
          </cell>
          <cell r="C7636">
            <v>596</v>
          </cell>
          <cell r="D7636">
            <v>0</v>
          </cell>
        </row>
        <row r="7637">
          <cell r="A7637" t="str">
            <v>59660.0008.00</v>
          </cell>
          <cell r="B7637">
            <v>201415</v>
          </cell>
          <cell r="C7637">
            <v>596</v>
          </cell>
          <cell r="D7637">
            <v>0</v>
          </cell>
        </row>
        <row r="7638">
          <cell r="A7638" t="str">
            <v>59661.0008.00</v>
          </cell>
          <cell r="B7638">
            <v>201415</v>
          </cell>
          <cell r="C7638">
            <v>596</v>
          </cell>
          <cell r="D7638">
            <v>0</v>
          </cell>
        </row>
        <row r="7639">
          <cell r="A7639" t="str">
            <v>59662.0008.00</v>
          </cell>
          <cell r="B7639">
            <v>201415</v>
          </cell>
          <cell r="C7639">
            <v>596</v>
          </cell>
          <cell r="D7639">
            <v>0</v>
          </cell>
        </row>
        <row r="7640">
          <cell r="A7640" t="str">
            <v>59663.0008.00</v>
          </cell>
          <cell r="B7640">
            <v>201415</v>
          </cell>
          <cell r="C7640">
            <v>596</v>
          </cell>
          <cell r="D7640">
            <v>0</v>
          </cell>
        </row>
        <row r="7641">
          <cell r="A7641" t="str">
            <v>59615.0008.00</v>
          </cell>
          <cell r="B7641">
            <v>201415</v>
          </cell>
          <cell r="C7641">
            <v>596</v>
          </cell>
          <cell r="D7641">
            <v>7</v>
          </cell>
        </row>
        <row r="7642">
          <cell r="A7642" t="str">
            <v>59616.0008.00</v>
          </cell>
          <cell r="B7642">
            <v>201415</v>
          </cell>
          <cell r="C7642">
            <v>596</v>
          </cell>
          <cell r="D7642">
            <v>31</v>
          </cell>
        </row>
        <row r="7643">
          <cell r="A7643" t="str">
            <v>59620.0008.00</v>
          </cell>
          <cell r="B7643">
            <v>201415</v>
          </cell>
          <cell r="C7643">
            <v>596</v>
          </cell>
          <cell r="D7643">
            <v>358</v>
          </cell>
        </row>
        <row r="7644">
          <cell r="A7644" t="str">
            <v>5966.0008.00</v>
          </cell>
          <cell r="B7644">
            <v>201415</v>
          </cell>
          <cell r="C7644">
            <v>596</v>
          </cell>
          <cell r="D7644">
            <v>696</v>
          </cell>
        </row>
        <row r="7645">
          <cell r="A7645" t="str">
            <v>5962.0008.00</v>
          </cell>
          <cell r="B7645">
            <v>201415</v>
          </cell>
          <cell r="C7645">
            <v>596</v>
          </cell>
          <cell r="D7645">
            <v>758</v>
          </cell>
        </row>
        <row r="7646">
          <cell r="A7646" t="str">
            <v>59618.0008.00</v>
          </cell>
          <cell r="B7646">
            <v>201415</v>
          </cell>
          <cell r="C7646">
            <v>596</v>
          </cell>
          <cell r="D7646">
            <v>987</v>
          </cell>
        </row>
        <row r="7647">
          <cell r="A7647" t="str">
            <v>59614.0008.00</v>
          </cell>
          <cell r="B7647">
            <v>201415</v>
          </cell>
          <cell r="C7647">
            <v>596</v>
          </cell>
          <cell r="D7647">
            <v>1209</v>
          </cell>
        </row>
        <row r="7648">
          <cell r="A7648" t="str">
            <v>5965.0008.00</v>
          </cell>
          <cell r="B7648">
            <v>201415</v>
          </cell>
          <cell r="C7648">
            <v>596</v>
          </cell>
          <cell r="D7648">
            <v>8594</v>
          </cell>
        </row>
        <row r="7649">
          <cell r="A7649" t="str">
            <v>5964.0008.00</v>
          </cell>
          <cell r="B7649">
            <v>201415</v>
          </cell>
          <cell r="C7649">
            <v>596</v>
          </cell>
          <cell r="D7649">
            <v>40590</v>
          </cell>
        </row>
        <row r="7650">
          <cell r="A7650" t="str">
            <v>59611.0008.00</v>
          </cell>
          <cell r="B7650">
            <v>201415</v>
          </cell>
          <cell r="C7650">
            <v>596</v>
          </cell>
          <cell r="D7650">
            <v>47383.5</v>
          </cell>
        </row>
        <row r="7651">
          <cell r="A7651" t="str">
            <v>5963.0008.00</v>
          </cell>
          <cell r="B7651">
            <v>201415</v>
          </cell>
          <cell r="C7651">
            <v>596</v>
          </cell>
          <cell r="D7651">
            <v>49880</v>
          </cell>
        </row>
        <row r="7652">
          <cell r="A7652" t="str">
            <v>5968.0008.00</v>
          </cell>
          <cell r="B7652">
            <v>201415</v>
          </cell>
          <cell r="C7652">
            <v>596</v>
          </cell>
          <cell r="D7652">
            <v>49880</v>
          </cell>
        </row>
        <row r="7653">
          <cell r="A7653" t="str">
            <v>5961.0008.00</v>
          </cell>
          <cell r="B7653">
            <v>201415</v>
          </cell>
          <cell r="C7653">
            <v>596</v>
          </cell>
          <cell r="D7653">
            <v>50343</v>
          </cell>
        </row>
        <row r="7654">
          <cell r="A7654" t="str">
            <v>59613.0008.00</v>
          </cell>
          <cell r="B7654">
            <v>201415</v>
          </cell>
          <cell r="C7654">
            <v>596</v>
          </cell>
          <cell r="D7654">
            <v>78972.5</v>
          </cell>
        </row>
        <row r="7655">
          <cell r="A7655" t="str">
            <v>5967.0009.00</v>
          </cell>
          <cell r="B7655">
            <v>201415</v>
          </cell>
          <cell r="C7655">
            <v>596</v>
          </cell>
          <cell r="D7655">
            <v>0</v>
          </cell>
        </row>
        <row r="7656">
          <cell r="A7656" t="str">
            <v>5969.0009.00</v>
          </cell>
          <cell r="B7656">
            <v>201415</v>
          </cell>
          <cell r="C7656">
            <v>596</v>
          </cell>
          <cell r="D7656">
            <v>0</v>
          </cell>
        </row>
        <row r="7657">
          <cell r="A7657" t="str">
            <v>59652.0009.00</v>
          </cell>
          <cell r="B7657">
            <v>201415</v>
          </cell>
          <cell r="C7657">
            <v>596</v>
          </cell>
          <cell r="D7657">
            <v>0</v>
          </cell>
        </row>
        <row r="7658">
          <cell r="A7658" t="str">
            <v>59653.0009.00</v>
          </cell>
          <cell r="B7658">
            <v>201415</v>
          </cell>
          <cell r="C7658">
            <v>596</v>
          </cell>
          <cell r="D7658">
            <v>0</v>
          </cell>
        </row>
        <row r="7659">
          <cell r="A7659" t="str">
            <v>59654.0009.00</v>
          </cell>
          <cell r="B7659">
            <v>201415</v>
          </cell>
          <cell r="C7659">
            <v>596</v>
          </cell>
          <cell r="D7659">
            <v>0</v>
          </cell>
        </row>
        <row r="7660">
          <cell r="A7660" t="str">
            <v>59655.0009.00</v>
          </cell>
          <cell r="B7660">
            <v>201415</v>
          </cell>
          <cell r="C7660">
            <v>596</v>
          </cell>
          <cell r="D7660">
            <v>0</v>
          </cell>
        </row>
        <row r="7661">
          <cell r="A7661" t="str">
            <v>59656.0009.00</v>
          </cell>
          <cell r="B7661">
            <v>201415</v>
          </cell>
          <cell r="C7661">
            <v>596</v>
          </cell>
          <cell r="D7661">
            <v>0</v>
          </cell>
        </row>
        <row r="7662">
          <cell r="A7662" t="str">
            <v>59657.0009.00</v>
          </cell>
          <cell r="B7662">
            <v>201415</v>
          </cell>
          <cell r="C7662">
            <v>596</v>
          </cell>
          <cell r="D7662">
            <v>0</v>
          </cell>
        </row>
        <row r="7663">
          <cell r="A7663" t="str">
            <v>59658.0009.00</v>
          </cell>
          <cell r="B7663">
            <v>201415</v>
          </cell>
          <cell r="C7663">
            <v>596</v>
          </cell>
          <cell r="D7663">
            <v>0</v>
          </cell>
        </row>
        <row r="7664">
          <cell r="A7664" t="str">
            <v>59659.0009.00</v>
          </cell>
          <cell r="B7664">
            <v>201415</v>
          </cell>
          <cell r="C7664">
            <v>596</v>
          </cell>
          <cell r="D7664">
            <v>0</v>
          </cell>
        </row>
        <row r="7665">
          <cell r="A7665" t="str">
            <v>59660.0009.00</v>
          </cell>
          <cell r="B7665">
            <v>201415</v>
          </cell>
          <cell r="C7665">
            <v>596</v>
          </cell>
          <cell r="D7665">
            <v>0</v>
          </cell>
        </row>
        <row r="7666">
          <cell r="A7666" t="str">
            <v>59661.0009.00</v>
          </cell>
          <cell r="B7666">
            <v>201415</v>
          </cell>
          <cell r="C7666">
            <v>596</v>
          </cell>
          <cell r="D7666">
            <v>0</v>
          </cell>
        </row>
        <row r="7667">
          <cell r="A7667" t="str">
            <v>59662.0009.00</v>
          </cell>
          <cell r="B7667">
            <v>201415</v>
          </cell>
          <cell r="C7667">
            <v>596</v>
          </cell>
          <cell r="D7667">
            <v>0</v>
          </cell>
        </row>
        <row r="7668">
          <cell r="A7668" t="str">
            <v>59663.0009.00</v>
          </cell>
          <cell r="B7668">
            <v>201415</v>
          </cell>
          <cell r="C7668">
            <v>596</v>
          </cell>
          <cell r="D7668">
            <v>0</v>
          </cell>
        </row>
        <row r="7669">
          <cell r="A7669" t="str">
            <v>59616.0009.00</v>
          </cell>
          <cell r="B7669">
            <v>201415</v>
          </cell>
          <cell r="C7669">
            <v>596</v>
          </cell>
          <cell r="D7669">
            <v>10</v>
          </cell>
        </row>
        <row r="7670">
          <cell r="A7670" t="str">
            <v>59615.0009.00</v>
          </cell>
          <cell r="B7670">
            <v>201415</v>
          </cell>
          <cell r="C7670">
            <v>596</v>
          </cell>
          <cell r="D7670">
            <v>24</v>
          </cell>
        </row>
        <row r="7671">
          <cell r="A7671" t="str">
            <v>59620.0009.00</v>
          </cell>
          <cell r="B7671">
            <v>201415</v>
          </cell>
          <cell r="C7671">
            <v>596</v>
          </cell>
          <cell r="D7671">
            <v>136</v>
          </cell>
        </row>
        <row r="7672">
          <cell r="A7672" t="str">
            <v>59618.0009.00</v>
          </cell>
          <cell r="B7672">
            <v>201415</v>
          </cell>
          <cell r="C7672">
            <v>596</v>
          </cell>
          <cell r="D7672">
            <v>212</v>
          </cell>
        </row>
        <row r="7673">
          <cell r="A7673" t="str">
            <v>59614.0009.00</v>
          </cell>
          <cell r="B7673">
            <v>201415</v>
          </cell>
          <cell r="C7673">
            <v>596</v>
          </cell>
          <cell r="D7673">
            <v>288</v>
          </cell>
        </row>
        <row r="7674">
          <cell r="A7674" t="str">
            <v>5962.0009.00</v>
          </cell>
          <cell r="B7674">
            <v>201415</v>
          </cell>
          <cell r="C7674">
            <v>596</v>
          </cell>
          <cell r="D7674">
            <v>295</v>
          </cell>
        </row>
        <row r="7675">
          <cell r="A7675" t="str">
            <v>5966.0009.00</v>
          </cell>
          <cell r="B7675">
            <v>201415</v>
          </cell>
          <cell r="C7675">
            <v>596</v>
          </cell>
          <cell r="D7675">
            <v>558</v>
          </cell>
        </row>
        <row r="7676">
          <cell r="A7676" t="str">
            <v>5965.0009.00</v>
          </cell>
          <cell r="B7676">
            <v>201415</v>
          </cell>
          <cell r="C7676">
            <v>596</v>
          </cell>
          <cell r="D7676">
            <v>1814</v>
          </cell>
        </row>
        <row r="7677">
          <cell r="A7677" t="str">
            <v>5964.0009.00</v>
          </cell>
          <cell r="B7677">
            <v>201415</v>
          </cell>
          <cell r="C7677">
            <v>596</v>
          </cell>
          <cell r="D7677">
            <v>9884</v>
          </cell>
        </row>
        <row r="7678">
          <cell r="A7678" t="str">
            <v>59611.0009.00</v>
          </cell>
          <cell r="B7678">
            <v>201415</v>
          </cell>
          <cell r="C7678">
            <v>596</v>
          </cell>
          <cell r="D7678">
            <v>11523.5</v>
          </cell>
        </row>
        <row r="7679">
          <cell r="A7679" t="str">
            <v>5961.0009.00</v>
          </cell>
          <cell r="B7679">
            <v>201415</v>
          </cell>
          <cell r="C7679">
            <v>596</v>
          </cell>
          <cell r="D7679">
            <v>12124</v>
          </cell>
        </row>
        <row r="7680">
          <cell r="A7680" t="str">
            <v>5963.0009.00</v>
          </cell>
          <cell r="B7680">
            <v>201415</v>
          </cell>
          <cell r="C7680">
            <v>596</v>
          </cell>
          <cell r="D7680">
            <v>12256</v>
          </cell>
        </row>
        <row r="7681">
          <cell r="A7681" t="str">
            <v>5968.0009.00</v>
          </cell>
          <cell r="B7681">
            <v>201415</v>
          </cell>
          <cell r="C7681">
            <v>596</v>
          </cell>
          <cell r="D7681">
            <v>12256</v>
          </cell>
        </row>
        <row r="7682">
          <cell r="A7682" t="str">
            <v>59613.0009.00</v>
          </cell>
          <cell r="B7682">
            <v>201415</v>
          </cell>
          <cell r="C7682">
            <v>596</v>
          </cell>
          <cell r="D7682">
            <v>23047</v>
          </cell>
        </row>
        <row r="7683">
          <cell r="A7683" t="str">
            <v>5967.00010.00</v>
          </cell>
          <cell r="B7683">
            <v>201415</v>
          </cell>
          <cell r="C7683">
            <v>596</v>
          </cell>
          <cell r="D7683">
            <v>0</v>
          </cell>
        </row>
        <row r="7684">
          <cell r="A7684" t="str">
            <v>5969.00010.00</v>
          </cell>
          <cell r="B7684">
            <v>201415</v>
          </cell>
          <cell r="C7684">
            <v>596</v>
          </cell>
          <cell r="D7684">
            <v>0</v>
          </cell>
        </row>
        <row r="7685">
          <cell r="A7685" t="str">
            <v>59652.00010.00</v>
          </cell>
          <cell r="B7685">
            <v>201415</v>
          </cell>
          <cell r="C7685">
            <v>596</v>
          </cell>
          <cell r="D7685">
            <v>0</v>
          </cell>
        </row>
        <row r="7686">
          <cell r="A7686" t="str">
            <v>59653.00010.00</v>
          </cell>
          <cell r="B7686">
            <v>201415</v>
          </cell>
          <cell r="C7686">
            <v>596</v>
          </cell>
          <cell r="D7686">
            <v>0</v>
          </cell>
        </row>
        <row r="7687">
          <cell r="A7687" t="str">
            <v>59654.00010.00</v>
          </cell>
          <cell r="B7687">
            <v>201415</v>
          </cell>
          <cell r="C7687">
            <v>596</v>
          </cell>
          <cell r="D7687">
            <v>0</v>
          </cell>
        </row>
        <row r="7688">
          <cell r="A7688" t="str">
            <v>59655.00010.00</v>
          </cell>
          <cell r="B7688">
            <v>201415</v>
          </cell>
          <cell r="C7688">
            <v>596</v>
          </cell>
          <cell r="D7688">
            <v>0</v>
          </cell>
        </row>
        <row r="7689">
          <cell r="A7689" t="str">
            <v>59656.00010.00</v>
          </cell>
          <cell r="B7689">
            <v>201415</v>
          </cell>
          <cell r="C7689">
            <v>596</v>
          </cell>
          <cell r="D7689">
            <v>0</v>
          </cell>
        </row>
        <row r="7690">
          <cell r="A7690" t="str">
            <v>59657.00010.00</v>
          </cell>
          <cell r="B7690">
            <v>201415</v>
          </cell>
          <cell r="C7690">
            <v>596</v>
          </cell>
          <cell r="D7690">
            <v>0</v>
          </cell>
        </row>
        <row r="7691">
          <cell r="A7691" t="str">
            <v>59658.00010.00</v>
          </cell>
          <cell r="B7691">
            <v>201415</v>
          </cell>
          <cell r="C7691">
            <v>596</v>
          </cell>
          <cell r="D7691">
            <v>0</v>
          </cell>
        </row>
        <row r="7692">
          <cell r="A7692" t="str">
            <v>59659.00010.00</v>
          </cell>
          <cell r="B7692">
            <v>201415</v>
          </cell>
          <cell r="C7692">
            <v>596</v>
          </cell>
          <cell r="D7692">
            <v>0</v>
          </cell>
        </row>
        <row r="7693">
          <cell r="A7693" t="str">
            <v>59660.00010.00</v>
          </cell>
          <cell r="B7693">
            <v>201415</v>
          </cell>
          <cell r="C7693">
            <v>596</v>
          </cell>
          <cell r="D7693">
            <v>0</v>
          </cell>
        </row>
        <row r="7694">
          <cell r="A7694" t="str">
            <v>59661.00010.00</v>
          </cell>
          <cell r="B7694">
            <v>201415</v>
          </cell>
          <cell r="C7694">
            <v>596</v>
          </cell>
          <cell r="D7694">
            <v>0</v>
          </cell>
        </row>
        <row r="7695">
          <cell r="A7695" t="str">
            <v>59662.00010.00</v>
          </cell>
          <cell r="B7695">
            <v>201415</v>
          </cell>
          <cell r="C7695">
            <v>596</v>
          </cell>
          <cell r="D7695">
            <v>0</v>
          </cell>
        </row>
        <row r="7696">
          <cell r="A7696" t="str">
            <v>59663.00010.00</v>
          </cell>
          <cell r="B7696">
            <v>201415</v>
          </cell>
          <cell r="C7696">
            <v>596</v>
          </cell>
          <cell r="D7696">
            <v>0</v>
          </cell>
        </row>
        <row r="7697">
          <cell r="A7697" t="str">
            <v>59616.00010.00</v>
          </cell>
          <cell r="B7697">
            <v>201415</v>
          </cell>
          <cell r="C7697">
            <v>596</v>
          </cell>
          <cell r="D7697">
            <v>2</v>
          </cell>
        </row>
        <row r="7698">
          <cell r="A7698" t="str">
            <v>59615.00010.00</v>
          </cell>
          <cell r="B7698">
            <v>201415</v>
          </cell>
          <cell r="C7698">
            <v>596</v>
          </cell>
          <cell r="D7698">
            <v>14</v>
          </cell>
        </row>
        <row r="7699">
          <cell r="A7699" t="str">
            <v>59620.00010.00</v>
          </cell>
          <cell r="B7699">
            <v>201415</v>
          </cell>
          <cell r="C7699">
            <v>596</v>
          </cell>
          <cell r="D7699">
            <v>84</v>
          </cell>
        </row>
        <row r="7700">
          <cell r="A7700" t="str">
            <v>59618.00010.00</v>
          </cell>
          <cell r="B7700">
            <v>201415</v>
          </cell>
          <cell r="C7700">
            <v>596</v>
          </cell>
          <cell r="D7700">
            <v>93</v>
          </cell>
        </row>
        <row r="7701">
          <cell r="A7701" t="str">
            <v>5966.00010.00</v>
          </cell>
          <cell r="B7701">
            <v>201415</v>
          </cell>
          <cell r="C7701">
            <v>596</v>
          </cell>
          <cell r="D7701">
            <v>154</v>
          </cell>
        </row>
        <row r="7702">
          <cell r="A7702" t="str">
            <v>59614.00010.00</v>
          </cell>
          <cell r="B7702">
            <v>201415</v>
          </cell>
          <cell r="C7702">
            <v>596</v>
          </cell>
          <cell r="D7702">
            <v>167</v>
          </cell>
        </row>
        <row r="7703">
          <cell r="A7703" t="str">
            <v>5962.00010.00</v>
          </cell>
          <cell r="B7703">
            <v>201415</v>
          </cell>
          <cell r="C7703">
            <v>596</v>
          </cell>
          <cell r="D7703">
            <v>427</v>
          </cell>
        </row>
        <row r="7704">
          <cell r="A7704" t="str">
            <v>5965.00010.00</v>
          </cell>
          <cell r="B7704">
            <v>201415</v>
          </cell>
          <cell r="C7704">
            <v>596</v>
          </cell>
          <cell r="D7704">
            <v>657</v>
          </cell>
        </row>
        <row r="7705">
          <cell r="A7705" t="str">
            <v>5964.00010.00</v>
          </cell>
          <cell r="B7705">
            <v>201415</v>
          </cell>
          <cell r="C7705">
            <v>596</v>
          </cell>
          <cell r="D7705">
            <v>3986</v>
          </cell>
        </row>
        <row r="7706">
          <cell r="A7706" t="str">
            <v>59611.00010.00</v>
          </cell>
          <cell r="B7706">
            <v>201415</v>
          </cell>
          <cell r="C7706">
            <v>596</v>
          </cell>
          <cell r="D7706">
            <v>4555.75</v>
          </cell>
        </row>
        <row r="7707">
          <cell r="A7707" t="str">
            <v>5963.00010.00</v>
          </cell>
          <cell r="B7707">
            <v>201415</v>
          </cell>
          <cell r="C7707">
            <v>596</v>
          </cell>
          <cell r="D7707">
            <v>4797</v>
          </cell>
        </row>
        <row r="7708">
          <cell r="A7708" t="str">
            <v>5968.00010.00</v>
          </cell>
          <cell r="B7708">
            <v>201415</v>
          </cell>
          <cell r="C7708">
            <v>596</v>
          </cell>
          <cell r="D7708">
            <v>4797</v>
          </cell>
        </row>
        <row r="7709">
          <cell r="A7709" t="str">
            <v>5961.00010.00</v>
          </cell>
          <cell r="B7709">
            <v>201415</v>
          </cell>
          <cell r="C7709">
            <v>596</v>
          </cell>
          <cell r="D7709">
            <v>5224</v>
          </cell>
        </row>
        <row r="7710">
          <cell r="A7710" t="str">
            <v>59613.00010.00</v>
          </cell>
          <cell r="B7710">
            <v>201415</v>
          </cell>
          <cell r="C7710">
            <v>596</v>
          </cell>
          <cell r="D7710">
            <v>10630.08</v>
          </cell>
        </row>
        <row r="7711">
          <cell r="A7711" t="str">
            <v>5967.00011.00</v>
          </cell>
          <cell r="B7711">
            <v>201415</v>
          </cell>
          <cell r="C7711">
            <v>596</v>
          </cell>
          <cell r="D7711">
            <v>0</v>
          </cell>
        </row>
        <row r="7712">
          <cell r="A7712" t="str">
            <v>5969.00011.00</v>
          </cell>
          <cell r="B7712">
            <v>201415</v>
          </cell>
          <cell r="C7712">
            <v>596</v>
          </cell>
          <cell r="D7712">
            <v>0</v>
          </cell>
        </row>
        <row r="7713">
          <cell r="A7713" t="str">
            <v>59652.00011.00</v>
          </cell>
          <cell r="B7713">
            <v>201415</v>
          </cell>
          <cell r="C7713">
            <v>596</v>
          </cell>
          <cell r="D7713">
            <v>0</v>
          </cell>
        </row>
        <row r="7714">
          <cell r="A7714" t="str">
            <v>59653.00011.00</v>
          </cell>
          <cell r="B7714">
            <v>201415</v>
          </cell>
          <cell r="C7714">
            <v>596</v>
          </cell>
          <cell r="D7714">
            <v>0</v>
          </cell>
        </row>
        <row r="7715">
          <cell r="A7715" t="str">
            <v>59654.00011.00</v>
          </cell>
          <cell r="B7715">
            <v>201415</v>
          </cell>
          <cell r="C7715">
            <v>596</v>
          </cell>
          <cell r="D7715">
            <v>0</v>
          </cell>
        </row>
        <row r="7716">
          <cell r="A7716" t="str">
            <v>59655.00011.00</v>
          </cell>
          <cell r="B7716">
            <v>201415</v>
          </cell>
          <cell r="C7716">
            <v>596</v>
          </cell>
          <cell r="D7716">
            <v>0</v>
          </cell>
        </row>
        <row r="7717">
          <cell r="A7717" t="str">
            <v>59656.00011.00</v>
          </cell>
          <cell r="B7717">
            <v>201415</v>
          </cell>
          <cell r="C7717">
            <v>596</v>
          </cell>
          <cell r="D7717">
            <v>0</v>
          </cell>
        </row>
        <row r="7718">
          <cell r="A7718" t="str">
            <v>59657.00011.00</v>
          </cell>
          <cell r="B7718">
            <v>201415</v>
          </cell>
          <cell r="C7718">
            <v>596</v>
          </cell>
          <cell r="D7718">
            <v>0</v>
          </cell>
        </row>
        <row r="7719">
          <cell r="A7719" t="str">
            <v>59658.00011.00</v>
          </cell>
          <cell r="B7719">
            <v>201415</v>
          </cell>
          <cell r="C7719">
            <v>596</v>
          </cell>
          <cell r="D7719">
            <v>0</v>
          </cell>
        </row>
        <row r="7720">
          <cell r="A7720" t="str">
            <v>59659.00011.00</v>
          </cell>
          <cell r="B7720">
            <v>201415</v>
          </cell>
          <cell r="C7720">
            <v>596</v>
          </cell>
          <cell r="D7720">
            <v>0</v>
          </cell>
        </row>
        <row r="7721">
          <cell r="A7721" t="str">
            <v>59660.00011.00</v>
          </cell>
          <cell r="B7721">
            <v>201415</v>
          </cell>
          <cell r="C7721">
            <v>596</v>
          </cell>
          <cell r="D7721">
            <v>0</v>
          </cell>
        </row>
        <row r="7722">
          <cell r="A7722" t="str">
            <v>59661.00011.00</v>
          </cell>
          <cell r="B7722">
            <v>201415</v>
          </cell>
          <cell r="C7722">
            <v>596</v>
          </cell>
          <cell r="D7722">
            <v>0</v>
          </cell>
        </row>
        <row r="7723">
          <cell r="A7723" t="str">
            <v>59662.00011.00</v>
          </cell>
          <cell r="B7723">
            <v>201415</v>
          </cell>
          <cell r="C7723">
            <v>596</v>
          </cell>
          <cell r="D7723">
            <v>0</v>
          </cell>
        </row>
        <row r="7724">
          <cell r="A7724" t="str">
            <v>59663.00011.00</v>
          </cell>
          <cell r="B7724">
            <v>201415</v>
          </cell>
          <cell r="C7724">
            <v>596</v>
          </cell>
          <cell r="D7724">
            <v>0</v>
          </cell>
        </row>
        <row r="7725">
          <cell r="A7725" t="str">
            <v>59650.00011.00</v>
          </cell>
          <cell r="B7725">
            <v>201415</v>
          </cell>
          <cell r="C7725">
            <v>596</v>
          </cell>
          <cell r="D7725">
            <v>2</v>
          </cell>
        </row>
        <row r="7726">
          <cell r="A7726" t="str">
            <v>59643.00011.00</v>
          </cell>
          <cell r="B7726">
            <v>201415</v>
          </cell>
          <cell r="C7726">
            <v>596</v>
          </cell>
          <cell r="D7726">
            <v>4</v>
          </cell>
        </row>
        <row r="7727">
          <cell r="A7727" t="str">
            <v>59638.00011.00</v>
          </cell>
          <cell r="B7727">
            <v>201415</v>
          </cell>
          <cell r="C7727">
            <v>596</v>
          </cell>
          <cell r="D7727">
            <v>28</v>
          </cell>
        </row>
        <row r="7728">
          <cell r="A7728" t="str">
            <v>59629.00011.00</v>
          </cell>
          <cell r="B7728">
            <v>201415</v>
          </cell>
          <cell r="C7728">
            <v>596</v>
          </cell>
          <cell r="D7728">
            <v>40</v>
          </cell>
        </row>
        <row r="7729">
          <cell r="A7729" t="str">
            <v>59623.00011.00</v>
          </cell>
          <cell r="B7729">
            <v>201415</v>
          </cell>
          <cell r="C7729">
            <v>596</v>
          </cell>
          <cell r="D7729">
            <v>97.6</v>
          </cell>
        </row>
        <row r="7730">
          <cell r="A7730" t="str">
            <v>59637.00011.00</v>
          </cell>
          <cell r="B7730">
            <v>201415</v>
          </cell>
          <cell r="C7730">
            <v>596</v>
          </cell>
          <cell r="D7730">
            <v>120</v>
          </cell>
        </row>
        <row r="7731">
          <cell r="A7731" t="str">
            <v>59635.00011.00</v>
          </cell>
          <cell r="B7731">
            <v>201415</v>
          </cell>
          <cell r="C7731">
            <v>596</v>
          </cell>
          <cell r="D7731">
            <v>133</v>
          </cell>
        </row>
        <row r="7732">
          <cell r="A7732" t="str">
            <v>59644.00011.00</v>
          </cell>
          <cell r="B7732">
            <v>201415</v>
          </cell>
          <cell r="C7732">
            <v>596</v>
          </cell>
          <cell r="D7732">
            <v>134</v>
          </cell>
        </row>
        <row r="7733">
          <cell r="A7733" t="str">
            <v>59631.00011.00</v>
          </cell>
          <cell r="B7733">
            <v>201415</v>
          </cell>
          <cell r="C7733">
            <v>596</v>
          </cell>
          <cell r="D7733">
            <v>197</v>
          </cell>
        </row>
        <row r="7734">
          <cell r="A7734" t="str">
            <v>59645.00011.00</v>
          </cell>
          <cell r="B7734">
            <v>201415</v>
          </cell>
          <cell r="C7734">
            <v>596</v>
          </cell>
          <cell r="D7734">
            <v>217</v>
          </cell>
        </row>
        <row r="7735">
          <cell r="A7735" t="str">
            <v>59647.00011.00</v>
          </cell>
          <cell r="B7735">
            <v>201415</v>
          </cell>
          <cell r="C7735">
            <v>596</v>
          </cell>
          <cell r="D7735">
            <v>219</v>
          </cell>
        </row>
        <row r="7736">
          <cell r="A7736" t="str">
            <v>59634.00011.00</v>
          </cell>
          <cell r="B7736">
            <v>201415</v>
          </cell>
          <cell r="C7736">
            <v>596</v>
          </cell>
          <cell r="D7736">
            <v>398.94799999999998</v>
          </cell>
        </row>
        <row r="7737">
          <cell r="A7737" t="str">
            <v>59636.00011.00</v>
          </cell>
          <cell r="B7737">
            <v>201415</v>
          </cell>
          <cell r="C7737">
            <v>596</v>
          </cell>
          <cell r="D7737">
            <v>407</v>
          </cell>
        </row>
        <row r="7738">
          <cell r="A7738" t="str">
            <v>59646.00011.00</v>
          </cell>
          <cell r="B7738">
            <v>201415</v>
          </cell>
          <cell r="C7738">
            <v>596</v>
          </cell>
          <cell r="D7738">
            <v>415</v>
          </cell>
        </row>
        <row r="7739">
          <cell r="A7739" t="str">
            <v>59651.00011.00</v>
          </cell>
          <cell r="B7739">
            <v>201415</v>
          </cell>
          <cell r="C7739">
            <v>596</v>
          </cell>
          <cell r="D7739">
            <v>561</v>
          </cell>
        </row>
        <row r="7740">
          <cell r="A7740" t="str">
            <v>59639.00011.00</v>
          </cell>
          <cell r="B7740">
            <v>201415</v>
          </cell>
          <cell r="C7740">
            <v>596</v>
          </cell>
          <cell r="D7740">
            <v>653</v>
          </cell>
        </row>
        <row r="7741">
          <cell r="A7741" t="str">
            <v>59625.00011.00</v>
          </cell>
          <cell r="B7741">
            <v>201415</v>
          </cell>
          <cell r="C7741">
            <v>596</v>
          </cell>
          <cell r="D7741">
            <v>890.87999999999988</v>
          </cell>
        </row>
        <row r="7742">
          <cell r="A7742" t="str">
            <v>59615.00011.00</v>
          </cell>
          <cell r="B7742">
            <v>201415</v>
          </cell>
          <cell r="C7742">
            <v>596</v>
          </cell>
          <cell r="D7742">
            <v>935</v>
          </cell>
        </row>
        <row r="7743">
          <cell r="A7743" t="str">
            <v>59642.00011.00</v>
          </cell>
          <cell r="B7743">
            <v>201415</v>
          </cell>
          <cell r="C7743">
            <v>596</v>
          </cell>
          <cell r="D7743">
            <v>935</v>
          </cell>
        </row>
        <row r="7744">
          <cell r="A7744" t="str">
            <v>59640.00011.00</v>
          </cell>
          <cell r="B7744">
            <v>201415</v>
          </cell>
          <cell r="C7744">
            <v>596</v>
          </cell>
          <cell r="D7744">
            <v>2564</v>
          </cell>
        </row>
        <row r="7745">
          <cell r="A7745" t="str">
            <v>59616.00011.00</v>
          </cell>
          <cell r="B7745">
            <v>201415</v>
          </cell>
          <cell r="C7745">
            <v>596</v>
          </cell>
          <cell r="D7745">
            <v>2607</v>
          </cell>
        </row>
        <row r="7746">
          <cell r="A7746" t="str">
            <v>59632.00011.00</v>
          </cell>
          <cell r="B7746">
            <v>201415</v>
          </cell>
          <cell r="C7746">
            <v>596</v>
          </cell>
          <cell r="D7746">
            <v>3109</v>
          </cell>
        </row>
        <row r="7747">
          <cell r="A7747" t="str">
            <v>59628.00011.00</v>
          </cell>
          <cell r="B7747">
            <v>201415</v>
          </cell>
          <cell r="C7747">
            <v>596</v>
          </cell>
          <cell r="D7747">
            <v>3446</v>
          </cell>
        </row>
        <row r="7748">
          <cell r="A7748" t="str">
            <v>59649.00011.00</v>
          </cell>
          <cell r="B7748">
            <v>201415</v>
          </cell>
          <cell r="C7748">
            <v>596</v>
          </cell>
          <cell r="D7748">
            <v>3657</v>
          </cell>
        </row>
        <row r="7749">
          <cell r="A7749" t="str">
            <v>59633.00011.00</v>
          </cell>
          <cell r="B7749">
            <v>201415</v>
          </cell>
          <cell r="C7749">
            <v>596</v>
          </cell>
          <cell r="D7749">
            <v>5604</v>
          </cell>
        </row>
        <row r="7750">
          <cell r="A7750" t="str">
            <v>59620.00011.00</v>
          </cell>
          <cell r="B7750">
            <v>201415</v>
          </cell>
          <cell r="C7750">
            <v>596</v>
          </cell>
          <cell r="D7750">
            <v>11411</v>
          </cell>
        </row>
        <row r="7751">
          <cell r="A7751" t="str">
            <v>5962.00011.00</v>
          </cell>
          <cell r="B7751">
            <v>201415</v>
          </cell>
          <cell r="C7751">
            <v>596</v>
          </cell>
          <cell r="D7751">
            <v>12353</v>
          </cell>
        </row>
        <row r="7752">
          <cell r="A7752" t="str">
            <v>59641.00011.00</v>
          </cell>
          <cell r="B7752">
            <v>201415</v>
          </cell>
          <cell r="C7752">
            <v>596</v>
          </cell>
          <cell r="D7752">
            <v>14182</v>
          </cell>
        </row>
        <row r="7753">
          <cell r="A7753" t="str">
            <v>59618.00011.00</v>
          </cell>
          <cell r="B7753">
            <v>201415</v>
          </cell>
          <cell r="C7753">
            <v>596</v>
          </cell>
          <cell r="D7753">
            <v>18843</v>
          </cell>
        </row>
        <row r="7754">
          <cell r="A7754" t="str">
            <v>59630.00011.00</v>
          </cell>
          <cell r="B7754">
            <v>201415</v>
          </cell>
          <cell r="C7754">
            <v>596</v>
          </cell>
          <cell r="D7754">
            <v>19764</v>
          </cell>
        </row>
        <row r="7755">
          <cell r="A7755" t="str">
            <v>5966.00011.00</v>
          </cell>
          <cell r="B7755">
            <v>201415</v>
          </cell>
          <cell r="C7755">
            <v>596</v>
          </cell>
          <cell r="D7755">
            <v>20035</v>
          </cell>
        </row>
        <row r="7756">
          <cell r="A7756" t="str">
            <v>59614.00011.00</v>
          </cell>
          <cell r="B7756">
            <v>201415</v>
          </cell>
          <cell r="C7756">
            <v>596</v>
          </cell>
          <cell r="D7756">
            <v>55854.948000000004</v>
          </cell>
        </row>
        <row r="7757">
          <cell r="A7757" t="str">
            <v>59651.50011.00</v>
          </cell>
          <cell r="B7757">
            <v>201415</v>
          </cell>
          <cell r="C7757">
            <v>596</v>
          </cell>
          <cell r="D7757">
            <v>56789.948000000004</v>
          </cell>
        </row>
        <row r="7758">
          <cell r="A7758" t="str">
            <v>5965.00011.00</v>
          </cell>
          <cell r="B7758">
            <v>201415</v>
          </cell>
          <cell r="C7758">
            <v>596</v>
          </cell>
          <cell r="D7758">
            <v>482856</v>
          </cell>
        </row>
        <row r="7759">
          <cell r="A7759" t="str">
            <v>5964.00011.00</v>
          </cell>
          <cell r="B7759">
            <v>201415</v>
          </cell>
          <cell r="C7759">
            <v>596</v>
          </cell>
          <cell r="D7759">
            <v>840140.33199999994</v>
          </cell>
        </row>
        <row r="7760">
          <cell r="A7760" t="str">
            <v>59624.00011.00</v>
          </cell>
          <cell r="B7760">
            <v>201415</v>
          </cell>
          <cell r="C7760">
            <v>596</v>
          </cell>
          <cell r="D7760">
            <v>1172442.3000000003</v>
          </cell>
        </row>
        <row r="7761">
          <cell r="A7761" t="str">
            <v>59626.00011.00</v>
          </cell>
          <cell r="B7761">
            <v>201415</v>
          </cell>
          <cell r="C7761">
            <v>596</v>
          </cell>
          <cell r="D7761">
            <v>1173333.1800000002</v>
          </cell>
        </row>
        <row r="7762">
          <cell r="A7762" t="str">
            <v>59613.00011.00</v>
          </cell>
          <cell r="B7762">
            <v>201415</v>
          </cell>
          <cell r="C7762">
            <v>596</v>
          </cell>
          <cell r="D7762">
            <v>1201230.95</v>
          </cell>
        </row>
        <row r="7763">
          <cell r="A7763" t="str">
            <v>59622.00011.00</v>
          </cell>
          <cell r="B7763">
            <v>201415</v>
          </cell>
          <cell r="C7763">
            <v>596</v>
          </cell>
          <cell r="D7763">
            <v>1201230.95</v>
          </cell>
        </row>
        <row r="7764">
          <cell r="A7764" t="str">
            <v>59627.00011.00</v>
          </cell>
          <cell r="B7764">
            <v>201415</v>
          </cell>
          <cell r="C7764">
            <v>596</v>
          </cell>
          <cell r="D7764">
            <v>1202121.83</v>
          </cell>
        </row>
        <row r="7765">
          <cell r="A7765" t="str">
            <v>5961.00011.00</v>
          </cell>
          <cell r="B7765">
            <v>201415</v>
          </cell>
          <cell r="C7765">
            <v>596</v>
          </cell>
          <cell r="D7765">
            <v>1343031.3319999999</v>
          </cell>
        </row>
        <row r="7766">
          <cell r="A7766" t="str">
            <v>5963.00011.00</v>
          </cell>
          <cell r="B7766">
            <v>201415</v>
          </cell>
          <cell r="C7766">
            <v>596</v>
          </cell>
          <cell r="D7766">
            <v>1343031.3319999999</v>
          </cell>
        </row>
        <row r="7767">
          <cell r="A7767" t="str">
            <v>5968.00011.00</v>
          </cell>
          <cell r="B7767">
            <v>201415</v>
          </cell>
          <cell r="C7767">
            <v>596</v>
          </cell>
          <cell r="D7767">
            <v>1343031.3319999999</v>
          </cell>
        </row>
        <row r="7768">
          <cell r="A7768" t="str">
            <v>59652.00012.00</v>
          </cell>
          <cell r="B7768">
            <v>201415</v>
          </cell>
          <cell r="C7768">
            <v>596</v>
          </cell>
          <cell r="D7768">
            <v>0</v>
          </cell>
        </row>
        <row r="7769">
          <cell r="A7769" t="str">
            <v>59654.00012.00</v>
          </cell>
          <cell r="B7769">
            <v>201415</v>
          </cell>
          <cell r="C7769">
            <v>596</v>
          </cell>
          <cell r="D7769">
            <v>0</v>
          </cell>
        </row>
        <row r="7770">
          <cell r="A7770" t="str">
            <v>59656.00012.00</v>
          </cell>
          <cell r="B7770">
            <v>201415</v>
          </cell>
          <cell r="C7770">
            <v>596</v>
          </cell>
          <cell r="D7770">
            <v>0</v>
          </cell>
        </row>
        <row r="7771">
          <cell r="A7771" t="str">
            <v>59658.00012.00</v>
          </cell>
          <cell r="B7771">
            <v>201415</v>
          </cell>
          <cell r="C7771">
            <v>596</v>
          </cell>
          <cell r="D7771">
            <v>0</v>
          </cell>
        </row>
        <row r="7772">
          <cell r="A7772" t="str">
            <v>59660.00012.00</v>
          </cell>
          <cell r="B7772">
            <v>201415</v>
          </cell>
          <cell r="C7772">
            <v>596</v>
          </cell>
          <cell r="D7772">
            <v>0</v>
          </cell>
        </row>
        <row r="7773">
          <cell r="A7773" t="str">
            <v>59619.00012.00</v>
          </cell>
          <cell r="B7773">
            <v>201415</v>
          </cell>
          <cell r="C7773">
            <v>596</v>
          </cell>
          <cell r="D7773">
            <v>0.5</v>
          </cell>
        </row>
        <row r="7774">
          <cell r="A7774" t="str">
            <v>59617.00012.00</v>
          </cell>
          <cell r="B7774">
            <v>201415</v>
          </cell>
          <cell r="C7774">
            <v>596</v>
          </cell>
          <cell r="D7774">
            <v>1</v>
          </cell>
        </row>
        <row r="7775">
          <cell r="A7775" t="str">
            <v>59621.00012.00</v>
          </cell>
          <cell r="B7775">
            <v>201415</v>
          </cell>
          <cell r="C7775">
            <v>596</v>
          </cell>
          <cell r="D7775">
            <v>1.5</v>
          </cell>
        </row>
      </sheetData>
      <sheetData sheetId="7"/>
      <sheetData sheetId="8">
        <row r="1">
          <cell r="B1">
            <v>514</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TR1 Form"/>
      <sheetName val="Supplementary"/>
      <sheetName val="Validation"/>
      <sheetName val="Data"/>
      <sheetName val="Preceptors"/>
    </sheetNames>
    <sheetDataSet>
      <sheetData sheetId="0"/>
      <sheetData sheetId="1"/>
      <sheetData sheetId="2"/>
      <sheetData sheetId="3"/>
      <sheetData sheetId="4"/>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lc"/>
      <sheetName val="Billing Table"/>
      <sheetName val="Local Flump"/>
      <sheetName val="The Local Story"/>
      <sheetName val="0809"/>
    </sheetNames>
    <sheetDataSet>
      <sheetData sheetId="0" refreshError="1"/>
      <sheetData sheetId="1" refreshError="1">
        <row r="10">
          <cell r="A10" t="str">
            <v>E5010</v>
          </cell>
          <cell r="B10" t="str">
            <v>City of London</v>
          </cell>
          <cell r="C10">
            <v>793.81</v>
          </cell>
          <cell r="D10">
            <v>809.29</v>
          </cell>
          <cell r="E10">
            <v>15.480000000000018</v>
          </cell>
          <cell r="F10">
            <v>1.9500888121842808E-2</v>
          </cell>
          <cell r="G10">
            <v>46.690000000000055</v>
          </cell>
          <cell r="H10">
            <v>48.019999999999982</v>
          </cell>
          <cell r="I10">
            <v>1.3299999999999272</v>
          </cell>
          <cell r="J10">
            <v>2.8485757121437638E-2</v>
          </cell>
          <cell r="K10">
            <v>82.8</v>
          </cell>
          <cell r="L10">
            <v>85.48</v>
          </cell>
          <cell r="M10">
            <v>2.6800000000000068</v>
          </cell>
          <cell r="N10">
            <v>3.2367149758454117E-2</v>
          </cell>
          <cell r="O10">
            <v>923.3</v>
          </cell>
          <cell r="P10">
            <v>942.79</v>
          </cell>
          <cell r="Q10">
            <v>19.490000000000009</v>
          </cell>
          <cell r="R10">
            <v>2.1109065309216968E-2</v>
          </cell>
          <cell r="S10" t="str">
            <v>Firm</v>
          </cell>
        </row>
        <row r="11">
          <cell r="A11" t="str">
            <v>E5011</v>
          </cell>
          <cell r="B11" t="str">
            <v>Camden</v>
          </cell>
          <cell r="C11">
            <v>1021.76</v>
          </cell>
          <cell r="D11">
            <v>1021.76</v>
          </cell>
          <cell r="E11">
            <v>0</v>
          </cell>
          <cell r="F11">
            <v>0</v>
          </cell>
          <cell r="G11">
            <v>0</v>
          </cell>
          <cell r="H11">
            <v>0</v>
          </cell>
          <cell r="I11">
            <v>0</v>
          </cell>
          <cell r="J11">
            <v>0</v>
          </cell>
          <cell r="K11">
            <v>309.82</v>
          </cell>
          <cell r="L11">
            <v>309.82</v>
          </cell>
          <cell r="M11">
            <v>0</v>
          </cell>
          <cell r="N11">
            <v>0</v>
          </cell>
          <cell r="O11">
            <v>1331.58</v>
          </cell>
          <cell r="P11">
            <v>1331.58</v>
          </cell>
          <cell r="Q11">
            <v>0</v>
          </cell>
          <cell r="R11">
            <v>0</v>
          </cell>
          <cell r="S11" t="str">
            <v>Firm</v>
          </cell>
        </row>
        <row r="12">
          <cell r="A12" t="str">
            <v>E5012</v>
          </cell>
          <cell r="B12" t="str">
            <v>Greenwich</v>
          </cell>
          <cell r="C12">
            <v>981.03</v>
          </cell>
          <cell r="D12">
            <v>981.03</v>
          </cell>
          <cell r="E12">
            <v>0</v>
          </cell>
          <cell r="F12">
            <v>0</v>
          </cell>
          <cell r="G12">
            <v>0</v>
          </cell>
          <cell r="H12">
            <v>0</v>
          </cell>
          <cell r="I12">
            <v>0</v>
          </cell>
          <cell r="J12">
            <v>0</v>
          </cell>
          <cell r="K12">
            <v>309.82</v>
          </cell>
          <cell r="L12">
            <v>309.82</v>
          </cell>
          <cell r="M12">
            <v>0</v>
          </cell>
          <cell r="N12">
            <v>0</v>
          </cell>
          <cell r="O12">
            <v>1290.8499999999999</v>
          </cell>
          <cell r="P12">
            <v>1290.8499999999999</v>
          </cell>
          <cell r="Q12">
            <v>0</v>
          </cell>
          <cell r="R12">
            <v>0</v>
          </cell>
          <cell r="S12" t="str">
            <v>Firm</v>
          </cell>
        </row>
        <row r="13">
          <cell r="A13" t="str">
            <v>E5013</v>
          </cell>
          <cell r="B13" t="str">
            <v>Hackney</v>
          </cell>
          <cell r="C13">
            <v>998.45</v>
          </cell>
          <cell r="D13">
            <v>998.45</v>
          </cell>
          <cell r="E13">
            <v>0</v>
          </cell>
          <cell r="F13">
            <v>0</v>
          </cell>
          <cell r="G13">
            <v>0</v>
          </cell>
          <cell r="H13">
            <v>0</v>
          </cell>
          <cell r="I13">
            <v>0</v>
          </cell>
          <cell r="J13">
            <v>0</v>
          </cell>
          <cell r="K13">
            <v>309.82</v>
          </cell>
          <cell r="L13">
            <v>309.82</v>
          </cell>
          <cell r="M13">
            <v>0</v>
          </cell>
          <cell r="N13">
            <v>0</v>
          </cell>
          <cell r="O13">
            <v>1308.27</v>
          </cell>
          <cell r="P13">
            <v>1308.27</v>
          </cell>
          <cell r="Q13">
            <v>0</v>
          </cell>
          <cell r="R13">
            <v>0</v>
          </cell>
          <cell r="S13" t="str">
            <v>Firm</v>
          </cell>
        </row>
        <row r="14">
          <cell r="A14" t="str">
            <v>E5014</v>
          </cell>
          <cell r="B14" t="str">
            <v>Hammersmith &amp; Fulham</v>
          </cell>
          <cell r="C14">
            <v>862.77</v>
          </cell>
          <cell r="D14">
            <v>836.89</v>
          </cell>
          <cell r="E14">
            <v>-25.879999999999995</v>
          </cell>
          <cell r="F14">
            <v>-2.9996406921891094E-2</v>
          </cell>
          <cell r="G14">
            <v>0</v>
          </cell>
          <cell r="H14">
            <v>0</v>
          </cell>
          <cell r="I14">
            <v>0</v>
          </cell>
          <cell r="J14">
            <v>0</v>
          </cell>
          <cell r="K14">
            <v>309.82</v>
          </cell>
          <cell r="L14">
            <v>309.82</v>
          </cell>
          <cell r="M14">
            <v>0</v>
          </cell>
          <cell r="N14">
            <v>0</v>
          </cell>
          <cell r="O14">
            <v>1172.5899999999999</v>
          </cell>
          <cell r="P14">
            <v>1146.71</v>
          </cell>
          <cell r="Q14">
            <v>-25.879999999999882</v>
          </cell>
          <cell r="R14">
            <v>-2.2070800535566426E-2</v>
          </cell>
          <cell r="S14" t="str">
            <v>Firm</v>
          </cell>
        </row>
        <row r="15">
          <cell r="A15" t="str">
            <v>E5015</v>
          </cell>
          <cell r="B15" t="str">
            <v>Islington</v>
          </cell>
          <cell r="C15">
            <v>938.41</v>
          </cell>
          <cell r="D15">
            <v>961.87</v>
          </cell>
          <cell r="E15">
            <v>23.460000000000036</v>
          </cell>
          <cell r="F15">
            <v>2.4999733591926754E-2</v>
          </cell>
          <cell r="G15">
            <v>0</v>
          </cell>
          <cell r="H15">
            <v>0</v>
          </cell>
          <cell r="I15">
            <v>0</v>
          </cell>
          <cell r="J15">
            <v>0</v>
          </cell>
          <cell r="K15">
            <v>309.82</v>
          </cell>
          <cell r="L15">
            <v>309.82</v>
          </cell>
          <cell r="M15">
            <v>0</v>
          </cell>
          <cell r="N15">
            <v>0</v>
          </cell>
          <cell r="O15">
            <v>1248.23</v>
          </cell>
          <cell r="P15">
            <v>1271.69</v>
          </cell>
          <cell r="Q15">
            <v>23.460000000000036</v>
          </cell>
          <cell r="R15">
            <v>1.8794613172251839E-2</v>
          </cell>
          <cell r="S15" t="str">
            <v>Firm</v>
          </cell>
        </row>
        <row r="16">
          <cell r="A16" t="str">
            <v>E5016</v>
          </cell>
          <cell r="B16" t="str">
            <v>Kensington &amp; Chelsea</v>
          </cell>
          <cell r="C16">
            <v>758.08</v>
          </cell>
          <cell r="D16">
            <v>782.45</v>
          </cell>
          <cell r="E16">
            <v>24.370000000000005</v>
          </cell>
          <cell r="F16">
            <v>3.2147002954833193E-2</v>
          </cell>
          <cell r="G16">
            <v>0</v>
          </cell>
          <cell r="H16">
            <v>0</v>
          </cell>
          <cell r="I16">
            <v>0</v>
          </cell>
          <cell r="J16">
            <v>0</v>
          </cell>
          <cell r="K16">
            <v>309.82</v>
          </cell>
          <cell r="L16">
            <v>309.82</v>
          </cell>
          <cell r="M16">
            <v>0</v>
          </cell>
          <cell r="N16">
            <v>0</v>
          </cell>
          <cell r="O16">
            <v>1067.9000000000001</v>
          </cell>
          <cell r="P16">
            <v>1092.27</v>
          </cell>
          <cell r="Q16">
            <v>24.369999999999891</v>
          </cell>
          <cell r="R16">
            <v>2.2820488809813577E-2</v>
          </cell>
          <cell r="S16" t="str">
            <v>Firm</v>
          </cell>
        </row>
        <row r="17">
          <cell r="A17" t="str">
            <v>E5017</v>
          </cell>
          <cell r="B17" t="str">
            <v>Lambeth</v>
          </cell>
          <cell r="C17">
            <v>925.29</v>
          </cell>
          <cell r="D17">
            <v>925.29</v>
          </cell>
          <cell r="E17">
            <v>0</v>
          </cell>
          <cell r="F17">
            <v>0</v>
          </cell>
          <cell r="G17">
            <v>0</v>
          </cell>
          <cell r="H17">
            <v>0</v>
          </cell>
          <cell r="I17">
            <v>0</v>
          </cell>
          <cell r="J17">
            <v>0</v>
          </cell>
          <cell r="K17">
            <v>309.82</v>
          </cell>
          <cell r="L17">
            <v>309.82</v>
          </cell>
          <cell r="M17">
            <v>0</v>
          </cell>
          <cell r="N17">
            <v>0</v>
          </cell>
          <cell r="O17">
            <v>1235.1099999999999</v>
          </cell>
          <cell r="P17">
            <v>1235.1099999999999</v>
          </cell>
          <cell r="Q17">
            <v>0</v>
          </cell>
          <cell r="R17">
            <v>0</v>
          </cell>
          <cell r="S17" t="str">
            <v>Firm</v>
          </cell>
        </row>
        <row r="18">
          <cell r="A18" t="str">
            <v>E5018</v>
          </cell>
          <cell r="B18" t="str">
            <v>Lewisham</v>
          </cell>
          <cell r="C18">
            <v>1016.69</v>
          </cell>
          <cell r="D18">
            <v>1042.1099999999999</v>
          </cell>
          <cell r="E18">
            <v>25.419999999999845</v>
          </cell>
          <cell r="F18">
            <v>2.5002704855954017E-2</v>
          </cell>
          <cell r="G18">
            <v>0</v>
          </cell>
          <cell r="H18">
            <v>0</v>
          </cell>
          <cell r="I18">
            <v>0</v>
          </cell>
          <cell r="J18">
            <v>0</v>
          </cell>
          <cell r="K18">
            <v>309.82</v>
          </cell>
          <cell r="L18">
            <v>309.82</v>
          </cell>
          <cell r="M18">
            <v>0</v>
          </cell>
          <cell r="N18">
            <v>0</v>
          </cell>
          <cell r="O18">
            <v>1326.51</v>
          </cell>
          <cell r="P18">
            <v>1351.93</v>
          </cell>
          <cell r="Q18">
            <v>25.420000000000073</v>
          </cell>
          <cell r="R18">
            <v>1.9163066995348643E-2</v>
          </cell>
          <cell r="S18" t="str">
            <v>Firm</v>
          </cell>
        </row>
        <row r="19">
          <cell r="A19" t="str">
            <v>E5019</v>
          </cell>
          <cell r="B19" t="str">
            <v>Southwark</v>
          </cell>
          <cell r="C19">
            <v>912.14</v>
          </cell>
          <cell r="D19">
            <v>912.14</v>
          </cell>
          <cell r="E19">
            <v>0</v>
          </cell>
          <cell r="F19">
            <v>0</v>
          </cell>
          <cell r="G19">
            <v>0</v>
          </cell>
          <cell r="H19">
            <v>0</v>
          </cell>
          <cell r="I19">
            <v>0</v>
          </cell>
          <cell r="J19">
            <v>0</v>
          </cell>
          <cell r="K19">
            <v>309.82</v>
          </cell>
          <cell r="L19">
            <v>309.82</v>
          </cell>
          <cell r="M19">
            <v>0</v>
          </cell>
          <cell r="N19">
            <v>0</v>
          </cell>
          <cell r="O19">
            <v>1221.96</v>
          </cell>
          <cell r="P19">
            <v>1221.96</v>
          </cell>
          <cell r="Q19">
            <v>0</v>
          </cell>
          <cell r="R19">
            <v>0</v>
          </cell>
          <cell r="S19" t="str">
            <v>Firm</v>
          </cell>
        </row>
        <row r="20">
          <cell r="A20" t="str">
            <v>E5020</v>
          </cell>
          <cell r="B20" t="str">
            <v>Tower Hamlets</v>
          </cell>
          <cell r="C20">
            <v>865.64</v>
          </cell>
          <cell r="D20">
            <v>885.52</v>
          </cell>
          <cell r="E20">
            <v>19.879999999999995</v>
          </cell>
          <cell r="F20">
            <v>2.296566702093239E-2</v>
          </cell>
          <cell r="G20">
            <v>0</v>
          </cell>
          <cell r="H20">
            <v>0</v>
          </cell>
          <cell r="I20">
            <v>0</v>
          </cell>
          <cell r="J20">
            <v>0</v>
          </cell>
          <cell r="K20">
            <v>309.82</v>
          </cell>
          <cell r="L20">
            <v>309.82</v>
          </cell>
          <cell r="M20">
            <v>0</v>
          </cell>
          <cell r="N20">
            <v>0</v>
          </cell>
          <cell r="O20">
            <v>1175.46</v>
          </cell>
          <cell r="P20">
            <v>1195.3399999999999</v>
          </cell>
          <cell r="Q20">
            <v>19.879999999999882</v>
          </cell>
          <cell r="R20">
            <v>1.6912527861432824E-2</v>
          </cell>
          <cell r="S20" t="str">
            <v>Firm</v>
          </cell>
        </row>
        <row r="21">
          <cell r="A21" t="str">
            <v>E5021</v>
          </cell>
          <cell r="B21" t="str">
            <v>Wandsworth</v>
          </cell>
          <cell r="C21">
            <v>377.25</v>
          </cell>
          <cell r="D21">
            <v>377.25</v>
          </cell>
          <cell r="E21">
            <v>0</v>
          </cell>
          <cell r="F21">
            <v>0</v>
          </cell>
          <cell r="G21">
            <v>0</v>
          </cell>
          <cell r="H21">
            <v>0</v>
          </cell>
          <cell r="I21">
            <v>0</v>
          </cell>
          <cell r="J21">
            <v>0</v>
          </cell>
          <cell r="K21">
            <v>309.82</v>
          </cell>
          <cell r="L21">
            <v>309.82</v>
          </cell>
          <cell r="M21">
            <v>0</v>
          </cell>
          <cell r="N21">
            <v>0</v>
          </cell>
          <cell r="O21">
            <v>687.07</v>
          </cell>
          <cell r="P21">
            <v>687.07</v>
          </cell>
          <cell r="Q21">
            <v>0</v>
          </cell>
          <cell r="R21">
            <v>0</v>
          </cell>
          <cell r="S21" t="str">
            <v>Firm</v>
          </cell>
        </row>
        <row r="22">
          <cell r="A22" t="str">
            <v>E5022</v>
          </cell>
          <cell r="B22" t="str">
            <v>Westminster</v>
          </cell>
          <cell r="C22">
            <v>377.97</v>
          </cell>
          <cell r="D22">
            <v>378.02</v>
          </cell>
          <cell r="E22">
            <v>4.9999999999954525E-2</v>
          </cell>
          <cell r="F22">
            <v>1.3228563113454328E-4</v>
          </cell>
          <cell r="G22">
            <v>0</v>
          </cell>
          <cell r="H22">
            <v>0</v>
          </cell>
          <cell r="I22">
            <v>0</v>
          </cell>
          <cell r="J22">
            <v>0</v>
          </cell>
          <cell r="K22">
            <v>309.82</v>
          </cell>
          <cell r="L22">
            <v>309.82</v>
          </cell>
          <cell r="M22">
            <v>0</v>
          </cell>
          <cell r="N22">
            <v>0</v>
          </cell>
          <cell r="O22">
            <v>687.79</v>
          </cell>
          <cell r="P22">
            <v>687.84</v>
          </cell>
          <cell r="Q22">
            <v>5.0000000000068212E-2</v>
          </cell>
          <cell r="R22">
            <v>7.269660797626365E-5</v>
          </cell>
          <cell r="S22" t="str">
            <v>Firm</v>
          </cell>
        </row>
        <row r="23">
          <cell r="A23" t="str">
            <v>E5030</v>
          </cell>
          <cell r="B23" t="str">
            <v>Barking &amp; Dagenham</v>
          </cell>
          <cell r="C23">
            <v>1016.4</v>
          </cell>
          <cell r="D23">
            <v>1016.4</v>
          </cell>
          <cell r="E23">
            <v>0</v>
          </cell>
          <cell r="F23">
            <v>0</v>
          </cell>
          <cell r="G23">
            <v>0</v>
          </cell>
          <cell r="H23">
            <v>0</v>
          </cell>
          <cell r="I23">
            <v>0</v>
          </cell>
          <cell r="J23">
            <v>0</v>
          </cell>
          <cell r="K23">
            <v>309.82</v>
          </cell>
          <cell r="L23">
            <v>309.82</v>
          </cell>
          <cell r="M23">
            <v>0</v>
          </cell>
          <cell r="N23">
            <v>0</v>
          </cell>
          <cell r="O23">
            <v>1326.22</v>
          </cell>
          <cell r="P23">
            <v>1326.22</v>
          </cell>
          <cell r="Q23">
            <v>0</v>
          </cell>
          <cell r="R23">
            <v>0</v>
          </cell>
          <cell r="S23" t="str">
            <v>Firm</v>
          </cell>
        </row>
        <row r="24">
          <cell r="A24" t="str">
            <v>E5031</v>
          </cell>
          <cell r="B24" t="str">
            <v>Barnet</v>
          </cell>
          <cell r="C24">
            <v>1082.75</v>
          </cell>
          <cell r="D24">
            <v>1113.2</v>
          </cell>
          <cell r="E24">
            <v>30.450000000000045</v>
          </cell>
          <cell r="F24">
            <v>2.8122835372893062E-2</v>
          </cell>
          <cell r="G24">
            <v>0</v>
          </cell>
          <cell r="H24">
            <v>0</v>
          </cell>
          <cell r="I24">
            <v>0</v>
          </cell>
          <cell r="J24">
            <v>0</v>
          </cell>
          <cell r="K24">
            <v>309.82</v>
          </cell>
          <cell r="L24">
            <v>309.82</v>
          </cell>
          <cell r="M24">
            <v>0</v>
          </cell>
          <cell r="N24">
            <v>0</v>
          </cell>
          <cell r="O24">
            <v>1392.57</v>
          </cell>
          <cell r="P24">
            <v>1423.02</v>
          </cell>
          <cell r="Q24">
            <v>30.450000000000045</v>
          </cell>
          <cell r="R24">
            <v>2.1866046231069136E-2</v>
          </cell>
          <cell r="S24" t="str">
            <v>Firm</v>
          </cell>
        </row>
        <row r="25">
          <cell r="A25" t="str">
            <v>E5032</v>
          </cell>
          <cell r="B25" t="str">
            <v>Bexley</v>
          </cell>
          <cell r="C25">
            <v>1089.54</v>
          </cell>
          <cell r="D25">
            <v>1117.18</v>
          </cell>
          <cell r="E25">
            <v>27.6400000000001</v>
          </cell>
          <cell r="F25">
            <v>2.5368504139361647E-2</v>
          </cell>
          <cell r="G25">
            <v>0</v>
          </cell>
          <cell r="H25">
            <v>0</v>
          </cell>
          <cell r="I25">
            <v>0</v>
          </cell>
          <cell r="J25">
            <v>0</v>
          </cell>
          <cell r="K25">
            <v>309.82</v>
          </cell>
          <cell r="L25">
            <v>309.82</v>
          </cell>
          <cell r="M25">
            <v>0</v>
          </cell>
          <cell r="N25">
            <v>0</v>
          </cell>
          <cell r="O25">
            <v>1399.36</v>
          </cell>
          <cell r="P25">
            <v>1427</v>
          </cell>
          <cell r="Q25">
            <v>27.6400000000001</v>
          </cell>
          <cell r="R25">
            <v>1.9751886576720779E-2</v>
          </cell>
          <cell r="S25" t="str">
            <v>Firm</v>
          </cell>
        </row>
        <row r="26">
          <cell r="A26" t="str">
            <v>E5033</v>
          </cell>
          <cell r="B26" t="str">
            <v>Brent</v>
          </cell>
          <cell r="C26">
            <v>1033.1099999999999</v>
          </cell>
          <cell r="D26">
            <v>1058.94</v>
          </cell>
          <cell r="E26">
            <v>25.830000000000155</v>
          </cell>
          <cell r="F26">
            <v>2.5002177890060207E-2</v>
          </cell>
          <cell r="G26">
            <v>0</v>
          </cell>
          <cell r="H26">
            <v>0</v>
          </cell>
          <cell r="I26">
            <v>0</v>
          </cell>
          <cell r="J26">
            <v>0</v>
          </cell>
          <cell r="K26">
            <v>309.82</v>
          </cell>
          <cell r="L26">
            <v>309.82</v>
          </cell>
          <cell r="M26">
            <v>0</v>
          </cell>
          <cell r="N26">
            <v>0</v>
          </cell>
          <cell r="O26">
            <v>1342.93</v>
          </cell>
          <cell r="P26">
            <v>1368.76</v>
          </cell>
          <cell r="Q26">
            <v>25.829999999999927</v>
          </cell>
          <cell r="R26">
            <v>1.923406283276119E-2</v>
          </cell>
          <cell r="S26" t="str">
            <v>Firm</v>
          </cell>
        </row>
        <row r="27">
          <cell r="A27" t="str">
            <v>E5034</v>
          </cell>
          <cell r="B27" t="str">
            <v>Bromley</v>
          </cell>
          <cell r="C27">
            <v>953.33</v>
          </cell>
          <cell r="D27">
            <v>979.16</v>
          </cell>
          <cell r="E27">
            <v>25.829999999999927</v>
          </cell>
          <cell r="F27">
            <v>2.7094500330420601E-2</v>
          </cell>
          <cell r="G27">
            <v>0</v>
          </cell>
          <cell r="H27">
            <v>0</v>
          </cell>
          <cell r="I27">
            <v>0</v>
          </cell>
          <cell r="J27">
            <v>0</v>
          </cell>
          <cell r="K27">
            <v>309.82</v>
          </cell>
          <cell r="L27">
            <v>309.82</v>
          </cell>
          <cell r="M27">
            <v>0</v>
          </cell>
          <cell r="N27">
            <v>0</v>
          </cell>
          <cell r="O27">
            <v>1263.1500000000001</v>
          </cell>
          <cell r="P27">
            <v>1288.98</v>
          </cell>
          <cell r="Q27">
            <v>25.829999999999927</v>
          </cell>
          <cell r="R27">
            <v>2.0448877805486321E-2</v>
          </cell>
          <cell r="S27" t="str">
            <v>Firm</v>
          </cell>
        </row>
        <row r="28">
          <cell r="A28" t="str">
            <v>E5035</v>
          </cell>
          <cell r="B28" t="str">
            <v>Croydon</v>
          </cell>
          <cell r="C28">
            <v>1095.81</v>
          </cell>
          <cell r="D28">
            <v>1137.8900000000001</v>
          </cell>
          <cell r="E28">
            <v>42.080000000000155</v>
          </cell>
          <cell r="F28">
            <v>3.8400817659995923E-2</v>
          </cell>
          <cell r="G28">
            <v>0</v>
          </cell>
          <cell r="H28">
            <v>0</v>
          </cell>
          <cell r="I28">
            <v>0</v>
          </cell>
          <cell r="J28">
            <v>0</v>
          </cell>
          <cell r="K28">
            <v>309.82</v>
          </cell>
          <cell r="L28">
            <v>309.82</v>
          </cell>
          <cell r="M28">
            <v>0</v>
          </cell>
          <cell r="N28">
            <v>0</v>
          </cell>
          <cell r="O28">
            <v>1405.63</v>
          </cell>
          <cell r="P28">
            <v>1447.71</v>
          </cell>
          <cell r="Q28">
            <v>42.079999999999927</v>
          </cell>
          <cell r="R28">
            <v>2.9936754337912541E-2</v>
          </cell>
          <cell r="S28" t="str">
            <v>Firm</v>
          </cell>
        </row>
        <row r="29">
          <cell r="A29" t="str">
            <v>E5036</v>
          </cell>
          <cell r="B29" t="str">
            <v>Ealing</v>
          </cell>
          <cell r="C29">
            <v>1059.93</v>
          </cell>
          <cell r="D29">
            <v>1059.93</v>
          </cell>
          <cell r="E29">
            <v>0</v>
          </cell>
          <cell r="F29">
            <v>0</v>
          </cell>
          <cell r="G29">
            <v>0</v>
          </cell>
          <cell r="H29">
            <v>0</v>
          </cell>
          <cell r="I29">
            <v>0</v>
          </cell>
          <cell r="J29">
            <v>0</v>
          </cell>
          <cell r="K29">
            <v>309.82</v>
          </cell>
          <cell r="L29">
            <v>309.82</v>
          </cell>
          <cell r="M29">
            <v>0</v>
          </cell>
          <cell r="N29">
            <v>0</v>
          </cell>
          <cell r="O29">
            <v>1369.75</v>
          </cell>
          <cell r="P29">
            <v>1369.75</v>
          </cell>
          <cell r="Q29">
            <v>0</v>
          </cell>
          <cell r="R29">
            <v>0</v>
          </cell>
          <cell r="S29" t="str">
            <v>Firm</v>
          </cell>
        </row>
        <row r="30">
          <cell r="A30" t="str">
            <v>E5037</v>
          </cell>
          <cell r="B30" t="str">
            <v>Enfield</v>
          </cell>
          <cell r="C30">
            <v>1073.7</v>
          </cell>
          <cell r="D30">
            <v>1100.3399999999999</v>
          </cell>
          <cell r="E30">
            <v>26.639999999999873</v>
          </cell>
          <cell r="F30">
            <v>2.4811399832355363E-2</v>
          </cell>
          <cell r="G30">
            <v>0</v>
          </cell>
          <cell r="H30">
            <v>0</v>
          </cell>
          <cell r="I30">
            <v>0</v>
          </cell>
          <cell r="J30">
            <v>0</v>
          </cell>
          <cell r="K30">
            <v>309.82</v>
          </cell>
          <cell r="L30">
            <v>309.82</v>
          </cell>
          <cell r="M30">
            <v>0</v>
          </cell>
          <cell r="N30">
            <v>0</v>
          </cell>
          <cell r="O30">
            <v>1383.52</v>
          </cell>
          <cell r="P30">
            <v>1410.16</v>
          </cell>
          <cell r="Q30">
            <v>26.6400000000001</v>
          </cell>
          <cell r="R30">
            <v>1.9255233028796281E-2</v>
          </cell>
          <cell r="S30" t="str">
            <v>Firm</v>
          </cell>
        </row>
        <row r="31">
          <cell r="A31" t="str">
            <v>E5038</v>
          </cell>
          <cell r="B31" t="str">
            <v>Haringey</v>
          </cell>
          <cell r="C31">
            <v>1161.6600000000001</v>
          </cell>
          <cell r="D31">
            <v>1184.32</v>
          </cell>
          <cell r="E31">
            <v>22.659999999999854</v>
          </cell>
          <cell r="F31">
            <v>1.9506568186904882E-2</v>
          </cell>
          <cell r="G31">
            <v>0</v>
          </cell>
          <cell r="H31">
            <v>0</v>
          </cell>
          <cell r="I31">
            <v>0</v>
          </cell>
          <cell r="J31">
            <v>0</v>
          </cell>
          <cell r="K31">
            <v>309.82</v>
          </cell>
          <cell r="L31">
            <v>309.82</v>
          </cell>
          <cell r="M31">
            <v>0</v>
          </cell>
          <cell r="N31">
            <v>0</v>
          </cell>
          <cell r="O31">
            <v>1471.48</v>
          </cell>
          <cell r="P31">
            <v>1494.14</v>
          </cell>
          <cell r="Q31">
            <v>22.660000000000082</v>
          </cell>
          <cell r="R31">
            <v>1.5399461766384848E-2</v>
          </cell>
          <cell r="S31" t="str">
            <v>Firm</v>
          </cell>
        </row>
        <row r="32">
          <cell r="A32" t="str">
            <v>E5039</v>
          </cell>
          <cell r="B32" t="str">
            <v>Harrow</v>
          </cell>
          <cell r="C32">
            <v>1152.55</v>
          </cell>
          <cell r="D32">
            <v>1186.55</v>
          </cell>
          <cell r="E32">
            <v>34</v>
          </cell>
          <cell r="F32">
            <v>2.9499804780703576E-2</v>
          </cell>
          <cell r="G32">
            <v>0</v>
          </cell>
          <cell r="H32">
            <v>0</v>
          </cell>
          <cell r="I32">
            <v>0</v>
          </cell>
          <cell r="J32">
            <v>0</v>
          </cell>
          <cell r="K32">
            <v>309.82</v>
          </cell>
          <cell r="L32">
            <v>309.82</v>
          </cell>
          <cell r="M32">
            <v>0</v>
          </cell>
          <cell r="N32">
            <v>0</v>
          </cell>
          <cell r="O32">
            <v>1462.37</v>
          </cell>
          <cell r="P32">
            <v>1496.37</v>
          </cell>
          <cell r="Q32">
            <v>34</v>
          </cell>
          <cell r="R32">
            <v>2.3249929908299549E-2</v>
          </cell>
          <cell r="S32" t="str">
            <v>Firm</v>
          </cell>
        </row>
        <row r="33">
          <cell r="A33" t="str">
            <v>E5040</v>
          </cell>
          <cell r="B33" t="str">
            <v>Havering</v>
          </cell>
          <cell r="C33">
            <v>1173.18</v>
          </cell>
          <cell r="D33">
            <v>1201.18</v>
          </cell>
          <cell r="E33">
            <v>28</v>
          </cell>
          <cell r="F33">
            <v>2.3866755314615018E-2</v>
          </cell>
          <cell r="G33">
            <v>0</v>
          </cell>
          <cell r="H33">
            <v>0</v>
          </cell>
          <cell r="I33">
            <v>0</v>
          </cell>
          <cell r="J33">
            <v>0</v>
          </cell>
          <cell r="K33">
            <v>309.82</v>
          </cell>
          <cell r="L33">
            <v>309.82</v>
          </cell>
          <cell r="M33">
            <v>0</v>
          </cell>
          <cell r="N33">
            <v>0</v>
          </cell>
          <cell r="O33">
            <v>1483</v>
          </cell>
          <cell r="P33">
            <v>1511</v>
          </cell>
          <cell r="Q33">
            <v>28</v>
          </cell>
          <cell r="R33">
            <v>1.8880647336480205E-2</v>
          </cell>
          <cell r="S33" t="str">
            <v>Firm</v>
          </cell>
        </row>
        <row r="34">
          <cell r="A34" t="str">
            <v>E5041</v>
          </cell>
          <cell r="B34" t="str">
            <v>Hillingdon</v>
          </cell>
          <cell r="C34">
            <v>1112.93</v>
          </cell>
          <cell r="D34">
            <v>1112.93</v>
          </cell>
          <cell r="E34">
            <v>0</v>
          </cell>
          <cell r="F34">
            <v>0</v>
          </cell>
          <cell r="G34">
            <v>0</v>
          </cell>
          <cell r="H34">
            <v>0</v>
          </cell>
          <cell r="I34">
            <v>0</v>
          </cell>
          <cell r="J34">
            <v>0</v>
          </cell>
          <cell r="K34">
            <v>309.82</v>
          </cell>
          <cell r="L34">
            <v>309.82</v>
          </cell>
          <cell r="M34">
            <v>0</v>
          </cell>
          <cell r="N34">
            <v>0</v>
          </cell>
          <cell r="O34">
            <v>1422.75</v>
          </cell>
          <cell r="P34">
            <v>1422.75</v>
          </cell>
          <cell r="Q34">
            <v>0</v>
          </cell>
          <cell r="R34">
            <v>0</v>
          </cell>
          <cell r="S34" t="str">
            <v>Firm</v>
          </cell>
        </row>
        <row r="35">
          <cell r="A35" t="str">
            <v>E5042</v>
          </cell>
          <cell r="B35" t="str">
            <v>Hounslow</v>
          </cell>
          <cell r="C35">
            <v>1090.6500000000001</v>
          </cell>
          <cell r="D35">
            <v>1090.6500000000001</v>
          </cell>
          <cell r="E35">
            <v>0</v>
          </cell>
          <cell r="F35">
            <v>0</v>
          </cell>
          <cell r="G35">
            <v>0</v>
          </cell>
          <cell r="H35">
            <v>0</v>
          </cell>
          <cell r="I35">
            <v>0</v>
          </cell>
          <cell r="J35">
            <v>0</v>
          </cell>
          <cell r="K35">
            <v>309.82</v>
          </cell>
          <cell r="L35">
            <v>309.82</v>
          </cell>
          <cell r="M35">
            <v>0</v>
          </cell>
          <cell r="N35">
            <v>0</v>
          </cell>
          <cell r="O35">
            <v>1400.47</v>
          </cell>
          <cell r="P35">
            <v>1400.47</v>
          </cell>
          <cell r="Q35">
            <v>0</v>
          </cell>
          <cell r="R35">
            <v>0</v>
          </cell>
          <cell r="S35" t="str">
            <v>Firm</v>
          </cell>
        </row>
        <row r="36">
          <cell r="A36" t="str">
            <v>E5043</v>
          </cell>
          <cell r="B36" t="str">
            <v>Kingston-upon-Thames</v>
          </cell>
          <cell r="C36">
            <v>1270.26</v>
          </cell>
          <cell r="D36">
            <v>1320.96</v>
          </cell>
          <cell r="E36">
            <v>50.700000000000045</v>
          </cell>
          <cell r="F36">
            <v>3.9913088659014662E-2</v>
          </cell>
          <cell r="G36">
            <v>0</v>
          </cell>
          <cell r="H36">
            <v>0</v>
          </cell>
          <cell r="I36">
            <v>0</v>
          </cell>
          <cell r="J36">
            <v>0</v>
          </cell>
          <cell r="K36">
            <v>309.82</v>
          </cell>
          <cell r="L36">
            <v>309.82</v>
          </cell>
          <cell r="M36">
            <v>0</v>
          </cell>
          <cell r="N36">
            <v>0</v>
          </cell>
          <cell r="O36">
            <v>1580.08</v>
          </cell>
          <cell r="P36">
            <v>1630.78</v>
          </cell>
          <cell r="Q36">
            <v>50.700000000000045</v>
          </cell>
          <cell r="R36">
            <v>3.2086982937572728E-2</v>
          </cell>
          <cell r="S36" t="str">
            <v>Firm</v>
          </cell>
        </row>
        <row r="37">
          <cell r="A37" t="str">
            <v>E5044</v>
          </cell>
          <cell r="B37" t="str">
            <v>Merton</v>
          </cell>
          <cell r="C37">
            <v>1094.8800000000001</v>
          </cell>
          <cell r="D37">
            <v>1122.3399999999999</v>
          </cell>
          <cell r="E37">
            <v>27.459999999999809</v>
          </cell>
          <cell r="F37">
            <v>2.5080374104924585E-2</v>
          </cell>
          <cell r="G37">
            <v>0</v>
          </cell>
          <cell r="H37">
            <v>0</v>
          </cell>
          <cell r="I37">
            <v>0</v>
          </cell>
          <cell r="J37">
            <v>0</v>
          </cell>
          <cell r="K37">
            <v>309.82</v>
          </cell>
          <cell r="L37">
            <v>309.82</v>
          </cell>
          <cell r="M37">
            <v>0</v>
          </cell>
          <cell r="N37">
            <v>0</v>
          </cell>
          <cell r="O37">
            <v>1404.7</v>
          </cell>
          <cell r="P37">
            <v>1432.16</v>
          </cell>
          <cell r="Q37">
            <v>27.460000000000036</v>
          </cell>
          <cell r="R37">
            <v>1.954865807645767E-2</v>
          </cell>
          <cell r="S37" t="str">
            <v>Firm</v>
          </cell>
        </row>
        <row r="38">
          <cell r="A38" t="str">
            <v>E5045</v>
          </cell>
          <cell r="B38" t="str">
            <v>Newham</v>
          </cell>
          <cell r="C38">
            <v>945.63</v>
          </cell>
          <cell r="D38">
            <v>945.63</v>
          </cell>
          <cell r="E38">
            <v>0</v>
          </cell>
          <cell r="F38">
            <v>0</v>
          </cell>
          <cell r="G38">
            <v>0</v>
          </cell>
          <cell r="H38">
            <v>0</v>
          </cell>
          <cell r="I38">
            <v>0</v>
          </cell>
          <cell r="J38">
            <v>0</v>
          </cell>
          <cell r="K38">
            <v>309.82</v>
          </cell>
          <cell r="L38">
            <v>309.82</v>
          </cell>
          <cell r="M38">
            <v>0</v>
          </cell>
          <cell r="N38">
            <v>0</v>
          </cell>
          <cell r="O38">
            <v>1255.45</v>
          </cell>
          <cell r="P38">
            <v>1255.45</v>
          </cell>
          <cell r="Q38">
            <v>0</v>
          </cell>
          <cell r="R38">
            <v>0</v>
          </cell>
          <cell r="S38" t="str">
            <v>Firm</v>
          </cell>
        </row>
        <row r="39">
          <cell r="A39" t="str">
            <v>E5046</v>
          </cell>
          <cell r="B39" t="str">
            <v>Redbridge</v>
          </cell>
          <cell r="C39">
            <v>1066.32</v>
          </cell>
          <cell r="D39">
            <v>1095.53</v>
          </cell>
          <cell r="E39">
            <v>29.210000000000036</v>
          </cell>
          <cell r="F39">
            <v>2.7393277815290107E-2</v>
          </cell>
          <cell r="G39">
            <v>0</v>
          </cell>
          <cell r="H39">
            <v>0</v>
          </cell>
          <cell r="I39">
            <v>0</v>
          </cell>
          <cell r="J39">
            <v>0</v>
          </cell>
          <cell r="K39">
            <v>309.82</v>
          </cell>
          <cell r="L39">
            <v>309.82</v>
          </cell>
          <cell r="M39">
            <v>0</v>
          </cell>
          <cell r="N39">
            <v>0</v>
          </cell>
          <cell r="O39">
            <v>1376.14</v>
          </cell>
          <cell r="P39">
            <v>1405.35</v>
          </cell>
          <cell r="Q39">
            <v>29.209999999999809</v>
          </cell>
          <cell r="R39">
            <v>2.1226038048454132E-2</v>
          </cell>
          <cell r="S39" t="str">
            <v>Firm</v>
          </cell>
        </row>
        <row r="40">
          <cell r="A40" t="str">
            <v>E5047</v>
          </cell>
          <cell r="B40" t="str">
            <v>Richmond-upon-Thames</v>
          </cell>
          <cell r="C40">
            <v>1233.94</v>
          </cell>
          <cell r="D40">
            <v>1287.3900000000001</v>
          </cell>
          <cell r="E40">
            <v>53.450000000000045</v>
          </cell>
          <cell r="F40">
            <v>4.3316530787558483E-2</v>
          </cell>
          <cell r="G40">
            <v>0</v>
          </cell>
          <cell r="H40">
            <v>0</v>
          </cell>
          <cell r="I40">
            <v>0</v>
          </cell>
          <cell r="J40">
            <v>0</v>
          </cell>
          <cell r="K40">
            <v>309.82</v>
          </cell>
          <cell r="L40">
            <v>309.82</v>
          </cell>
          <cell r="M40">
            <v>0</v>
          </cell>
          <cell r="N40">
            <v>0</v>
          </cell>
          <cell r="O40">
            <v>1543.76</v>
          </cell>
          <cell r="P40">
            <v>1597.21</v>
          </cell>
          <cell r="Q40">
            <v>53.450000000000045</v>
          </cell>
          <cell r="R40">
            <v>3.4623257501166016E-2</v>
          </cell>
          <cell r="S40" t="str">
            <v>Firm</v>
          </cell>
        </row>
        <row r="41">
          <cell r="A41" t="str">
            <v>E5048</v>
          </cell>
          <cell r="B41" t="str">
            <v>Sutton</v>
          </cell>
          <cell r="C41">
            <v>1108.76</v>
          </cell>
          <cell r="D41">
            <v>1140.8900000000001</v>
          </cell>
          <cell r="E41">
            <v>32.130000000000109</v>
          </cell>
          <cell r="F41">
            <v>2.8978318121144486E-2</v>
          </cell>
          <cell r="G41">
            <v>0</v>
          </cell>
          <cell r="H41">
            <v>0</v>
          </cell>
          <cell r="I41">
            <v>0</v>
          </cell>
          <cell r="J41">
            <v>0</v>
          </cell>
          <cell r="K41">
            <v>309.82</v>
          </cell>
          <cell r="L41">
            <v>309.82</v>
          </cell>
          <cell r="M41">
            <v>0</v>
          </cell>
          <cell r="N41">
            <v>0</v>
          </cell>
          <cell r="O41">
            <v>1418.58</v>
          </cell>
          <cell r="P41">
            <v>1450.71</v>
          </cell>
          <cell r="Q41">
            <v>32.130000000000109</v>
          </cell>
          <cell r="R41">
            <v>2.2649409973353629E-2</v>
          </cell>
          <cell r="S41" t="str">
            <v>Firm</v>
          </cell>
        </row>
        <row r="42">
          <cell r="A42" t="str">
            <v>E5049</v>
          </cell>
          <cell r="B42" t="str">
            <v>Waltham Forest</v>
          </cell>
          <cell r="C42">
            <v>1130.73</v>
          </cell>
          <cell r="D42">
            <v>1152.21</v>
          </cell>
          <cell r="E42">
            <v>21.480000000000018</v>
          </cell>
          <cell r="F42">
            <v>1.8996577432278228E-2</v>
          </cell>
          <cell r="G42">
            <v>0</v>
          </cell>
          <cell r="H42">
            <v>0</v>
          </cell>
          <cell r="I42">
            <v>0</v>
          </cell>
          <cell r="J42">
            <v>0</v>
          </cell>
          <cell r="K42">
            <v>309.82</v>
          </cell>
          <cell r="L42">
            <v>309.82</v>
          </cell>
          <cell r="M42">
            <v>0</v>
          </cell>
          <cell r="N42">
            <v>0</v>
          </cell>
          <cell r="O42">
            <v>1440.55</v>
          </cell>
          <cell r="P42">
            <v>1462.03</v>
          </cell>
          <cell r="Q42">
            <v>21.480000000000018</v>
          </cell>
          <cell r="R42">
            <v>1.4910971503939496E-2</v>
          </cell>
          <cell r="S42" t="str">
            <v>Firm</v>
          </cell>
        </row>
        <row r="44">
          <cell r="B44" t="str">
            <v>Total Inner London</v>
          </cell>
          <cell r="C44" t="e">
            <v>#DIV/0!</v>
          </cell>
          <cell r="D44">
            <v>0.01</v>
          </cell>
          <cell r="E44" t="e">
            <v>#DIV/0!</v>
          </cell>
          <cell r="F44" t="e">
            <v>#DIV/0!</v>
          </cell>
          <cell r="G44" t="e">
            <v>#DIV/0!</v>
          </cell>
          <cell r="H44">
            <v>0.25</v>
          </cell>
          <cell r="I44" t="e">
            <v>#DIV/0!</v>
          </cell>
          <cell r="J44" t="e">
            <v>#DIV/0!</v>
          </cell>
          <cell r="K44" t="e">
            <v>#DIV/0!</v>
          </cell>
          <cell r="L44">
            <v>308.64</v>
          </cell>
          <cell r="M44" t="e">
            <v>#DIV/0!</v>
          </cell>
          <cell r="N44" t="e">
            <v>#DIV/0!</v>
          </cell>
          <cell r="O44" t="e">
            <v>#DIV/0!</v>
          </cell>
          <cell r="P44">
            <v>308.89999999999998</v>
          </cell>
          <cell r="Q44" t="e">
            <v>#DIV/0!</v>
          </cell>
          <cell r="R44" t="e">
            <v>#DIV/0!</v>
          </cell>
          <cell r="S44" t="str">
            <v xml:space="preserve">13 Firm </v>
          </cell>
        </row>
        <row r="45">
          <cell r="B45" t="str">
            <v>Total Outer London</v>
          </cell>
          <cell r="C45" t="e">
            <v>#DIV/0!</v>
          </cell>
          <cell r="D45">
            <v>0.01</v>
          </cell>
          <cell r="E45" t="e">
            <v>#DIV/0!</v>
          </cell>
          <cell r="F45" t="e">
            <v>#DIV/0!</v>
          </cell>
          <cell r="G45" t="e">
            <v>#DIV/0!</v>
          </cell>
          <cell r="H45">
            <v>0</v>
          </cell>
          <cell r="I45">
            <v>0</v>
          </cell>
          <cell r="J45">
            <v>0</v>
          </cell>
          <cell r="K45" t="e">
            <v>#DIV/0!</v>
          </cell>
          <cell r="L45">
            <v>309.82</v>
          </cell>
          <cell r="M45" t="e">
            <v>#DIV/0!</v>
          </cell>
          <cell r="N45" t="e">
            <v>#DIV/0!</v>
          </cell>
          <cell r="O45" t="e">
            <v>#DIV/0!</v>
          </cell>
          <cell r="P45">
            <v>309.83</v>
          </cell>
          <cell r="Q45" t="e">
            <v>#DIV/0!</v>
          </cell>
          <cell r="R45" t="e">
            <v>#DIV/0!</v>
          </cell>
          <cell r="S45" t="str">
            <v xml:space="preserve">20 Firm </v>
          </cell>
        </row>
        <row r="46">
          <cell r="B46" t="str">
            <v>Total Greater London</v>
          </cell>
          <cell r="C46" t="e">
            <v>#DIV/0!</v>
          </cell>
          <cell r="D46">
            <v>0.01</v>
          </cell>
          <cell r="E46" t="e">
            <v>#DIV/0!</v>
          </cell>
          <cell r="F46" t="e">
            <v>#DIV/0!</v>
          </cell>
          <cell r="G46" t="e">
            <v>#DIV/0!</v>
          </cell>
          <cell r="H46">
            <v>0.1</v>
          </cell>
          <cell r="I46" t="e">
            <v>#DIV/0!</v>
          </cell>
          <cell r="J46" t="e">
            <v>#DIV/0!</v>
          </cell>
          <cell r="K46" t="e">
            <v>#DIV/0!</v>
          </cell>
          <cell r="L46">
            <v>309.37</v>
          </cell>
          <cell r="M46" t="e">
            <v>#DIV/0!</v>
          </cell>
          <cell r="N46" t="e">
            <v>#DIV/0!</v>
          </cell>
          <cell r="O46" t="e">
            <v>#DIV/0!</v>
          </cell>
          <cell r="P46">
            <v>309.48</v>
          </cell>
          <cell r="Q46" t="e">
            <v>#DIV/0!</v>
          </cell>
          <cell r="R46" t="e">
            <v>#DIV/0!</v>
          </cell>
          <cell r="S46" t="str">
            <v xml:space="preserve">33 Firm </v>
          </cell>
        </row>
        <row r="47">
          <cell r="C47" t="str">
            <v>Average Band D</v>
          </cell>
          <cell r="G47" t="str">
            <v>Average Band D</v>
          </cell>
          <cell r="K47" t="str">
            <v>Average Band D</v>
          </cell>
          <cell r="O47" t="str">
            <v>Average Band D</v>
          </cell>
        </row>
        <row r="48">
          <cell r="C48" t="str">
            <v>Equivalent Council Tax</v>
          </cell>
          <cell r="E48" t="str">
            <v>£</v>
          </cell>
          <cell r="F48" t="str">
            <v>%</v>
          </cell>
          <cell r="G48" t="str">
            <v>Equivalent Council Tax</v>
          </cell>
          <cell r="I48" t="str">
            <v>£</v>
          </cell>
          <cell r="J48" t="str">
            <v>%</v>
          </cell>
          <cell r="K48" t="str">
            <v>Equivalent Council Tax</v>
          </cell>
          <cell r="M48" t="str">
            <v>£</v>
          </cell>
          <cell r="N48" t="str">
            <v>%</v>
          </cell>
          <cell r="O48" t="str">
            <v>Equivalent</v>
          </cell>
          <cell r="Q48" t="str">
            <v>£</v>
          </cell>
          <cell r="R48" t="str">
            <v>%</v>
          </cell>
          <cell r="S48" t="str">
            <v>Figures</v>
          </cell>
        </row>
        <row r="49">
          <cell r="C49" t="str">
            <v>for Local Services (excl. Parish)</v>
          </cell>
          <cell r="E49" t="str">
            <v>Increase /</v>
          </cell>
          <cell r="F49" t="str">
            <v>Increase /</v>
          </cell>
          <cell r="G49" t="str">
            <v>for Parish Councils</v>
          </cell>
          <cell r="I49" t="str">
            <v>Increase /</v>
          </cell>
          <cell r="J49" t="str">
            <v>Increase /</v>
          </cell>
          <cell r="K49" t="str">
            <v>for Precepts</v>
          </cell>
          <cell r="M49" t="str">
            <v>Increase /</v>
          </cell>
          <cell r="N49" t="str">
            <v>Increase /</v>
          </cell>
          <cell r="O49" t="str">
            <v>Council Tax</v>
          </cell>
          <cell r="Q49" t="str">
            <v>Increase /</v>
          </cell>
          <cell r="R49" t="str">
            <v>Increase /</v>
          </cell>
          <cell r="S49" t="str">
            <v>Firm or</v>
          </cell>
        </row>
        <row r="50">
          <cell r="C50" t="str">
            <v>2008/09</v>
          </cell>
          <cell r="D50" t="str">
            <v>2009/10</v>
          </cell>
          <cell r="E50" t="str">
            <v>(Decrease)</v>
          </cell>
          <cell r="F50" t="str">
            <v>(Decrease)</v>
          </cell>
          <cell r="G50" t="str">
            <v>2008/09</v>
          </cell>
          <cell r="H50" t="str">
            <v>2009/10</v>
          </cell>
          <cell r="I50" t="str">
            <v>(Decrease)</v>
          </cell>
          <cell r="J50" t="str">
            <v>(Decrease)</v>
          </cell>
          <cell r="K50" t="str">
            <v>2008/09</v>
          </cell>
          <cell r="L50" t="str">
            <v>2009/10</v>
          </cell>
          <cell r="M50" t="str">
            <v>(Decrease)</v>
          </cell>
          <cell r="N50" t="str">
            <v>(Decrease)</v>
          </cell>
          <cell r="O50" t="str">
            <v>2008/09</v>
          </cell>
          <cell r="P50" t="str">
            <v>2009/10</v>
          </cell>
          <cell r="Q50" t="str">
            <v>(Decrease)</v>
          </cell>
          <cell r="R50" t="str">
            <v>(Decrease)</v>
          </cell>
          <cell r="S50" t="str">
            <v>Provisional?</v>
          </cell>
        </row>
        <row r="51">
          <cell r="C51" t="str">
            <v>£   p</v>
          </cell>
          <cell r="D51" t="str">
            <v>£   p</v>
          </cell>
          <cell r="E51" t="str">
            <v>£s</v>
          </cell>
          <cell r="F51" t="str">
            <v>%</v>
          </cell>
          <cell r="G51" t="str">
            <v>£   p</v>
          </cell>
          <cell r="H51" t="str">
            <v>£   p</v>
          </cell>
          <cell r="I51" t="str">
            <v>£s</v>
          </cell>
          <cell r="J51" t="str">
            <v>%</v>
          </cell>
          <cell r="K51" t="str">
            <v>£   p</v>
          </cell>
          <cell r="L51" t="str">
            <v>£   p</v>
          </cell>
          <cell r="M51" t="str">
            <v>£s</v>
          </cell>
          <cell r="N51" t="str">
            <v>%</v>
          </cell>
          <cell r="O51" t="str">
            <v>£   p</v>
          </cell>
          <cell r="P51" t="str">
            <v>£   p</v>
          </cell>
          <cell r="Q51" t="str">
            <v>£s</v>
          </cell>
          <cell r="R51" t="str">
            <v>%</v>
          </cell>
        </row>
        <row r="53">
          <cell r="A53" t="str">
            <v>E4201</v>
          </cell>
          <cell r="B53" t="str">
            <v>Bolton</v>
          </cell>
          <cell r="C53">
            <v>1152.99</v>
          </cell>
          <cell r="D53">
            <v>1197.96</v>
          </cell>
          <cell r="E53">
            <v>44.970000000000027</v>
          </cell>
          <cell r="F53">
            <v>3.9002940181614765E-2</v>
          </cell>
          <cell r="G53">
            <v>4.5399999999999636</v>
          </cell>
          <cell r="H53">
            <v>4.5499999999999545</v>
          </cell>
          <cell r="I53">
            <v>9.9999999999909051E-3</v>
          </cell>
          <cell r="J53">
            <v>2.2026431718040751E-3</v>
          </cell>
          <cell r="K53">
            <v>174.58</v>
          </cell>
          <cell r="L53">
            <v>185.63</v>
          </cell>
          <cell r="M53">
            <v>11.049999999999983</v>
          </cell>
          <cell r="N53">
            <v>6.3294764577843887E-2</v>
          </cell>
          <cell r="O53">
            <v>1332.11</v>
          </cell>
          <cell r="P53">
            <v>1388.14</v>
          </cell>
          <cell r="Q53">
            <v>56.0300000000002</v>
          </cell>
          <cell r="R53">
            <v>4.2061091051039501E-2</v>
          </cell>
          <cell r="S53" t="str">
            <v>Firm</v>
          </cell>
        </row>
        <row r="54">
          <cell r="A54" t="str">
            <v>E4202</v>
          </cell>
          <cell r="B54" t="str">
            <v>Bury</v>
          </cell>
          <cell r="C54">
            <v>1162.75</v>
          </cell>
          <cell r="D54">
            <v>1218.45</v>
          </cell>
          <cell r="E54">
            <v>55.700000000000045</v>
          </cell>
          <cell r="F54">
            <v>4.7903676628682001E-2</v>
          </cell>
          <cell r="G54">
            <v>0</v>
          </cell>
          <cell r="H54">
            <v>0</v>
          </cell>
          <cell r="I54">
            <v>0</v>
          </cell>
          <cell r="J54">
            <v>0</v>
          </cell>
          <cell r="K54">
            <v>174.58</v>
          </cell>
          <cell r="L54">
            <v>185.63</v>
          </cell>
          <cell r="M54">
            <v>11.049999999999983</v>
          </cell>
          <cell r="N54">
            <v>6.3294764577843887E-2</v>
          </cell>
          <cell r="O54">
            <v>1337.33</v>
          </cell>
          <cell r="P54">
            <v>1404.08</v>
          </cell>
          <cell r="Q54">
            <v>66.75</v>
          </cell>
          <cell r="R54">
            <v>4.9912886123843814E-2</v>
          </cell>
          <cell r="S54" t="str">
            <v>Firm</v>
          </cell>
        </row>
        <row r="55">
          <cell r="A55" t="str">
            <v>E4203</v>
          </cell>
          <cell r="B55" t="str">
            <v>Manchester</v>
          </cell>
          <cell r="C55">
            <v>1097.0999999999999</v>
          </cell>
          <cell r="D55">
            <v>1130.01</v>
          </cell>
          <cell r="E55">
            <v>32.910000000000082</v>
          </cell>
          <cell r="F55">
            <v>2.9997265518184379E-2</v>
          </cell>
          <cell r="G55">
            <v>0</v>
          </cell>
          <cell r="H55">
            <v>0</v>
          </cell>
          <cell r="I55">
            <v>0</v>
          </cell>
          <cell r="J55">
            <v>0</v>
          </cell>
          <cell r="K55">
            <v>174.58</v>
          </cell>
          <cell r="L55">
            <v>185.63</v>
          </cell>
          <cell r="M55">
            <v>11.049999999999983</v>
          </cell>
          <cell r="N55">
            <v>6.3294764577843887E-2</v>
          </cell>
          <cell r="O55">
            <v>1271.68</v>
          </cell>
          <cell r="P55">
            <v>1315.64</v>
          </cell>
          <cell r="Q55">
            <v>43.960000000000036</v>
          </cell>
          <cell r="R55">
            <v>3.4568444891796668E-2</v>
          </cell>
          <cell r="S55" t="str">
            <v>Firm</v>
          </cell>
        </row>
        <row r="56">
          <cell r="A56" t="str">
            <v>E4204</v>
          </cell>
          <cell r="B56" t="str">
            <v>Oldham</v>
          </cell>
          <cell r="C56">
            <v>1302.56</v>
          </cell>
          <cell r="D56">
            <v>1328.44</v>
          </cell>
          <cell r="E56">
            <v>25.880000000000109</v>
          </cell>
          <cell r="F56">
            <v>1.9868566515170105E-2</v>
          </cell>
          <cell r="G56">
            <v>4.1800000000000637</v>
          </cell>
          <cell r="H56">
            <v>4.2699999999999818</v>
          </cell>
          <cell r="I56">
            <v>8.9999999999918145E-2</v>
          </cell>
          <cell r="J56">
            <v>2.1531100478449083E-2</v>
          </cell>
          <cell r="K56">
            <v>174.58</v>
          </cell>
          <cell r="L56">
            <v>185.63</v>
          </cell>
          <cell r="M56">
            <v>11.049999999999983</v>
          </cell>
          <cell r="N56">
            <v>6.3294764577843887E-2</v>
          </cell>
          <cell r="O56">
            <v>1481.32</v>
          </cell>
          <cell r="P56">
            <v>1518.34</v>
          </cell>
          <cell r="Q56">
            <v>37.019999999999982</v>
          </cell>
          <cell r="R56">
            <v>2.499122404342069E-2</v>
          </cell>
          <cell r="S56" t="str">
            <v>Firm</v>
          </cell>
        </row>
        <row r="57">
          <cell r="A57" t="str">
            <v>E4205</v>
          </cell>
          <cell r="B57" t="str">
            <v>Rochdale</v>
          </cell>
          <cell r="C57">
            <v>1196.45</v>
          </cell>
          <cell r="D57">
            <v>1240.73</v>
          </cell>
          <cell r="E57">
            <v>44.279999999999973</v>
          </cell>
          <cell r="F57">
            <v>3.700948639725854E-2</v>
          </cell>
          <cell r="G57">
            <v>0</v>
          </cell>
          <cell r="H57">
            <v>0</v>
          </cell>
          <cell r="I57">
            <v>0</v>
          </cell>
          <cell r="J57">
            <v>0</v>
          </cell>
          <cell r="K57">
            <v>174.58</v>
          </cell>
          <cell r="L57">
            <v>185.63</v>
          </cell>
          <cell r="M57">
            <v>11.049999999999983</v>
          </cell>
          <cell r="N57">
            <v>6.3294764577843887E-2</v>
          </cell>
          <cell r="O57">
            <v>1371.03</v>
          </cell>
          <cell r="P57">
            <v>1426.36</v>
          </cell>
          <cell r="Q57">
            <v>55.329999999999927</v>
          </cell>
          <cell r="R57">
            <v>4.0356520280373065E-2</v>
          </cell>
          <cell r="S57" t="str">
            <v>Firm</v>
          </cell>
        </row>
        <row r="58">
          <cell r="A58" t="str">
            <v>E4206</v>
          </cell>
          <cell r="B58" t="str">
            <v>Salford</v>
          </cell>
          <cell r="C58">
            <v>1287.68</v>
          </cell>
          <cell r="D58">
            <v>1326.31</v>
          </cell>
          <cell r="E58">
            <v>38.629999999999882</v>
          </cell>
          <cell r="F58">
            <v>2.9999689363817028E-2</v>
          </cell>
          <cell r="G58">
            <v>0</v>
          </cell>
          <cell r="H58">
            <v>0</v>
          </cell>
          <cell r="I58">
            <v>0</v>
          </cell>
          <cell r="J58">
            <v>0</v>
          </cell>
          <cell r="K58">
            <v>174.58</v>
          </cell>
          <cell r="L58">
            <v>185.63</v>
          </cell>
          <cell r="M58">
            <v>11.049999999999983</v>
          </cell>
          <cell r="N58">
            <v>6.3294764577843887E-2</v>
          </cell>
          <cell r="O58">
            <v>1462.26</v>
          </cell>
          <cell r="P58">
            <v>1511.94</v>
          </cell>
          <cell r="Q58">
            <v>49.680000000000064</v>
          </cell>
          <cell r="R58">
            <v>3.397480612203041E-2</v>
          </cell>
          <cell r="S58" t="str">
            <v>Firm</v>
          </cell>
        </row>
        <row r="59">
          <cell r="A59" t="str">
            <v>E4207</v>
          </cell>
          <cell r="B59" t="str">
            <v>Stockport</v>
          </cell>
          <cell r="C59">
            <v>1266.26</v>
          </cell>
          <cell r="D59">
            <v>1320.08</v>
          </cell>
          <cell r="E59">
            <v>53.819999999999936</v>
          </cell>
          <cell r="F59">
            <v>4.2503119422551361E-2</v>
          </cell>
          <cell r="G59">
            <v>0.58999999999991815</v>
          </cell>
          <cell r="H59">
            <v>0.59000000000014552</v>
          </cell>
          <cell r="I59">
            <v>2.2737367544323206E-13</v>
          </cell>
          <cell r="J59">
            <v>3.8546943414985435E-13</v>
          </cell>
          <cell r="K59">
            <v>174.58</v>
          </cell>
          <cell r="L59">
            <v>185.63</v>
          </cell>
          <cell r="M59">
            <v>11.049999999999983</v>
          </cell>
          <cell r="N59">
            <v>6.3294764577843887E-2</v>
          </cell>
          <cell r="O59">
            <v>1441.43</v>
          </cell>
          <cell r="P59">
            <v>1506.3</v>
          </cell>
          <cell r="Q59">
            <v>64.869999999999891</v>
          </cell>
          <cell r="R59">
            <v>4.5003919718612728E-2</v>
          </cell>
          <cell r="S59" t="str">
            <v>Firm</v>
          </cell>
        </row>
        <row r="60">
          <cell r="A60" t="str">
            <v>E4208</v>
          </cell>
          <cell r="B60" t="str">
            <v>Tameside</v>
          </cell>
          <cell r="C60">
            <v>1112.3800000000001</v>
          </cell>
          <cell r="D60">
            <v>1147.42</v>
          </cell>
          <cell r="E60">
            <v>35.039999999999964</v>
          </cell>
          <cell r="F60">
            <v>3.1500026969201178E-2</v>
          </cell>
          <cell r="G60">
            <v>0.34999999999990905</v>
          </cell>
          <cell r="H60">
            <v>0</v>
          </cell>
          <cell r="I60">
            <v>-0.34999999999990905</v>
          </cell>
          <cell r="J60">
            <v>-1</v>
          </cell>
          <cell r="K60">
            <v>174.58</v>
          </cell>
          <cell r="L60">
            <v>185.63</v>
          </cell>
          <cell r="M60">
            <v>11.049999999999983</v>
          </cell>
          <cell r="N60">
            <v>6.3294764577843887E-2</v>
          </cell>
          <cell r="O60">
            <v>1287.31</v>
          </cell>
          <cell r="P60">
            <v>1333.05</v>
          </cell>
          <cell r="Q60">
            <v>45.740000000000009</v>
          </cell>
          <cell r="R60">
            <v>3.5531457069392758E-2</v>
          </cell>
          <cell r="S60" t="str">
            <v>Firm</v>
          </cell>
        </row>
        <row r="61">
          <cell r="A61" t="str">
            <v>E4209</v>
          </cell>
          <cell r="B61" t="str">
            <v>Trafford</v>
          </cell>
          <cell r="C61">
            <v>1035.25</v>
          </cell>
          <cell r="D61">
            <v>1084.8399999999999</v>
          </cell>
          <cell r="E61">
            <v>49.589999999999918</v>
          </cell>
          <cell r="F61">
            <v>4.7901473074136502E-2</v>
          </cell>
          <cell r="G61">
            <v>0.97000000000002728</v>
          </cell>
          <cell r="H61">
            <v>1.1000000000001364</v>
          </cell>
          <cell r="I61">
            <v>0.13000000000010914</v>
          </cell>
          <cell r="J61">
            <v>0.1340206185568098</v>
          </cell>
          <cell r="K61">
            <v>174.58</v>
          </cell>
          <cell r="L61">
            <v>185.63</v>
          </cell>
          <cell r="M61">
            <v>11.049999999999983</v>
          </cell>
          <cell r="N61">
            <v>6.3294764577843887E-2</v>
          </cell>
          <cell r="O61">
            <v>1210.8</v>
          </cell>
          <cell r="P61">
            <v>1271.57</v>
          </cell>
          <cell r="Q61">
            <v>60.769999999999982</v>
          </cell>
          <cell r="R61">
            <v>5.0189957053188072E-2</v>
          </cell>
          <cell r="S61" t="str">
            <v>Firm</v>
          </cell>
        </row>
        <row r="62">
          <cell r="A62" t="str">
            <v>E4210</v>
          </cell>
          <cell r="B62" t="str">
            <v>Wigan</v>
          </cell>
          <cell r="C62">
            <v>1134.54</v>
          </cell>
          <cell r="D62">
            <v>1157.22</v>
          </cell>
          <cell r="E62">
            <v>22.680000000000064</v>
          </cell>
          <cell r="F62">
            <v>1.9990480723464987E-2</v>
          </cell>
          <cell r="G62">
            <v>0.78999999999996362</v>
          </cell>
          <cell r="H62">
            <v>0.82999999999992724</v>
          </cell>
          <cell r="I62">
            <v>3.999999999996362E-2</v>
          </cell>
          <cell r="J62">
            <v>5.0632911392361368E-2</v>
          </cell>
          <cell r="K62">
            <v>174.58</v>
          </cell>
          <cell r="L62">
            <v>185.63</v>
          </cell>
          <cell r="M62">
            <v>11.049999999999983</v>
          </cell>
          <cell r="N62">
            <v>6.3294764577843887E-2</v>
          </cell>
          <cell r="O62">
            <v>1309.9100000000001</v>
          </cell>
          <cell r="P62">
            <v>1343.68</v>
          </cell>
          <cell r="Q62">
            <v>33.769999999999982</v>
          </cell>
          <cell r="R62">
            <v>2.5780397126520027E-2</v>
          </cell>
          <cell r="S62" t="str">
            <v>Firm</v>
          </cell>
        </row>
        <row r="63">
          <cell r="A63" t="str">
            <v>E4301</v>
          </cell>
          <cell r="B63" t="str">
            <v>Knowsley</v>
          </cell>
          <cell r="C63">
            <v>1130.24</v>
          </cell>
          <cell r="D63">
            <v>1186.75</v>
          </cell>
          <cell r="E63">
            <v>56.509999999999991</v>
          </cell>
          <cell r="F63">
            <v>4.9998230464326054E-2</v>
          </cell>
          <cell r="G63">
            <v>25.670000000000073</v>
          </cell>
          <cell r="H63">
            <v>26.470000000000027</v>
          </cell>
          <cell r="I63">
            <v>0.79999999999995453</v>
          </cell>
          <cell r="J63">
            <v>3.1164783794310535E-2</v>
          </cell>
          <cell r="K63">
            <v>193.97</v>
          </cell>
          <cell r="L63">
            <v>202.98000000000002</v>
          </cell>
          <cell r="M63">
            <v>9.0100000000000193</v>
          </cell>
          <cell r="N63">
            <v>4.6450482033304263E-2</v>
          </cell>
          <cell r="O63">
            <v>1349.88</v>
          </cell>
          <cell r="P63">
            <v>1416.2</v>
          </cell>
          <cell r="Q63">
            <v>66.319999999999936</v>
          </cell>
          <cell r="R63">
            <v>4.9130293063087027E-2</v>
          </cell>
          <cell r="S63" t="str">
            <v>Firm</v>
          </cell>
        </row>
        <row r="64">
          <cell r="A64" t="str">
            <v>E4302</v>
          </cell>
          <cell r="B64" t="str">
            <v>Liverpool</v>
          </cell>
          <cell r="C64">
            <v>1252.4100000000001</v>
          </cell>
          <cell r="D64">
            <v>1308.1400000000001</v>
          </cell>
          <cell r="E64">
            <v>55.730000000000018</v>
          </cell>
          <cell r="F64">
            <v>4.449820745602473E-2</v>
          </cell>
          <cell r="G64">
            <v>0</v>
          </cell>
          <cell r="H64">
            <v>0</v>
          </cell>
          <cell r="I64">
            <v>0</v>
          </cell>
          <cell r="J64">
            <v>0</v>
          </cell>
          <cell r="K64">
            <v>193.97</v>
          </cell>
          <cell r="L64">
            <v>202.98000000000002</v>
          </cell>
          <cell r="M64">
            <v>9.0100000000000193</v>
          </cell>
          <cell r="N64">
            <v>4.6450482033304263E-2</v>
          </cell>
          <cell r="O64">
            <v>1446.38</v>
          </cell>
          <cell r="P64">
            <v>1511.12</v>
          </cell>
          <cell r="Q64">
            <v>64.739999999999782</v>
          </cell>
          <cell r="R64">
            <v>4.4760021571094599E-2</v>
          </cell>
          <cell r="S64" t="str">
            <v>Firm</v>
          </cell>
        </row>
        <row r="65">
          <cell r="A65" t="str">
            <v>E4303</v>
          </cell>
          <cell r="B65" t="str">
            <v>St Helens</v>
          </cell>
          <cell r="C65">
            <v>1116.1400000000001</v>
          </cell>
          <cell r="D65">
            <v>1144.04</v>
          </cell>
          <cell r="E65">
            <v>27.899999999999864</v>
          </cell>
          <cell r="F65">
            <v>2.4996864192663892E-2</v>
          </cell>
          <cell r="G65">
            <v>4.8799999999998818</v>
          </cell>
          <cell r="H65">
            <v>4.9900000000000091</v>
          </cell>
          <cell r="I65">
            <v>0.11000000000012733</v>
          </cell>
          <cell r="J65">
            <v>2.2540983606583964E-2</v>
          </cell>
          <cell r="K65">
            <v>193.97</v>
          </cell>
          <cell r="L65">
            <v>202.98000000000002</v>
          </cell>
          <cell r="M65">
            <v>9.0100000000000193</v>
          </cell>
          <cell r="N65">
            <v>4.6450482033304263E-2</v>
          </cell>
          <cell r="O65">
            <v>1314.99</v>
          </cell>
          <cell r="P65">
            <v>1352.01</v>
          </cell>
          <cell r="Q65">
            <v>37.019999999999982</v>
          </cell>
          <cell r="R65">
            <v>2.8152305340725103E-2</v>
          </cell>
          <cell r="S65" t="str">
            <v>Firm</v>
          </cell>
        </row>
        <row r="66">
          <cell r="A66" t="str">
            <v>E4304</v>
          </cell>
          <cell r="B66" t="str">
            <v>Sefton</v>
          </cell>
          <cell r="C66">
            <v>1202.1099999999999</v>
          </cell>
          <cell r="D66">
            <v>1234.45</v>
          </cell>
          <cell r="E66">
            <v>32.340000000000146</v>
          </cell>
          <cell r="F66">
            <v>2.6902696092703682E-2</v>
          </cell>
          <cell r="G66">
            <v>10.23</v>
          </cell>
          <cell r="H66">
            <v>10.549999999999955</v>
          </cell>
          <cell r="I66">
            <v>0.3199999999999541</v>
          </cell>
          <cell r="J66">
            <v>3.1280547409575199E-2</v>
          </cell>
          <cell r="K66">
            <v>193.97</v>
          </cell>
          <cell r="L66">
            <v>202.98000000000002</v>
          </cell>
          <cell r="M66">
            <v>9.0100000000000193</v>
          </cell>
          <cell r="N66">
            <v>4.6450482033304263E-2</v>
          </cell>
          <cell r="O66">
            <v>1406.31</v>
          </cell>
          <cell r="P66">
            <v>1447.98</v>
          </cell>
          <cell r="Q66">
            <v>41.670000000000073</v>
          </cell>
          <cell r="R66">
            <v>2.9630735755274529E-2</v>
          </cell>
          <cell r="S66" t="str">
            <v>Firm</v>
          </cell>
        </row>
        <row r="67">
          <cell r="A67" t="str">
            <v>E4305</v>
          </cell>
          <cell r="B67" t="str">
            <v>Wirral</v>
          </cell>
          <cell r="C67">
            <v>1184.68</v>
          </cell>
          <cell r="D67">
            <v>1237.18</v>
          </cell>
          <cell r="E67">
            <v>52.5</v>
          </cell>
          <cell r="F67">
            <v>4.431576459465858E-2</v>
          </cell>
          <cell r="G67">
            <v>0</v>
          </cell>
          <cell r="H67">
            <v>0</v>
          </cell>
          <cell r="I67">
            <v>0</v>
          </cell>
          <cell r="J67">
            <v>0</v>
          </cell>
          <cell r="K67">
            <v>193.97</v>
          </cell>
          <cell r="L67">
            <v>202.98000000000002</v>
          </cell>
          <cell r="M67">
            <v>9.0100000000000193</v>
          </cell>
          <cell r="N67">
            <v>4.6450482033304263E-2</v>
          </cell>
          <cell r="O67">
            <v>1378.65</v>
          </cell>
          <cell r="P67">
            <v>1440.1599999999999</v>
          </cell>
          <cell r="Q67">
            <v>61.509999999999764</v>
          </cell>
          <cell r="R67">
            <v>4.4616109962644535E-2</v>
          </cell>
          <cell r="S67" t="str">
            <v>Firm</v>
          </cell>
        </row>
        <row r="68">
          <cell r="A68" t="str">
            <v>E4401</v>
          </cell>
          <cell r="B68" t="str">
            <v>Barnsley</v>
          </cell>
          <cell r="C68">
            <v>1142.73</v>
          </cell>
          <cell r="D68">
            <v>1171.3</v>
          </cell>
          <cell r="E68">
            <v>28.569999999999936</v>
          </cell>
          <cell r="F68">
            <v>2.5001531420370426E-2</v>
          </cell>
          <cell r="G68">
            <v>5.8499999999999091</v>
          </cell>
          <cell r="H68">
            <v>6.0399999999999636</v>
          </cell>
          <cell r="I68">
            <v>0.19000000000005457</v>
          </cell>
          <cell r="J68">
            <v>3.2478632478642355E-2</v>
          </cell>
          <cell r="K68">
            <v>180.92</v>
          </cell>
          <cell r="L68">
            <v>187.07</v>
          </cell>
          <cell r="M68">
            <v>6.1500000000000057</v>
          </cell>
          <cell r="N68">
            <v>3.3992925049745715E-2</v>
          </cell>
          <cell r="O68">
            <v>1329.5</v>
          </cell>
          <cell r="P68">
            <v>1364.41</v>
          </cell>
          <cell r="Q68">
            <v>34.910000000000082</v>
          </cell>
          <cell r="R68">
            <v>2.6257991726212904E-2</v>
          </cell>
          <cell r="S68" t="str">
            <v>Firm</v>
          </cell>
        </row>
        <row r="69">
          <cell r="A69" t="str">
            <v>E4402</v>
          </cell>
          <cell r="B69" t="str">
            <v>Doncaster</v>
          </cell>
          <cell r="C69">
            <v>1027.5</v>
          </cell>
          <cell r="D69">
            <v>1070.1400000000001</v>
          </cell>
          <cell r="E69">
            <v>42.6400000000001</v>
          </cell>
          <cell r="F69">
            <v>4.1498783454988031E-2</v>
          </cell>
          <cell r="G69">
            <v>18.630000000000109</v>
          </cell>
          <cell r="H69">
            <v>20.490000000000009</v>
          </cell>
          <cell r="I69">
            <v>1.8599999999999</v>
          </cell>
          <cell r="J69">
            <v>9.98389694041808E-2</v>
          </cell>
          <cell r="K69">
            <v>180.92</v>
          </cell>
          <cell r="L69">
            <v>187.07</v>
          </cell>
          <cell r="M69">
            <v>6.1500000000000057</v>
          </cell>
          <cell r="N69">
            <v>3.3992925049745715E-2</v>
          </cell>
          <cell r="O69">
            <v>1227.05</v>
          </cell>
          <cell r="P69">
            <v>1277.7</v>
          </cell>
          <cell r="Q69">
            <v>50.650000000000091</v>
          </cell>
          <cell r="R69">
            <v>4.1277861537834637E-2</v>
          </cell>
          <cell r="S69" t="str">
            <v>Firm</v>
          </cell>
        </row>
        <row r="70">
          <cell r="A70" t="str">
            <v>E4403</v>
          </cell>
          <cell r="B70" t="str">
            <v>Rotherham</v>
          </cell>
          <cell r="C70">
            <v>1163.8900000000001</v>
          </cell>
          <cell r="D70">
            <v>1197.6400000000001</v>
          </cell>
          <cell r="E70">
            <v>33.75</v>
          </cell>
          <cell r="F70">
            <v>2.8997585682495775E-2</v>
          </cell>
          <cell r="G70">
            <v>26.909999999999854</v>
          </cell>
          <cell r="H70">
            <v>27.6099999999999</v>
          </cell>
          <cell r="I70">
            <v>0.70000000000004547</v>
          </cell>
          <cell r="J70">
            <v>2.601263470828874E-2</v>
          </cell>
          <cell r="K70">
            <v>180.92</v>
          </cell>
          <cell r="L70">
            <v>187.07</v>
          </cell>
          <cell r="M70">
            <v>6.1500000000000057</v>
          </cell>
          <cell r="N70">
            <v>3.3992925049745715E-2</v>
          </cell>
          <cell r="O70">
            <v>1371.72</v>
          </cell>
          <cell r="P70">
            <v>1412.32</v>
          </cell>
          <cell r="Q70">
            <v>40.599999999999909</v>
          </cell>
          <cell r="R70">
            <v>2.959787711777917E-2</v>
          </cell>
          <cell r="S70" t="str">
            <v>Firm</v>
          </cell>
        </row>
        <row r="71">
          <cell r="A71" t="str">
            <v>E4404</v>
          </cell>
          <cell r="B71" t="str">
            <v>Sheffield</v>
          </cell>
          <cell r="C71">
            <v>1240.96</v>
          </cell>
          <cell r="D71">
            <v>1265.1500000000001</v>
          </cell>
          <cell r="E71">
            <v>24.190000000000055</v>
          </cell>
          <cell r="F71">
            <v>1.9492973182052564E-2</v>
          </cell>
          <cell r="G71">
            <v>2.9600000000000364</v>
          </cell>
          <cell r="H71">
            <v>2.9900000000000091</v>
          </cell>
          <cell r="I71">
            <v>2.9999999999972715E-2</v>
          </cell>
          <cell r="J71">
            <v>1.0135135135125761E-2</v>
          </cell>
          <cell r="K71">
            <v>180.92</v>
          </cell>
          <cell r="L71">
            <v>187.07</v>
          </cell>
          <cell r="M71">
            <v>6.1500000000000057</v>
          </cell>
          <cell r="N71">
            <v>3.3992925049745715E-2</v>
          </cell>
          <cell r="O71">
            <v>1424.84</v>
          </cell>
          <cell r="P71">
            <v>1455.21</v>
          </cell>
          <cell r="Q71">
            <v>30.370000000000118</v>
          </cell>
          <cell r="R71">
            <v>2.1314673928300776E-2</v>
          </cell>
          <cell r="S71" t="str">
            <v>Firm</v>
          </cell>
        </row>
        <row r="72">
          <cell r="A72" t="str">
            <v>E4501</v>
          </cell>
          <cell r="B72" t="str">
            <v>Gateshead</v>
          </cell>
          <cell r="C72">
            <v>1375.16</v>
          </cell>
          <cell r="D72">
            <v>1416.28</v>
          </cell>
          <cell r="E72">
            <v>41.119999999999891</v>
          </cell>
          <cell r="F72">
            <v>2.9901975042903928E-2</v>
          </cell>
          <cell r="G72">
            <v>0.12999999999988177</v>
          </cell>
          <cell r="H72">
            <v>0.13000000000010914</v>
          </cell>
          <cell r="I72">
            <v>2.2737367544323206E-13</v>
          </cell>
          <cell r="J72">
            <v>1.7490453529944716E-12</v>
          </cell>
          <cell r="K72">
            <v>149.88</v>
          </cell>
          <cell r="L72">
            <v>153.82</v>
          </cell>
          <cell r="M72">
            <v>3.9399999999999977</v>
          </cell>
          <cell r="N72">
            <v>2.6287696824125906E-2</v>
          </cell>
          <cell r="O72">
            <v>1525.17</v>
          </cell>
          <cell r="P72">
            <v>1570.23</v>
          </cell>
          <cell r="Q72">
            <v>45.059999999999945</v>
          </cell>
          <cell r="R72">
            <v>2.9544247526505307E-2</v>
          </cell>
          <cell r="S72" t="str">
            <v>Firm</v>
          </cell>
        </row>
        <row r="73">
          <cell r="A73" t="str">
            <v>E4502</v>
          </cell>
          <cell r="B73" t="str">
            <v>Newcastle upon Tyne</v>
          </cell>
          <cell r="C73">
            <v>1297.8854828854828</v>
          </cell>
          <cell r="D73">
            <v>1335.0730634032027</v>
          </cell>
          <cell r="E73">
            <v>37.18758051771988</v>
          </cell>
          <cell r="F73">
            <v>2.8652435833586676E-2</v>
          </cell>
          <cell r="G73">
            <v>1.01530101530102</v>
          </cell>
          <cell r="H73">
            <v>1.0376253092044863</v>
          </cell>
          <cell r="I73">
            <v>2.2324293903466241E-2</v>
          </cell>
          <cell r="J73">
            <v>2.198785736154063E-2</v>
          </cell>
          <cell r="K73">
            <v>149.88</v>
          </cell>
          <cell r="L73">
            <v>153.82</v>
          </cell>
          <cell r="M73">
            <v>3.9399999999999977</v>
          </cell>
          <cell r="N73">
            <v>2.6287696824125906E-2</v>
          </cell>
          <cell r="O73">
            <v>1448.78</v>
          </cell>
          <cell r="P73">
            <v>1489.9306887124071</v>
          </cell>
          <cell r="Q73">
            <v>41.150688712407145</v>
          </cell>
          <cell r="R73">
            <v>2.8403683590612294E-2</v>
          </cell>
          <cell r="S73" t="str">
            <v>Firm</v>
          </cell>
        </row>
        <row r="74">
          <cell r="A74" t="str">
            <v>E4503</v>
          </cell>
          <cell r="B74" t="str">
            <v>North Tyneside</v>
          </cell>
          <cell r="C74">
            <v>1264.8499999999999</v>
          </cell>
          <cell r="D74">
            <v>1296.28</v>
          </cell>
          <cell r="E74">
            <v>31.430000000000064</v>
          </cell>
          <cell r="F74">
            <v>2.4848796299956621E-2</v>
          </cell>
          <cell r="G74">
            <v>0</v>
          </cell>
          <cell r="H74">
            <v>0</v>
          </cell>
          <cell r="I74">
            <v>0</v>
          </cell>
          <cell r="J74">
            <v>0</v>
          </cell>
          <cell r="K74">
            <v>149.88</v>
          </cell>
          <cell r="L74">
            <v>153.82</v>
          </cell>
          <cell r="M74">
            <v>3.9399999999999977</v>
          </cell>
          <cell r="N74">
            <v>2.6287696824125906E-2</v>
          </cell>
          <cell r="O74">
            <v>1414.73</v>
          </cell>
          <cell r="P74">
            <v>1450.1</v>
          </cell>
          <cell r="Q74">
            <v>35.369999999999891</v>
          </cell>
          <cell r="R74">
            <v>2.5001236985149111E-2</v>
          </cell>
          <cell r="S74" t="str">
            <v>Firm</v>
          </cell>
        </row>
        <row r="75">
          <cell r="A75" t="str">
            <v>E4504</v>
          </cell>
          <cell r="B75" t="str">
            <v>South Tyneside</v>
          </cell>
          <cell r="C75">
            <v>1221</v>
          </cell>
          <cell r="D75">
            <v>1256.3900000000001</v>
          </cell>
          <cell r="E75">
            <v>35.3900000000001</v>
          </cell>
          <cell r="F75">
            <v>2.8984438984439143E-2</v>
          </cell>
          <cell r="G75">
            <v>0</v>
          </cell>
          <cell r="H75">
            <v>0</v>
          </cell>
          <cell r="I75">
            <v>0</v>
          </cell>
          <cell r="J75">
            <v>0</v>
          </cell>
          <cell r="K75">
            <v>149.88</v>
          </cell>
          <cell r="L75">
            <v>153.82</v>
          </cell>
          <cell r="M75">
            <v>3.9399999999999977</v>
          </cell>
          <cell r="N75">
            <v>2.6287696824125906E-2</v>
          </cell>
          <cell r="O75">
            <v>1370.88</v>
          </cell>
          <cell r="P75">
            <v>1410.21</v>
          </cell>
          <cell r="Q75">
            <v>39.329999999999927</v>
          </cell>
          <cell r="R75">
            <v>2.8689600840336116E-2</v>
          </cell>
          <cell r="S75" t="str">
            <v>Firm</v>
          </cell>
        </row>
        <row r="76">
          <cell r="A76" t="str">
            <v>E4505</v>
          </cell>
          <cell r="B76" t="str">
            <v>Sunderland</v>
          </cell>
          <cell r="C76">
            <v>1138.8699999999999</v>
          </cell>
          <cell r="D76">
            <v>1171.9000000000001</v>
          </cell>
          <cell r="E76">
            <v>33.0300000000002</v>
          </cell>
          <cell r="F76">
            <v>2.9002432235461617E-2</v>
          </cell>
          <cell r="G76">
            <v>0.63000000000010914</v>
          </cell>
          <cell r="H76">
            <v>0.63999999999987267</v>
          </cell>
          <cell r="I76">
            <v>9.9999999997635314E-3</v>
          </cell>
          <cell r="J76">
            <v>1.5873015872637675E-2</v>
          </cell>
          <cell r="K76">
            <v>149.88</v>
          </cell>
          <cell r="L76">
            <v>153.82</v>
          </cell>
          <cell r="M76">
            <v>3.9399999999999977</v>
          </cell>
          <cell r="N76">
            <v>2.6287696824125906E-2</v>
          </cell>
          <cell r="O76">
            <v>1289.3800000000001</v>
          </cell>
          <cell r="P76">
            <v>1326.36</v>
          </cell>
          <cell r="Q76">
            <v>36.979999999999791</v>
          </cell>
          <cell r="R76">
            <v>2.8680451069506008E-2</v>
          </cell>
          <cell r="S76" t="str">
            <v>Firm</v>
          </cell>
        </row>
        <row r="77">
          <cell r="A77" t="str">
            <v>E4601</v>
          </cell>
          <cell r="B77" t="str">
            <v>Birmingham</v>
          </cell>
          <cell r="C77">
            <v>1072.53</v>
          </cell>
          <cell r="D77">
            <v>1092.9100000000001</v>
          </cell>
          <cell r="E77">
            <v>20.380000000000109</v>
          </cell>
          <cell r="F77">
            <v>1.9001799483464366E-2</v>
          </cell>
          <cell r="G77">
            <v>0.26999999999998181</v>
          </cell>
          <cell r="H77">
            <v>0.28999999999996362</v>
          </cell>
          <cell r="I77">
            <v>1.999999999998181E-2</v>
          </cell>
          <cell r="J77">
            <v>7.4074074074011786E-2</v>
          </cell>
          <cell r="K77">
            <v>140.41</v>
          </cell>
          <cell r="L77">
            <v>144.88</v>
          </cell>
          <cell r="M77">
            <v>4.4699999999999989</v>
          </cell>
          <cell r="N77">
            <v>3.1835339363293302E-2</v>
          </cell>
          <cell r="O77">
            <v>1213.21</v>
          </cell>
          <cell r="P77">
            <v>1238.08</v>
          </cell>
          <cell r="Q77">
            <v>24.869999999999891</v>
          </cell>
          <cell r="R77">
            <v>2.0499336471014873E-2</v>
          </cell>
          <cell r="S77" t="str">
            <v>Firm</v>
          </cell>
        </row>
        <row r="78">
          <cell r="A78" t="str">
            <v>E4602</v>
          </cell>
          <cell r="B78" t="str">
            <v>Coventry</v>
          </cell>
          <cell r="C78">
            <v>1245.44</v>
          </cell>
          <cell r="D78">
            <v>1292.77</v>
          </cell>
          <cell r="E78">
            <v>47.329999999999927</v>
          </cell>
          <cell r="F78">
            <v>3.8002633607399749E-2</v>
          </cell>
          <cell r="G78">
            <v>5.999999999994543E-2</v>
          </cell>
          <cell r="H78">
            <v>4.9999999999954525E-2</v>
          </cell>
          <cell r="I78">
            <v>-9.9999999999909051E-3</v>
          </cell>
          <cell r="J78">
            <v>-0.16666666666666663</v>
          </cell>
          <cell r="K78">
            <v>140.41</v>
          </cell>
          <cell r="L78">
            <v>144.88</v>
          </cell>
          <cell r="M78">
            <v>4.4699999999999989</v>
          </cell>
          <cell r="N78">
            <v>3.1835339363293302E-2</v>
          </cell>
          <cell r="O78">
            <v>1385.91</v>
          </cell>
          <cell r="P78">
            <v>1437.7</v>
          </cell>
          <cell r="Q78">
            <v>51.789999999999964</v>
          </cell>
          <cell r="R78">
            <v>3.7368948921647105E-2</v>
          </cell>
          <cell r="S78" t="str">
            <v>Firm</v>
          </cell>
        </row>
        <row r="79">
          <cell r="A79" t="str">
            <v>E4603</v>
          </cell>
          <cell r="B79" t="str">
            <v>Dudley</v>
          </cell>
          <cell r="C79">
            <v>1057.97</v>
          </cell>
          <cell r="D79">
            <v>1108.6500000000001</v>
          </cell>
          <cell r="E79">
            <v>50.680000000000064</v>
          </cell>
          <cell r="F79">
            <v>4.7903059633070955E-2</v>
          </cell>
          <cell r="G79">
            <v>0</v>
          </cell>
          <cell r="H79">
            <v>0</v>
          </cell>
          <cell r="I79">
            <v>0</v>
          </cell>
          <cell r="J79">
            <v>0</v>
          </cell>
          <cell r="K79">
            <v>140.41</v>
          </cell>
          <cell r="L79">
            <v>144.88</v>
          </cell>
          <cell r="M79">
            <v>4.4699999999999989</v>
          </cell>
          <cell r="N79">
            <v>3.1835339363293302E-2</v>
          </cell>
          <cell r="O79">
            <v>1198.3800000000001</v>
          </cell>
          <cell r="P79">
            <v>1253.5300000000002</v>
          </cell>
          <cell r="Q79">
            <v>55.150000000000091</v>
          </cell>
          <cell r="R79">
            <v>4.6020460955623399E-2</v>
          </cell>
          <cell r="S79" t="str">
            <v>Firm</v>
          </cell>
        </row>
        <row r="80">
          <cell r="A80" t="str">
            <v>E4604</v>
          </cell>
          <cell r="B80" t="str">
            <v>Sandwell</v>
          </cell>
          <cell r="C80">
            <v>1143.42</v>
          </cell>
          <cell r="D80">
            <v>1164.05</v>
          </cell>
          <cell r="E80">
            <v>20.629999999999882</v>
          </cell>
          <cell r="F80">
            <v>1.8042364135663069E-2</v>
          </cell>
          <cell r="G80">
            <v>0</v>
          </cell>
          <cell r="H80">
            <v>0</v>
          </cell>
          <cell r="I80">
            <v>0</v>
          </cell>
          <cell r="J80">
            <v>0</v>
          </cell>
          <cell r="K80">
            <v>140.41</v>
          </cell>
          <cell r="L80">
            <v>144.88</v>
          </cell>
          <cell r="M80">
            <v>4.4699999999999989</v>
          </cell>
          <cell r="N80">
            <v>3.1835339363293302E-2</v>
          </cell>
          <cell r="O80">
            <v>1283.83</v>
          </cell>
          <cell r="P80">
            <v>1308.93</v>
          </cell>
          <cell r="Q80">
            <v>25.100000000000136</v>
          </cell>
          <cell r="R80">
            <v>1.9550875115864397E-2</v>
          </cell>
          <cell r="S80" t="str">
            <v>Firm</v>
          </cell>
        </row>
        <row r="81">
          <cell r="A81" t="str">
            <v>E4605</v>
          </cell>
          <cell r="B81" t="str">
            <v>Solihull</v>
          </cell>
          <cell r="C81">
            <v>1098.5</v>
          </cell>
          <cell r="D81">
            <v>1147.94</v>
          </cell>
          <cell r="E81">
            <v>49.440000000000055</v>
          </cell>
          <cell r="F81">
            <v>4.5006827492034551E-2</v>
          </cell>
          <cell r="G81">
            <v>15.02</v>
          </cell>
          <cell r="H81">
            <v>15.409999999999854</v>
          </cell>
          <cell r="I81">
            <v>0.38999999999985491</v>
          </cell>
          <cell r="J81">
            <v>2.5965379493998242E-2</v>
          </cell>
          <cell r="K81">
            <v>140.41</v>
          </cell>
          <cell r="L81">
            <v>144.88</v>
          </cell>
          <cell r="M81">
            <v>4.4699999999999989</v>
          </cell>
          <cell r="N81">
            <v>3.1835339363293302E-2</v>
          </cell>
          <cell r="O81">
            <v>1253.93</v>
          </cell>
          <cell r="P81">
            <v>1308.23</v>
          </cell>
          <cell r="Q81">
            <v>54.299999999999955</v>
          </cell>
          <cell r="R81">
            <v>4.3303852687151645E-2</v>
          </cell>
          <cell r="S81" t="str">
            <v>Firm</v>
          </cell>
        </row>
        <row r="82">
          <cell r="A82" t="str">
            <v>E4606</v>
          </cell>
          <cell r="B82" t="str">
            <v>Walsall</v>
          </cell>
          <cell r="C82">
            <v>1283.01</v>
          </cell>
          <cell r="D82">
            <v>1332.66</v>
          </cell>
          <cell r="E82">
            <v>49.650000000000091</v>
          </cell>
          <cell r="F82">
            <v>3.8698061589543364E-2</v>
          </cell>
          <cell r="G82">
            <v>0</v>
          </cell>
          <cell r="H82">
            <v>0</v>
          </cell>
          <cell r="I82">
            <v>0</v>
          </cell>
          <cell r="J82">
            <v>0</v>
          </cell>
          <cell r="K82">
            <v>140.41</v>
          </cell>
          <cell r="L82">
            <v>144.88</v>
          </cell>
          <cell r="M82">
            <v>4.4699999999999989</v>
          </cell>
          <cell r="N82">
            <v>3.1835339363293302E-2</v>
          </cell>
          <cell r="O82">
            <v>1423.42</v>
          </cell>
          <cell r="P82">
            <v>1477.54</v>
          </cell>
          <cell r="Q82">
            <v>54.119999999999891</v>
          </cell>
          <cell r="R82">
            <v>3.8021104101389591E-2</v>
          </cell>
          <cell r="S82" t="str">
            <v>Firm</v>
          </cell>
        </row>
        <row r="83">
          <cell r="A83" t="str">
            <v>E4607</v>
          </cell>
          <cell r="B83" t="str">
            <v>Wolverhampton</v>
          </cell>
          <cell r="C83">
            <v>1271.8699999999999</v>
          </cell>
          <cell r="D83">
            <v>1316.72</v>
          </cell>
          <cell r="E83">
            <v>44.850000000000136</v>
          </cell>
          <cell r="F83">
            <v>3.5263037889092574E-2</v>
          </cell>
          <cell r="G83">
            <v>0</v>
          </cell>
          <cell r="H83">
            <v>0</v>
          </cell>
          <cell r="I83">
            <v>0</v>
          </cell>
          <cell r="J83">
            <v>0</v>
          </cell>
          <cell r="K83">
            <v>140.41</v>
          </cell>
          <cell r="L83">
            <v>144.88</v>
          </cell>
          <cell r="M83">
            <v>4.4699999999999989</v>
          </cell>
          <cell r="N83">
            <v>3.1835339363293302E-2</v>
          </cell>
          <cell r="O83">
            <v>1412.28</v>
          </cell>
          <cell r="P83">
            <v>1461.6</v>
          </cell>
          <cell r="Q83">
            <v>49.319999999999936</v>
          </cell>
          <cell r="R83">
            <v>3.4922253377517087E-2</v>
          </cell>
          <cell r="S83" t="str">
            <v>Firm</v>
          </cell>
        </row>
        <row r="84">
          <cell r="A84" t="str">
            <v>E4701</v>
          </cell>
          <cell r="B84" t="str">
            <v>Bradford</v>
          </cell>
          <cell r="C84">
            <v>1058.1199999999999</v>
          </cell>
          <cell r="D84">
            <v>1084.57</v>
          </cell>
          <cell r="E84">
            <v>26.450000000000045</v>
          </cell>
          <cell r="F84">
            <v>2.4997164782822434E-2</v>
          </cell>
          <cell r="G84">
            <v>5.3200000000001637</v>
          </cell>
          <cell r="H84">
            <v>5.4300000000000637</v>
          </cell>
          <cell r="I84">
            <v>0.10999999999989996</v>
          </cell>
          <cell r="J84">
            <v>2.0676691729303975E-2</v>
          </cell>
          <cell r="K84">
            <v>173.53</v>
          </cell>
          <cell r="L84">
            <v>178.7</v>
          </cell>
          <cell r="M84">
            <v>5.1699999999999875</v>
          </cell>
          <cell r="N84">
            <v>2.9793119345357999E-2</v>
          </cell>
          <cell r="O84">
            <v>1236.97</v>
          </cell>
          <cell r="P84">
            <v>1268.7</v>
          </cell>
          <cell r="Q84">
            <v>31.730000000000018</v>
          </cell>
          <cell r="R84">
            <v>2.5651390090301263E-2</v>
          </cell>
          <cell r="S84" t="str">
            <v>Firm</v>
          </cell>
        </row>
        <row r="85">
          <cell r="A85" t="str">
            <v>E4702</v>
          </cell>
          <cell r="B85" t="str">
            <v>Calderdale</v>
          </cell>
          <cell r="C85">
            <v>1217.6300000000001</v>
          </cell>
          <cell r="D85">
            <v>1239.29</v>
          </cell>
          <cell r="E85">
            <v>21.659999999999854</v>
          </cell>
          <cell r="F85">
            <v>1.7788655010142485E-2</v>
          </cell>
          <cell r="G85">
            <v>6.709999999999809</v>
          </cell>
          <cell r="H85">
            <v>6.7599999999999909</v>
          </cell>
          <cell r="I85">
            <v>5.0000000000181899E-2</v>
          </cell>
          <cell r="J85">
            <v>7.4515648286412883E-3</v>
          </cell>
          <cell r="K85">
            <v>173.53</v>
          </cell>
          <cell r="L85">
            <v>178.7</v>
          </cell>
          <cell r="M85">
            <v>5.1699999999999875</v>
          </cell>
          <cell r="N85">
            <v>2.9793119345357999E-2</v>
          </cell>
          <cell r="O85">
            <v>1397.87</v>
          </cell>
          <cell r="P85">
            <v>1424.75</v>
          </cell>
          <cell r="Q85">
            <v>26.880000000000109</v>
          </cell>
          <cell r="R85">
            <v>1.9229255939393619E-2</v>
          </cell>
          <cell r="S85" t="str">
            <v>Firm</v>
          </cell>
        </row>
        <row r="86">
          <cell r="A86" t="str">
            <v>E4703</v>
          </cell>
          <cell r="B86" t="str">
            <v>Kirklees</v>
          </cell>
          <cell r="C86">
            <v>1154.27</v>
          </cell>
          <cell r="D86">
            <v>1194.67</v>
          </cell>
          <cell r="E86">
            <v>40.400000000000091</v>
          </cell>
          <cell r="F86">
            <v>3.5000476491635402E-2</v>
          </cell>
          <cell r="G86">
            <v>3.6400000000001</v>
          </cell>
          <cell r="H86">
            <v>3.5099999999999909</v>
          </cell>
          <cell r="I86">
            <v>-0.13000000000010914</v>
          </cell>
          <cell r="J86">
            <v>-3.5714285714314675E-2</v>
          </cell>
          <cell r="K86">
            <v>173.53</v>
          </cell>
          <cell r="L86">
            <v>178.7</v>
          </cell>
          <cell r="M86">
            <v>5.1699999999999875</v>
          </cell>
          <cell r="N86">
            <v>2.9793119345357999E-2</v>
          </cell>
          <cell r="O86">
            <v>1331.44</v>
          </cell>
          <cell r="P86">
            <v>1376.88</v>
          </cell>
          <cell r="Q86">
            <v>45.440000000000055</v>
          </cell>
          <cell r="R86">
            <v>3.4128462416631589E-2</v>
          </cell>
          <cell r="S86" t="str">
            <v>Firm</v>
          </cell>
        </row>
        <row r="87">
          <cell r="A87" t="str">
            <v>E4704</v>
          </cell>
          <cell r="B87" t="str">
            <v>Leeds</v>
          </cell>
          <cell r="C87">
            <v>1064.3699999999999</v>
          </cell>
          <cell r="D87">
            <v>1095.6099999999999</v>
          </cell>
          <cell r="E87">
            <v>31.240000000000009</v>
          </cell>
          <cell r="F87">
            <v>2.9350695716715114E-2</v>
          </cell>
          <cell r="G87">
            <v>5.8100000000001728</v>
          </cell>
          <cell r="H87">
            <v>5.9800000000000182</v>
          </cell>
          <cell r="I87">
            <v>0.16999999999984539</v>
          </cell>
          <cell r="J87">
            <v>2.9259896729748824E-2</v>
          </cell>
          <cell r="K87">
            <v>173.53</v>
          </cell>
          <cell r="L87">
            <v>178.7</v>
          </cell>
          <cell r="M87">
            <v>5.1699999999999875</v>
          </cell>
          <cell r="N87">
            <v>2.9793119345357999E-2</v>
          </cell>
          <cell r="O87">
            <v>1243.71</v>
          </cell>
          <cell r="P87">
            <v>1280.29</v>
          </cell>
          <cell r="Q87">
            <v>36.579999999999927</v>
          </cell>
          <cell r="R87">
            <v>2.941200118998788E-2</v>
          </cell>
          <cell r="S87" t="str">
            <v>Firm</v>
          </cell>
        </row>
        <row r="88">
          <cell r="A88" t="str">
            <v>E4705</v>
          </cell>
          <cell r="B88" t="str">
            <v>Wakefield</v>
          </cell>
          <cell r="C88">
            <v>1035.49</v>
          </cell>
          <cell r="D88">
            <v>1074.79</v>
          </cell>
          <cell r="E88">
            <v>39.299999999999955</v>
          </cell>
          <cell r="F88">
            <v>3.7953046383837563E-2</v>
          </cell>
          <cell r="G88">
            <v>20.849999999999909</v>
          </cell>
          <cell r="H88">
            <v>20.990000000000009</v>
          </cell>
          <cell r="I88">
            <v>0.14000000000010004</v>
          </cell>
          <cell r="J88">
            <v>6.7146282973669091E-3</v>
          </cell>
          <cell r="K88">
            <v>173.53</v>
          </cell>
          <cell r="L88">
            <v>178.7</v>
          </cell>
          <cell r="M88">
            <v>5.1699999999999875</v>
          </cell>
          <cell r="N88">
            <v>2.9793119345357999E-2</v>
          </cell>
          <cell r="O88">
            <v>1229.8699999999999</v>
          </cell>
          <cell r="P88">
            <v>1274.49</v>
          </cell>
          <cell r="Q88">
            <v>44.620000000000118</v>
          </cell>
          <cell r="R88">
            <v>3.6280257262962801E-2</v>
          </cell>
          <cell r="S88" t="str">
            <v>Firm</v>
          </cell>
        </row>
        <row r="90">
          <cell r="B90" t="str">
            <v>Total Metropolitan Districts</v>
          </cell>
          <cell r="C90" t="e">
            <v>#DIV/0!</v>
          </cell>
          <cell r="D90">
            <v>0.01</v>
          </cell>
          <cell r="E90" t="e">
            <v>#DIV/0!</v>
          </cell>
          <cell r="F90" t="e">
            <v>#DIV/0!</v>
          </cell>
          <cell r="G90" t="e">
            <v>#DIV/0!</v>
          </cell>
          <cell r="H90">
            <v>4.29</v>
          </cell>
          <cell r="I90" t="e">
            <v>#DIV/0!</v>
          </cell>
          <cell r="J90" t="e">
            <v>#DIV/0!</v>
          </cell>
          <cell r="K90" t="e">
            <v>#DIV/0!</v>
          </cell>
          <cell r="L90">
            <v>173.97</v>
          </cell>
          <cell r="M90" t="e">
            <v>#DIV/0!</v>
          </cell>
          <cell r="N90" t="e">
            <v>#DIV/0!</v>
          </cell>
          <cell r="O90" t="e">
            <v>#DIV/0!</v>
          </cell>
          <cell r="P90">
            <v>178.26999999999998</v>
          </cell>
          <cell r="Q90" t="e">
            <v>#DIV/0!</v>
          </cell>
          <cell r="R90" t="e">
            <v>#DIV/0!</v>
          </cell>
          <cell r="S90" t="str">
            <v xml:space="preserve">36 Firm </v>
          </cell>
        </row>
        <row r="91">
          <cell r="C91" t="str">
            <v>Average Band D</v>
          </cell>
          <cell r="G91" t="str">
            <v>Average Band D</v>
          </cell>
          <cell r="K91" t="str">
            <v>Average Band D</v>
          </cell>
          <cell r="O91" t="str">
            <v>Average Band D</v>
          </cell>
        </row>
        <row r="92">
          <cell r="C92" t="str">
            <v>Equivalent Council Tax</v>
          </cell>
          <cell r="E92" t="str">
            <v>£</v>
          </cell>
          <cell r="F92" t="str">
            <v>%</v>
          </cell>
          <cell r="G92" t="str">
            <v>Equivalent Council Tax</v>
          </cell>
          <cell r="I92" t="str">
            <v>£</v>
          </cell>
          <cell r="J92" t="str">
            <v>%</v>
          </cell>
          <cell r="K92" t="str">
            <v>Equivalent Council Tax</v>
          </cell>
          <cell r="M92" t="str">
            <v>£</v>
          </cell>
          <cell r="N92" t="str">
            <v>%</v>
          </cell>
          <cell r="O92" t="str">
            <v>Equivalent</v>
          </cell>
          <cell r="Q92" t="str">
            <v>£</v>
          </cell>
          <cell r="R92" t="str">
            <v>%</v>
          </cell>
          <cell r="S92" t="str">
            <v>Figures</v>
          </cell>
        </row>
        <row r="93">
          <cell r="C93" t="str">
            <v>for Local Services (excl. Parish)</v>
          </cell>
          <cell r="E93" t="str">
            <v>Increase /</v>
          </cell>
          <cell r="F93" t="str">
            <v>Increase /</v>
          </cell>
          <cell r="G93" t="str">
            <v>for Parish Councils</v>
          </cell>
          <cell r="I93" t="str">
            <v>Increase /</v>
          </cell>
          <cell r="J93" t="str">
            <v>Increase /</v>
          </cell>
          <cell r="K93" t="str">
            <v>for Precepts</v>
          </cell>
          <cell r="M93" t="str">
            <v>Increase /</v>
          </cell>
          <cell r="N93" t="str">
            <v>Increase /</v>
          </cell>
          <cell r="O93" t="str">
            <v>Council Tax</v>
          </cell>
          <cell r="Q93" t="str">
            <v>Increase /</v>
          </cell>
          <cell r="R93" t="str">
            <v>Increase /</v>
          </cell>
          <cell r="S93" t="str">
            <v>Firm or</v>
          </cell>
        </row>
        <row r="94">
          <cell r="C94" t="str">
            <v>2008/09</v>
          </cell>
          <cell r="D94" t="str">
            <v>2009/10</v>
          </cell>
          <cell r="E94" t="str">
            <v>(Decrease)</v>
          </cell>
          <cell r="F94" t="str">
            <v>(Decrease)</v>
          </cell>
          <cell r="G94" t="str">
            <v>2008/09</v>
          </cell>
          <cell r="H94" t="str">
            <v>2009/10</v>
          </cell>
          <cell r="I94" t="str">
            <v>(Decrease)</v>
          </cell>
          <cell r="J94" t="str">
            <v>(Decrease)</v>
          </cell>
          <cell r="K94" t="str">
            <v>2008/09</v>
          </cell>
          <cell r="L94" t="str">
            <v>2009/10</v>
          </cell>
          <cell r="M94" t="str">
            <v>(Decrease)</v>
          </cell>
          <cell r="N94" t="str">
            <v>(Decrease)</v>
          </cell>
          <cell r="O94" t="str">
            <v>2008/09</v>
          </cell>
          <cell r="P94" t="str">
            <v>2009/10</v>
          </cell>
          <cell r="Q94" t="str">
            <v>(Decrease)</v>
          </cell>
          <cell r="R94" t="str">
            <v>(Decrease)</v>
          </cell>
          <cell r="S94" t="str">
            <v>Provisional?</v>
          </cell>
        </row>
        <row r="95">
          <cell r="C95" t="str">
            <v>£   p</v>
          </cell>
          <cell r="D95" t="str">
            <v>£   p</v>
          </cell>
          <cell r="E95" t="str">
            <v>£s</v>
          </cell>
          <cell r="F95" t="str">
            <v>%</v>
          </cell>
          <cell r="G95" t="str">
            <v>£   p</v>
          </cell>
          <cell r="H95" t="str">
            <v>£   p</v>
          </cell>
          <cell r="I95" t="str">
            <v>£s</v>
          </cell>
          <cell r="J95" t="str">
            <v>%</v>
          </cell>
          <cell r="K95" t="str">
            <v>£   p</v>
          </cell>
          <cell r="L95" t="str">
            <v>£   p</v>
          </cell>
          <cell r="M95" t="str">
            <v>£s</v>
          </cell>
          <cell r="N95" t="str">
            <v>%</v>
          </cell>
          <cell r="O95" t="str">
            <v>£   p</v>
          </cell>
          <cell r="P95" t="str">
            <v>£   p</v>
          </cell>
          <cell r="Q95" t="str">
            <v>£s</v>
          </cell>
          <cell r="R95" t="str">
            <v>%</v>
          </cell>
        </row>
        <row r="96">
          <cell r="A96" t="str">
            <v>E0101</v>
          </cell>
          <cell r="B96" t="str">
            <v>Bath &amp; North East Somerset</v>
          </cell>
          <cell r="C96">
            <v>1132.8800000000001</v>
          </cell>
          <cell r="D96">
            <v>1172.54</v>
          </cell>
          <cell r="E96">
            <v>39.659999999999854</v>
          </cell>
          <cell r="F96">
            <v>3.5008120895416939E-2</v>
          </cell>
          <cell r="G96">
            <v>29.55</v>
          </cell>
          <cell r="H96">
            <v>30.190000000000055</v>
          </cell>
          <cell r="I96">
            <v>0.64000000000005386</v>
          </cell>
          <cell r="J96">
            <v>2.165820642978189E-2</v>
          </cell>
          <cell r="K96">
            <v>210.33</v>
          </cell>
          <cell r="L96">
            <v>219.89</v>
          </cell>
          <cell r="M96">
            <v>9.5599999999999739</v>
          </cell>
          <cell r="N96">
            <v>4.5452384348404706E-2</v>
          </cell>
          <cell r="O96">
            <v>1372.76</v>
          </cell>
          <cell r="P96">
            <v>1422.62</v>
          </cell>
          <cell r="Q96">
            <v>49.8599999999999</v>
          </cell>
          <cell r="R96">
            <v>3.6320988373786944E-2</v>
          </cell>
          <cell r="S96" t="str">
            <v>Firm</v>
          </cell>
        </row>
        <row r="97">
          <cell r="A97" t="str">
            <v>E0202</v>
          </cell>
          <cell r="B97" t="str">
            <v>Bedford</v>
          </cell>
          <cell r="C97">
            <v>1272.7948637831792</v>
          </cell>
          <cell r="D97">
            <v>1284.22</v>
          </cell>
          <cell r="E97">
            <v>11.425136216820874</v>
          </cell>
          <cell r="F97">
            <v>8.9764160289440564E-3</v>
          </cell>
          <cell r="G97">
            <v>19.664389815407731</v>
          </cell>
          <cell r="H97">
            <v>21.059999999999945</v>
          </cell>
          <cell r="I97">
            <v>1.3956101845922149</v>
          </cell>
          <cell r="J97">
            <v>7.0971446238250691E-2</v>
          </cell>
          <cell r="K97">
            <v>214.12000890204871</v>
          </cell>
          <cell r="L97">
            <v>222.19</v>
          </cell>
          <cell r="M97">
            <v>8.0699910979512879</v>
          </cell>
          <cell r="N97">
            <v>3.7689103131146373E-2</v>
          </cell>
          <cell r="O97">
            <v>1506.5792625006354</v>
          </cell>
          <cell r="P97">
            <v>1527.4699999999998</v>
          </cell>
          <cell r="Q97">
            <v>20.890737499364377</v>
          </cell>
          <cell r="R97">
            <v>1.3866338147181079E-2</v>
          </cell>
          <cell r="S97" t="str">
            <v>Firm</v>
          </cell>
        </row>
        <row r="98">
          <cell r="A98" t="str">
            <v>E2301</v>
          </cell>
          <cell r="B98" t="str">
            <v>Blackburn &amp; Darwen</v>
          </cell>
          <cell r="C98">
            <v>1219.44</v>
          </cell>
          <cell r="D98">
            <v>1243.22</v>
          </cell>
          <cell r="E98">
            <v>23.779999999999973</v>
          </cell>
          <cell r="F98">
            <v>1.9500754444663038E-2</v>
          </cell>
          <cell r="G98">
            <v>1.4500000000000455</v>
          </cell>
          <cell r="H98">
            <v>1.3899999999998727</v>
          </cell>
          <cell r="I98">
            <v>-6.0000000000172804E-2</v>
          </cell>
          <cell r="J98">
            <v>-4.1379310344945464E-2</v>
          </cell>
          <cell r="K98">
            <v>196.12</v>
          </cell>
          <cell r="L98">
            <v>204.49</v>
          </cell>
          <cell r="M98">
            <v>8.3700000000000045</v>
          </cell>
          <cell r="N98">
            <v>4.2677952274117859E-2</v>
          </cell>
          <cell r="O98">
            <v>1417.01</v>
          </cell>
          <cell r="P98">
            <v>1449.1</v>
          </cell>
          <cell r="Q98">
            <v>32.089999999999918</v>
          </cell>
          <cell r="R98">
            <v>2.2646276314210789E-2</v>
          </cell>
          <cell r="S98" t="str">
            <v>Firm</v>
          </cell>
        </row>
        <row r="99">
          <cell r="A99" t="str">
            <v>E2302</v>
          </cell>
          <cell r="B99" t="str">
            <v>Blackpool</v>
          </cell>
          <cell r="C99">
            <v>1222.29</v>
          </cell>
          <cell r="D99">
            <v>1268.79</v>
          </cell>
          <cell r="E99">
            <v>46.5</v>
          </cell>
          <cell r="F99">
            <v>3.8043344869057361E-2</v>
          </cell>
          <cell r="G99">
            <v>0</v>
          </cell>
          <cell r="H99">
            <v>0</v>
          </cell>
          <cell r="I99">
            <v>0</v>
          </cell>
          <cell r="J99">
            <v>0</v>
          </cell>
          <cell r="K99">
            <v>196.12</v>
          </cell>
          <cell r="L99">
            <v>204.49</v>
          </cell>
          <cell r="M99">
            <v>8.3700000000000045</v>
          </cell>
          <cell r="N99">
            <v>4.2677952274117859E-2</v>
          </cell>
          <cell r="O99">
            <v>1418.41</v>
          </cell>
          <cell r="P99">
            <v>1473.28</v>
          </cell>
          <cell r="Q99">
            <v>54.869999999999891</v>
          </cell>
          <cell r="R99">
            <v>3.8684160433160919E-2</v>
          </cell>
          <cell r="S99" t="str">
            <v>Firm</v>
          </cell>
        </row>
        <row r="100">
          <cell r="A100" t="str">
            <v>E1202</v>
          </cell>
          <cell r="B100" t="str">
            <v>Bournemouth</v>
          </cell>
          <cell r="C100">
            <v>1175.94</v>
          </cell>
          <cell r="D100">
            <v>1222.29</v>
          </cell>
          <cell r="E100">
            <v>46.349999999999909</v>
          </cell>
          <cell r="F100">
            <v>3.9415276289606505E-2</v>
          </cell>
          <cell r="G100">
            <v>0</v>
          </cell>
          <cell r="H100">
            <v>0</v>
          </cell>
          <cell r="I100">
            <v>0</v>
          </cell>
          <cell r="J100">
            <v>0</v>
          </cell>
          <cell r="K100">
            <v>220.05</v>
          </cell>
          <cell r="L100">
            <v>230.94</v>
          </cell>
          <cell r="M100">
            <v>10.889999999999986</v>
          </cell>
          <cell r="N100">
            <v>4.9488752556237081E-2</v>
          </cell>
          <cell r="O100">
            <v>1395.99</v>
          </cell>
          <cell r="P100">
            <v>1453.23</v>
          </cell>
          <cell r="Q100">
            <v>57.240000000000009</v>
          </cell>
          <cell r="R100">
            <v>4.1003159048417226E-2</v>
          </cell>
          <cell r="S100" t="str">
            <v>Firm</v>
          </cell>
        </row>
        <row r="101">
          <cell r="A101" t="str">
            <v>E0301</v>
          </cell>
          <cell r="B101" t="str">
            <v>Bracknell Forest</v>
          </cell>
          <cell r="C101">
            <v>1012.59</v>
          </cell>
          <cell r="D101">
            <v>1062.6300000000001</v>
          </cell>
          <cell r="E101">
            <v>50.040000000000077</v>
          </cell>
          <cell r="F101">
            <v>4.941782952626439E-2</v>
          </cell>
          <cell r="G101">
            <v>58.199999999999932</v>
          </cell>
          <cell r="H101">
            <v>59.979999999999791</v>
          </cell>
          <cell r="I101">
            <v>1.779999999999859</v>
          </cell>
          <cell r="J101">
            <v>3.0584192439860214E-2</v>
          </cell>
          <cell r="K101">
            <v>197.3</v>
          </cell>
          <cell r="L101">
            <v>206.38</v>
          </cell>
          <cell r="M101">
            <v>9.0799999999999841</v>
          </cell>
          <cell r="N101">
            <v>4.6021287379624853E-2</v>
          </cell>
          <cell r="O101">
            <v>1268.0899999999999</v>
          </cell>
          <cell r="P101">
            <v>1328.9899999999998</v>
          </cell>
          <cell r="Q101">
            <v>60.899999999999864</v>
          </cell>
          <cell r="R101">
            <v>4.8024982453926723E-2</v>
          </cell>
          <cell r="S101" t="str">
            <v>Firm</v>
          </cell>
        </row>
        <row r="102">
          <cell r="A102" t="str">
            <v>E1401</v>
          </cell>
          <cell r="B102" t="str">
            <v>Brighton &amp; Hove</v>
          </cell>
          <cell r="C102">
            <v>1190.07</v>
          </cell>
          <cell r="D102">
            <v>1231.72</v>
          </cell>
          <cell r="E102">
            <v>41.650000000000091</v>
          </cell>
          <cell r="F102">
            <v>3.4997941297570723E-2</v>
          </cell>
          <cell r="G102">
            <v>0.28999999999996362</v>
          </cell>
          <cell r="H102">
            <v>0.28999999999996362</v>
          </cell>
          <cell r="I102">
            <v>0</v>
          </cell>
          <cell r="J102">
            <v>0</v>
          </cell>
          <cell r="K102">
            <v>205.76</v>
          </cell>
          <cell r="L102">
            <v>214.81</v>
          </cell>
          <cell r="M102">
            <v>9.0500000000000114</v>
          </cell>
          <cell r="N102">
            <v>4.398328149300168E-2</v>
          </cell>
          <cell r="O102">
            <v>1396.12</v>
          </cell>
          <cell r="P102">
            <v>1446.82</v>
          </cell>
          <cell r="Q102">
            <v>50.700000000000045</v>
          </cell>
          <cell r="R102">
            <v>3.6314929948715102E-2</v>
          </cell>
          <cell r="S102" t="str">
            <v>Firm</v>
          </cell>
        </row>
        <row r="103">
          <cell r="A103" t="str">
            <v>E0102</v>
          </cell>
          <cell r="B103" t="str">
            <v>Bristol</v>
          </cell>
          <cell r="C103">
            <v>1272</v>
          </cell>
          <cell r="D103">
            <v>1312.7</v>
          </cell>
          <cell r="E103">
            <v>40.700000000000045</v>
          </cell>
          <cell r="F103">
            <v>3.1996855345912012E-2</v>
          </cell>
          <cell r="G103">
            <v>0</v>
          </cell>
          <cell r="H103">
            <v>0</v>
          </cell>
          <cell r="I103">
            <v>0</v>
          </cell>
          <cell r="J103">
            <v>0</v>
          </cell>
          <cell r="K103">
            <v>210.33</v>
          </cell>
          <cell r="L103">
            <v>219.89</v>
          </cell>
          <cell r="M103">
            <v>9.5599999999999739</v>
          </cell>
          <cell r="N103">
            <v>4.5452384348404706E-2</v>
          </cell>
          <cell r="O103">
            <v>1482.33</v>
          </cell>
          <cell r="P103">
            <v>1532.59</v>
          </cell>
          <cell r="Q103">
            <v>50.259999999999991</v>
          </cell>
          <cell r="R103">
            <v>3.3906080292512408E-2</v>
          </cell>
          <cell r="S103" t="str">
            <v>Firm</v>
          </cell>
        </row>
        <row r="104">
          <cell r="A104" t="str">
            <v>E0203</v>
          </cell>
          <cell r="B104" t="str">
            <v>Central Bedfordshire</v>
          </cell>
          <cell r="C104">
            <v>1255.5314583649504</v>
          </cell>
          <cell r="D104">
            <v>1286.97</v>
          </cell>
          <cell r="E104">
            <v>31.43854163504966</v>
          </cell>
          <cell r="F104">
            <v>2.5040027014529231E-2</v>
          </cell>
          <cell r="G104">
            <v>83.338060743118831</v>
          </cell>
          <cell r="H104">
            <v>86.480000000000018</v>
          </cell>
          <cell r="I104">
            <v>3.1419392568811872</v>
          </cell>
          <cell r="J104">
            <v>3.7701132338150867E-2</v>
          </cell>
          <cell r="K104">
            <v>214.12000463834781</v>
          </cell>
          <cell r="L104">
            <v>222.19</v>
          </cell>
          <cell r="M104">
            <v>8.0699953616521896</v>
          </cell>
          <cell r="N104">
            <v>3.7689123794306667E-2</v>
          </cell>
          <cell r="O104">
            <v>1552.9895237464168</v>
          </cell>
          <cell r="P104">
            <v>1595.64</v>
          </cell>
          <cell r="Q104">
            <v>42.650476253583292</v>
          </cell>
          <cell r="R104">
            <v>2.7463466817659876E-2</v>
          </cell>
          <cell r="S104" t="str">
            <v>Firm</v>
          </cell>
        </row>
        <row r="105">
          <cell r="A105" t="str">
            <v>E0603</v>
          </cell>
          <cell r="B105" t="str">
            <v>Cheshire East</v>
          </cell>
          <cell r="C105">
            <v>1195.1317366293702</v>
          </cell>
          <cell r="D105">
            <v>1196.01</v>
          </cell>
          <cell r="E105">
            <v>0.87826337062983839</v>
          </cell>
          <cell r="F105">
            <v>7.3486741562622804E-4</v>
          </cell>
          <cell r="G105">
            <v>17.71280203498236</v>
          </cell>
          <cell r="H105">
            <v>18.769999999999982</v>
          </cell>
          <cell r="I105">
            <v>1.0571979650176218</v>
          </cell>
          <cell r="J105">
            <v>5.9685529309799756E-2</v>
          </cell>
          <cell r="K105">
            <v>198.4645056206721</v>
          </cell>
          <cell r="L105">
            <v>205.23</v>
          </cell>
          <cell r="M105">
            <v>6.7654943793278903</v>
          </cell>
          <cell r="N105">
            <v>3.4089190700219651E-2</v>
          </cell>
          <cell r="O105">
            <v>1411.3090442850246</v>
          </cell>
          <cell r="P105">
            <v>1420.01</v>
          </cell>
          <cell r="Q105">
            <v>8.7009557149754073</v>
          </cell>
          <cell r="R105">
            <v>6.165166835859992E-3</v>
          </cell>
          <cell r="S105" t="str">
            <v>Firm</v>
          </cell>
        </row>
        <row r="106">
          <cell r="A106" t="str">
            <v>E0604</v>
          </cell>
          <cell r="B106" t="str">
            <v>Cheshire West and Chester</v>
          </cell>
          <cell r="C106">
            <v>1204.0002236978919</v>
          </cell>
          <cell r="D106">
            <v>1224.04</v>
          </cell>
          <cell r="E106">
            <v>20.039776302108066</v>
          </cell>
          <cell r="F106">
            <v>1.6644329384390977E-2</v>
          </cell>
          <cell r="G106">
            <v>16.737001702589396</v>
          </cell>
          <cell r="H106">
            <v>18.960000000000036</v>
          </cell>
          <cell r="I106">
            <v>2.2229982974106406</v>
          </cell>
          <cell r="J106">
            <v>0.13281938646554114</v>
          </cell>
          <cell r="K106">
            <v>198.46448795966808</v>
          </cell>
          <cell r="L106">
            <v>205.23</v>
          </cell>
          <cell r="M106">
            <v>6.7655120403319131</v>
          </cell>
          <cell r="N106">
            <v>3.4089282721988967E-2</v>
          </cell>
          <cell r="O106">
            <v>1419.2017133601494</v>
          </cell>
          <cell r="P106">
            <v>1448.23</v>
          </cell>
          <cell r="Q106">
            <v>29.028286639850648</v>
          </cell>
          <cell r="R106">
            <v>2.0453954055003498E-2</v>
          </cell>
          <cell r="S106" t="str">
            <v>Firm</v>
          </cell>
        </row>
        <row r="107">
          <cell r="A107" t="str">
            <v>E0801</v>
          </cell>
          <cell r="B107" t="str">
            <v>Cornwall</v>
          </cell>
          <cell r="C107">
            <v>1178.6997869558893</v>
          </cell>
          <cell r="D107">
            <v>1209.3399999999999</v>
          </cell>
          <cell r="E107">
            <v>30.640213044110624</v>
          </cell>
          <cell r="F107">
            <v>2.5994925411195746E-2</v>
          </cell>
          <cell r="G107">
            <v>47.25328174640731</v>
          </cell>
          <cell r="H107">
            <v>52.759999999999991</v>
          </cell>
          <cell r="I107">
            <v>5.5067182535926804</v>
          </cell>
          <cell r="J107">
            <v>0.11653620764681305</v>
          </cell>
          <cell r="K107">
            <v>142.18999278388895</v>
          </cell>
          <cell r="L107">
            <v>149.22</v>
          </cell>
          <cell r="M107">
            <v>7.030007216111045</v>
          </cell>
          <cell r="N107">
            <v>4.9440942210298822E-2</v>
          </cell>
          <cell r="O107">
            <v>1368.1430614861856</v>
          </cell>
          <cell r="P107">
            <v>1411.32</v>
          </cell>
          <cell r="Q107">
            <v>43.176938513814321</v>
          </cell>
          <cell r="R107">
            <v>3.155878922991584E-2</v>
          </cell>
          <cell r="S107" t="str">
            <v>Firm</v>
          </cell>
        </row>
        <row r="108">
          <cell r="A108" t="str">
            <v>E1301</v>
          </cell>
          <cell r="B108" t="str">
            <v>Darlington</v>
          </cell>
          <cell r="C108">
            <v>1112.0899999999999</v>
          </cell>
          <cell r="D108">
            <v>1151.03</v>
          </cell>
          <cell r="E108">
            <v>38.940000000000055</v>
          </cell>
          <cell r="F108">
            <v>3.5015151651395238E-2</v>
          </cell>
          <cell r="G108">
            <v>1.8100000000001728</v>
          </cell>
          <cell r="H108">
            <v>1.7699999999999818</v>
          </cell>
          <cell r="I108">
            <v>-4.0000000000190994E-2</v>
          </cell>
          <cell r="J108">
            <v>-2.2099447513915571E-2</v>
          </cell>
          <cell r="K108">
            <v>225.09</v>
          </cell>
          <cell r="L108">
            <v>232.92</v>
          </cell>
          <cell r="M108">
            <v>7.8299999999999841</v>
          </cell>
          <cell r="N108">
            <v>3.4786085565773561E-2</v>
          </cell>
          <cell r="O108">
            <v>1338.99</v>
          </cell>
          <cell r="P108">
            <v>1385.72</v>
          </cell>
          <cell r="Q108">
            <v>46.730000000000018</v>
          </cell>
          <cell r="R108">
            <v>3.4899439129493226E-2</v>
          </cell>
          <cell r="S108" t="str">
            <v>Firm</v>
          </cell>
        </row>
        <row r="109">
          <cell r="A109" t="str">
            <v>E1001</v>
          </cell>
          <cell r="B109" t="str">
            <v>Derby</v>
          </cell>
          <cell r="C109">
            <v>1065.1300000000001</v>
          </cell>
          <cell r="D109">
            <v>1099.75</v>
          </cell>
          <cell r="E109">
            <v>34.619999999999891</v>
          </cell>
          <cell r="F109">
            <v>3.2503074742050053E-2</v>
          </cell>
          <cell r="G109">
            <v>0</v>
          </cell>
          <cell r="H109">
            <v>0</v>
          </cell>
          <cell r="I109">
            <v>0</v>
          </cell>
          <cell r="J109">
            <v>0</v>
          </cell>
          <cell r="K109">
            <v>211.41</v>
          </cell>
          <cell r="L109">
            <v>226.83999999999997</v>
          </cell>
          <cell r="M109">
            <v>15.429999999999978</v>
          </cell>
          <cell r="N109">
            <v>7.2986140674518696E-2</v>
          </cell>
          <cell r="O109">
            <v>1276.54</v>
          </cell>
          <cell r="P109">
            <v>1326.59</v>
          </cell>
          <cell r="Q109">
            <v>50.049999999999955</v>
          </cell>
          <cell r="R109">
            <v>3.9207545396148902E-2</v>
          </cell>
          <cell r="S109" t="str">
            <v>Firm</v>
          </cell>
        </row>
        <row r="110">
          <cell r="A110" t="str">
            <v>E1302</v>
          </cell>
          <cell r="B110" t="str">
            <v>Durham</v>
          </cell>
          <cell r="C110">
            <v>1222.9368543386158</v>
          </cell>
          <cell r="D110">
            <v>1258.92</v>
          </cell>
          <cell r="E110">
            <v>35.983145661384242</v>
          </cell>
          <cell r="F110">
            <v>2.9423551619796928E-2</v>
          </cell>
          <cell r="G110">
            <v>66.294969170822924</v>
          </cell>
          <cell r="H110">
            <v>75.279999999999973</v>
          </cell>
          <cell r="I110">
            <v>8.9850308291770489</v>
          </cell>
          <cell r="J110">
            <v>0.13553111105648497</v>
          </cell>
          <cell r="K110">
            <v>225.09000766500608</v>
          </cell>
          <cell r="L110">
            <v>232.92</v>
          </cell>
          <cell r="M110">
            <v>7.8299923349939036</v>
          </cell>
          <cell r="N110">
            <v>3.4786050328129203E-2</v>
          </cell>
          <cell r="O110">
            <v>1514.3218311744449</v>
          </cell>
          <cell r="P110">
            <v>1567.12</v>
          </cell>
          <cell r="Q110">
            <v>52.798168825554967</v>
          </cell>
          <cell r="R110">
            <v>3.4865883683791843E-2</v>
          </cell>
          <cell r="S110" t="str">
            <v>Firm</v>
          </cell>
        </row>
        <row r="111">
          <cell r="A111" t="str">
            <v>E2001</v>
          </cell>
          <cell r="B111" t="str">
            <v>East Riding of Yorkshire</v>
          </cell>
          <cell r="C111">
            <v>1153.6199999999999</v>
          </cell>
          <cell r="D111">
            <v>1198.3599999999999</v>
          </cell>
          <cell r="E111">
            <v>44.740000000000009</v>
          </cell>
          <cell r="F111">
            <v>3.8782267991192887E-2</v>
          </cell>
          <cell r="G111">
            <v>38.350000000000136</v>
          </cell>
          <cell r="H111">
            <v>39.440000000000055</v>
          </cell>
          <cell r="I111">
            <v>1.0899999999999181</v>
          </cell>
          <cell r="J111">
            <v>2.842242503259218E-2</v>
          </cell>
          <cell r="K111">
            <v>230.09</v>
          </cell>
          <cell r="L111">
            <v>239.07</v>
          </cell>
          <cell r="M111">
            <v>8.9799999999999898</v>
          </cell>
          <cell r="N111">
            <v>3.9028206354035255E-2</v>
          </cell>
          <cell r="O111">
            <v>1422.06</v>
          </cell>
          <cell r="P111">
            <v>1476.87</v>
          </cell>
          <cell r="Q111">
            <v>54.809999999999945</v>
          </cell>
          <cell r="R111">
            <v>3.8542677524155078E-2</v>
          </cell>
          <cell r="S111" t="str">
            <v>Firm</v>
          </cell>
        </row>
        <row r="112">
          <cell r="A112" t="str">
            <v>E0601</v>
          </cell>
          <cell r="B112" t="str">
            <v>Halton</v>
          </cell>
          <cell r="C112">
            <v>1079.97</v>
          </cell>
          <cell r="D112">
            <v>1116.69</v>
          </cell>
          <cell r="E112">
            <v>36.720000000000027</v>
          </cell>
          <cell r="F112">
            <v>3.4000944470679695E-2</v>
          </cell>
          <cell r="G112">
            <v>0.95000000000004547</v>
          </cell>
          <cell r="H112">
            <v>1.1499999999998636</v>
          </cell>
          <cell r="I112">
            <v>0.1999999999998181</v>
          </cell>
          <cell r="J112">
            <v>0.21052631578927206</v>
          </cell>
          <cell r="K112">
            <v>198.46</v>
          </cell>
          <cell r="L112">
            <v>205.23</v>
          </cell>
          <cell r="M112">
            <v>6.7699999999999818</v>
          </cell>
          <cell r="N112">
            <v>3.4112667540058261E-2</v>
          </cell>
          <cell r="O112">
            <v>1279.3800000000001</v>
          </cell>
          <cell r="P112">
            <v>1323.07</v>
          </cell>
          <cell r="Q112">
            <v>43.689999999999827</v>
          </cell>
          <cell r="R112">
            <v>3.4149353593146525E-2</v>
          </cell>
          <cell r="S112" t="str">
            <v>Firm</v>
          </cell>
        </row>
        <row r="113">
          <cell r="A113" t="str">
            <v>E0701</v>
          </cell>
          <cell r="B113" t="str">
            <v>Hartlepool</v>
          </cell>
          <cell r="C113">
            <v>1332.15</v>
          </cell>
          <cell r="D113">
            <v>1384.1</v>
          </cell>
          <cell r="E113">
            <v>51.949999999999818</v>
          </cell>
          <cell r="F113">
            <v>3.899710993506722E-2</v>
          </cell>
          <cell r="G113">
            <v>0.76999999999998181</v>
          </cell>
          <cell r="H113">
            <v>0.86000000000012733</v>
          </cell>
          <cell r="I113">
            <v>9.0000000000145519E-2</v>
          </cell>
          <cell r="J113">
            <v>0.11688311688330866</v>
          </cell>
          <cell r="K113">
            <v>232.56</v>
          </cell>
          <cell r="L113">
            <v>244.04</v>
          </cell>
          <cell r="M113">
            <v>11.47999999999999</v>
          </cell>
          <cell r="N113">
            <v>4.9363605091159224E-2</v>
          </cell>
          <cell r="O113">
            <v>1565.48</v>
          </cell>
          <cell r="P113">
            <v>1629</v>
          </cell>
          <cell r="Q113">
            <v>63.519999999999982</v>
          </cell>
          <cell r="R113">
            <v>4.0575414569333335E-2</v>
          </cell>
          <cell r="S113" t="str">
            <v>Firm</v>
          </cell>
        </row>
        <row r="114">
          <cell r="A114" t="str">
            <v>E1801</v>
          </cell>
          <cell r="B114" t="str">
            <v>Herefordshire</v>
          </cell>
          <cell r="C114">
            <v>1131.1300000000001</v>
          </cell>
          <cell r="D114">
            <v>1175.24</v>
          </cell>
          <cell r="E114">
            <v>44.1099999999999</v>
          </cell>
          <cell r="F114">
            <v>3.8996401828260252E-2</v>
          </cell>
          <cell r="G114">
            <v>34.489999999999782</v>
          </cell>
          <cell r="H114">
            <v>34.099999999999909</v>
          </cell>
          <cell r="I114">
            <v>-0.38999999999987267</v>
          </cell>
          <cell r="J114">
            <v>-1.1307625398662702E-2</v>
          </cell>
          <cell r="K114">
            <v>233.66</v>
          </cell>
          <cell r="L114">
            <v>245.19</v>
          </cell>
          <cell r="M114">
            <v>11.530000000000001</v>
          </cell>
          <cell r="N114">
            <v>4.9345202430882473E-2</v>
          </cell>
          <cell r="O114">
            <v>1399.28</v>
          </cell>
          <cell r="P114">
            <v>1454.53</v>
          </cell>
          <cell r="Q114">
            <v>55.25</v>
          </cell>
          <cell r="R114">
            <v>3.9484592075924807E-2</v>
          </cell>
          <cell r="S114" t="str">
            <v>Firm</v>
          </cell>
        </row>
        <row r="115">
          <cell r="A115" t="str">
            <v>E2101</v>
          </cell>
          <cell r="B115" t="str">
            <v>Isle of Wight</v>
          </cell>
          <cell r="C115">
            <v>1215.8</v>
          </cell>
          <cell r="D115">
            <v>1258.3499999999999</v>
          </cell>
          <cell r="E115">
            <v>42.549999999999955</v>
          </cell>
          <cell r="F115">
            <v>3.4997532488896255E-2</v>
          </cell>
          <cell r="G115">
            <v>23.190000000000055</v>
          </cell>
          <cell r="H115">
            <v>23.810000000000173</v>
          </cell>
          <cell r="I115">
            <v>0.62000000000011823</v>
          </cell>
          <cell r="J115">
            <v>2.6735661923247722E-2</v>
          </cell>
          <cell r="K115">
            <v>135.54</v>
          </cell>
          <cell r="L115">
            <v>142.11000000000001</v>
          </cell>
          <cell r="M115">
            <v>6.5700000000000216</v>
          </cell>
          <cell r="N115">
            <v>4.847277556440921E-2</v>
          </cell>
          <cell r="O115">
            <v>1374.53</v>
          </cell>
          <cell r="P115">
            <v>1424.27</v>
          </cell>
          <cell r="Q115">
            <v>49.740000000000009</v>
          </cell>
          <cell r="R115">
            <v>3.6186914799968051E-2</v>
          </cell>
          <cell r="S115" t="str">
            <v>Firm</v>
          </cell>
        </row>
        <row r="116">
          <cell r="A116" t="str">
            <v>E2002</v>
          </cell>
          <cell r="B116" t="str">
            <v>Kingston-upon-Hull</v>
          </cell>
          <cell r="C116">
            <v>1062.6300000000001</v>
          </cell>
          <cell r="D116">
            <v>1096.6300000000001</v>
          </cell>
          <cell r="E116">
            <v>34</v>
          </cell>
          <cell r="F116">
            <v>3.1996085184871514E-2</v>
          </cell>
          <cell r="G116">
            <v>0</v>
          </cell>
          <cell r="H116">
            <v>0</v>
          </cell>
          <cell r="I116">
            <v>0</v>
          </cell>
          <cell r="J116">
            <v>0</v>
          </cell>
          <cell r="K116">
            <v>230.09</v>
          </cell>
          <cell r="L116">
            <v>239.07</v>
          </cell>
          <cell r="M116">
            <v>8.9799999999999898</v>
          </cell>
          <cell r="N116">
            <v>3.9028206354035255E-2</v>
          </cell>
          <cell r="O116">
            <v>1292.72</v>
          </cell>
          <cell r="P116">
            <v>1335.7</v>
          </cell>
          <cell r="Q116">
            <v>42.980000000000018</v>
          </cell>
          <cell r="R116">
            <v>3.3247725725601862E-2</v>
          </cell>
          <cell r="S116" t="str">
            <v>Firm</v>
          </cell>
        </row>
        <row r="117">
          <cell r="A117" t="str">
            <v>E2401</v>
          </cell>
          <cell r="B117" t="str">
            <v>Leicester</v>
          </cell>
          <cell r="C117">
            <v>1113.74</v>
          </cell>
          <cell r="D117">
            <v>1163.6500000000001</v>
          </cell>
          <cell r="E117">
            <v>49.910000000000082</v>
          </cell>
          <cell r="F117">
            <v>4.4812972507048299E-2</v>
          </cell>
          <cell r="G117">
            <v>0</v>
          </cell>
          <cell r="H117">
            <v>0</v>
          </cell>
          <cell r="I117">
            <v>0</v>
          </cell>
          <cell r="J117">
            <v>0</v>
          </cell>
          <cell r="K117">
            <v>210.23</v>
          </cell>
          <cell r="L117">
            <v>217.03</v>
          </cell>
          <cell r="M117">
            <v>6.8000000000000114</v>
          </cell>
          <cell r="N117">
            <v>3.2345526328307228E-2</v>
          </cell>
          <cell r="O117">
            <v>1323.97</v>
          </cell>
          <cell r="P117">
            <v>1380.68</v>
          </cell>
          <cell r="Q117">
            <v>56.710000000000036</v>
          </cell>
          <cell r="R117">
            <v>4.2833296826967349E-2</v>
          </cell>
          <cell r="S117" t="str">
            <v>Firm</v>
          </cell>
        </row>
        <row r="118">
          <cell r="A118" t="str">
            <v>E0201</v>
          </cell>
          <cell r="B118" t="str">
            <v>Luton</v>
          </cell>
          <cell r="C118">
            <v>1079.17</v>
          </cell>
          <cell r="D118">
            <v>1122.1199999999999</v>
          </cell>
          <cell r="E118">
            <v>42.949999999999818</v>
          </cell>
          <cell r="F118">
            <v>3.9799104867629609E-2</v>
          </cell>
          <cell r="G118">
            <v>0</v>
          </cell>
          <cell r="H118">
            <v>0</v>
          </cell>
          <cell r="I118">
            <v>0</v>
          </cell>
          <cell r="J118">
            <v>0</v>
          </cell>
          <cell r="K118">
            <v>214.12</v>
          </cell>
          <cell r="L118">
            <v>222.19</v>
          </cell>
          <cell r="M118">
            <v>8.0699999999999932</v>
          </cell>
          <cell r="N118">
            <v>3.7689146273117924E-2</v>
          </cell>
          <cell r="O118">
            <v>1293.29</v>
          </cell>
          <cell r="P118">
            <v>1344.31</v>
          </cell>
          <cell r="Q118">
            <v>51.019999999999982</v>
          </cell>
          <cell r="R118">
            <v>3.9449775379071905E-2</v>
          </cell>
          <cell r="S118" t="str">
            <v>Firm</v>
          </cell>
        </row>
        <row r="119">
          <cell r="A119" t="str">
            <v>E2201</v>
          </cell>
          <cell r="B119" t="str">
            <v>Medway</v>
          </cell>
          <cell r="C119">
            <v>1041.48</v>
          </cell>
          <cell r="D119">
            <v>1092.33</v>
          </cell>
          <cell r="E119">
            <v>50.849999999999909</v>
          </cell>
          <cell r="F119">
            <v>4.8824749395091516E-2</v>
          </cell>
          <cell r="G119">
            <v>3.0299999999999727</v>
          </cell>
          <cell r="H119">
            <v>3.2400000000000091</v>
          </cell>
          <cell r="I119">
            <v>0.21000000000003638</v>
          </cell>
          <cell r="J119">
            <v>6.9306930693082025E-2</v>
          </cell>
          <cell r="K119">
            <v>192.06</v>
          </cell>
          <cell r="L119">
            <v>200.71</v>
          </cell>
          <cell r="M119">
            <v>8.6500000000000057</v>
          </cell>
          <cell r="N119">
            <v>4.503800895553467E-2</v>
          </cell>
          <cell r="O119">
            <v>1236.57</v>
          </cell>
          <cell r="P119">
            <v>1296.28</v>
          </cell>
          <cell r="Q119">
            <v>59.710000000000036</v>
          </cell>
          <cell r="R119">
            <v>4.8286793307293685E-2</v>
          </cell>
          <cell r="S119" t="str">
            <v>Firm</v>
          </cell>
        </row>
        <row r="120">
          <cell r="A120" t="str">
            <v>E0702</v>
          </cell>
          <cell r="B120" t="str">
            <v>Middlesbrough</v>
          </cell>
          <cell r="C120">
            <v>1177.44</v>
          </cell>
          <cell r="D120">
            <v>1230.97</v>
          </cell>
          <cell r="E120">
            <v>53.529999999999973</v>
          </cell>
          <cell r="F120">
            <v>4.5463038456311944E-2</v>
          </cell>
          <cell r="G120">
            <v>0.34999999999990905</v>
          </cell>
          <cell r="H120">
            <v>0.23000000000001819</v>
          </cell>
          <cell r="I120">
            <v>-0.11999999999989086</v>
          </cell>
          <cell r="J120">
            <v>-0.34285714285692015</v>
          </cell>
          <cell r="K120">
            <v>232.56</v>
          </cell>
          <cell r="L120">
            <v>244.04</v>
          </cell>
          <cell r="M120">
            <v>11.47999999999999</v>
          </cell>
          <cell r="N120">
            <v>4.9363605091159224E-2</v>
          </cell>
          <cell r="O120">
            <v>1410.35</v>
          </cell>
          <cell r="P120">
            <v>1475.24</v>
          </cell>
          <cell r="Q120">
            <v>64.8900000000001</v>
          </cell>
          <cell r="R120">
            <v>4.6009855709575609E-2</v>
          </cell>
          <cell r="S120" t="str">
            <v>Firm</v>
          </cell>
        </row>
        <row r="121">
          <cell r="A121" t="str">
            <v>E0401</v>
          </cell>
          <cell r="B121" t="str">
            <v>Milton Keynes</v>
          </cell>
          <cell r="C121">
            <v>1056.3499999999999</v>
          </cell>
          <cell r="D121">
            <v>1094.3800000000001</v>
          </cell>
          <cell r="E121">
            <v>38.0300000000002</v>
          </cell>
          <cell r="F121">
            <v>3.6001325318313349E-2</v>
          </cell>
          <cell r="G121">
            <v>55.76</v>
          </cell>
          <cell r="H121">
            <v>56.419999999999845</v>
          </cell>
          <cell r="I121">
            <v>0.65999999999984738</v>
          </cell>
          <cell r="J121">
            <v>1.1836441893827931E-2</v>
          </cell>
          <cell r="K121">
            <v>199.71</v>
          </cell>
          <cell r="L121">
            <v>208.96</v>
          </cell>
          <cell r="M121">
            <v>9.25</v>
          </cell>
          <cell r="N121">
            <v>4.6317159881828607E-2</v>
          </cell>
          <cell r="O121">
            <v>1311.82</v>
          </cell>
          <cell r="P121">
            <v>1359.76</v>
          </cell>
          <cell r="Q121">
            <v>47.940000000000055</v>
          </cell>
          <cell r="R121">
            <v>3.654464789376588E-2</v>
          </cell>
          <cell r="S121" t="str">
            <v>Firm</v>
          </cell>
        </row>
        <row r="122">
          <cell r="A122" t="str">
            <v>E2003</v>
          </cell>
          <cell r="B122" t="str">
            <v>North East Lincolnshire</v>
          </cell>
          <cell r="C122">
            <v>1208.3800000000001</v>
          </cell>
          <cell r="D122">
            <v>1247.6600000000001</v>
          </cell>
          <cell r="E122">
            <v>39.279999999999973</v>
          </cell>
          <cell r="F122">
            <v>3.2506330789983329E-2</v>
          </cell>
          <cell r="G122">
            <v>11</v>
          </cell>
          <cell r="H122">
            <v>11.480000000000018</v>
          </cell>
          <cell r="I122">
            <v>0.48000000000001819</v>
          </cell>
          <cell r="J122">
            <v>4.363636363636525E-2</v>
          </cell>
          <cell r="K122">
            <v>230.09</v>
          </cell>
          <cell r="L122">
            <v>239.07</v>
          </cell>
          <cell r="M122">
            <v>8.9799999999999898</v>
          </cell>
          <cell r="N122">
            <v>3.9028206354035255E-2</v>
          </cell>
          <cell r="O122">
            <v>1449.47</v>
          </cell>
          <cell r="P122">
            <v>1498.21</v>
          </cell>
          <cell r="Q122">
            <v>48.740000000000009</v>
          </cell>
          <cell r="R122">
            <v>3.3626084016916469E-2</v>
          </cell>
          <cell r="S122" t="str">
            <v>Firm</v>
          </cell>
        </row>
        <row r="123">
          <cell r="A123" t="str">
            <v>E2004</v>
          </cell>
          <cell r="B123" t="str">
            <v>North Lincolnshire</v>
          </cell>
          <cell r="C123">
            <v>1202.4000000000001</v>
          </cell>
          <cell r="D123">
            <v>1248.19</v>
          </cell>
          <cell r="E123">
            <v>45.789999999999964</v>
          </cell>
          <cell r="F123">
            <v>3.8082168995342558E-2</v>
          </cell>
          <cell r="G123">
            <v>24.03</v>
          </cell>
          <cell r="H123">
            <v>24.730000000000018</v>
          </cell>
          <cell r="I123">
            <v>0.70000000000001705</v>
          </cell>
          <cell r="J123">
            <v>2.9130253849355636E-2</v>
          </cell>
          <cell r="K123">
            <v>230.09</v>
          </cell>
          <cell r="L123">
            <v>239.07</v>
          </cell>
          <cell r="M123">
            <v>8.9799999999999898</v>
          </cell>
          <cell r="N123">
            <v>3.9028206354035255E-2</v>
          </cell>
          <cell r="O123">
            <v>1456.52</v>
          </cell>
          <cell r="P123">
            <v>1511.99</v>
          </cell>
          <cell r="Q123">
            <v>55.470000000000027</v>
          </cell>
          <cell r="R123">
            <v>3.8083926070359597E-2</v>
          </cell>
          <cell r="S123" t="str">
            <v>Firm</v>
          </cell>
        </row>
        <row r="124">
          <cell r="A124" t="str">
            <v>E0104</v>
          </cell>
          <cell r="B124" t="str">
            <v>North Somerset</v>
          </cell>
          <cell r="C124">
            <v>1100.78</v>
          </cell>
          <cell r="D124">
            <v>1128.3</v>
          </cell>
          <cell r="E124">
            <v>27.519999999999982</v>
          </cell>
          <cell r="F124">
            <v>2.5000454223368829E-2</v>
          </cell>
          <cell r="G124">
            <v>43.339999999999918</v>
          </cell>
          <cell r="H124">
            <v>43.410000000000082</v>
          </cell>
          <cell r="I124">
            <v>7.0000000000163709E-2</v>
          </cell>
          <cell r="J124">
            <v>1.6151361329064251E-3</v>
          </cell>
          <cell r="K124">
            <v>210.33</v>
          </cell>
          <cell r="L124">
            <v>219.89</v>
          </cell>
          <cell r="M124">
            <v>9.5599999999999739</v>
          </cell>
          <cell r="N124">
            <v>4.5452384348404706E-2</v>
          </cell>
          <cell r="O124">
            <v>1354.45</v>
          </cell>
          <cell r="P124">
            <v>1391.6</v>
          </cell>
          <cell r="Q124">
            <v>37.149999999999864</v>
          </cell>
          <cell r="R124">
            <v>2.7428107349846798E-2</v>
          </cell>
          <cell r="S124" t="str">
            <v>Firm</v>
          </cell>
        </row>
        <row r="125">
          <cell r="A125" t="str">
            <v>E2901</v>
          </cell>
          <cell r="B125" t="str">
            <v>Northumberland</v>
          </cell>
          <cell r="C125">
            <v>1286.4695646896519</v>
          </cell>
          <cell r="D125">
            <v>1335.33</v>
          </cell>
          <cell r="E125">
            <v>48.860435310348066</v>
          </cell>
          <cell r="F125">
            <v>3.7980249709316016E-2</v>
          </cell>
          <cell r="G125">
            <v>21.260457928486403</v>
          </cell>
          <cell r="H125">
            <v>28.430000000000064</v>
          </cell>
          <cell r="I125">
            <v>7.1695420715136606</v>
          </cell>
          <cell r="J125">
            <v>0.33722425432367364</v>
          </cell>
          <cell r="K125">
            <v>78.271303681072411</v>
          </cell>
          <cell r="L125">
            <v>81.319999999999993</v>
          </cell>
          <cell r="M125">
            <v>3.0486963189275826</v>
          </cell>
          <cell r="N125">
            <v>3.8950371024225383E-2</v>
          </cell>
          <cell r="O125">
            <v>1386.0013262992106</v>
          </cell>
          <cell r="P125">
            <v>1445.08</v>
          </cell>
          <cell r="Q125">
            <v>59.078673700789295</v>
          </cell>
          <cell r="R125">
            <v>4.2625264911207772E-2</v>
          </cell>
          <cell r="S125" t="str">
            <v>Firm</v>
          </cell>
        </row>
        <row r="126">
          <cell r="A126" t="str">
            <v>E3001</v>
          </cell>
          <cell r="B126" t="str">
            <v>Nottingham</v>
          </cell>
          <cell r="C126">
            <v>1252.1500000000001</v>
          </cell>
          <cell r="D126">
            <v>1294.73</v>
          </cell>
          <cell r="E126">
            <v>42.579999999999927</v>
          </cell>
          <cell r="F126">
            <v>3.4005510521902371E-2</v>
          </cell>
          <cell r="G126">
            <v>0</v>
          </cell>
          <cell r="H126">
            <v>0</v>
          </cell>
          <cell r="I126">
            <v>0</v>
          </cell>
          <cell r="J126">
            <v>0</v>
          </cell>
          <cell r="K126">
            <v>211.06</v>
          </cell>
          <cell r="L126">
            <v>220.55</v>
          </cell>
          <cell r="M126">
            <v>9.4900000000000091</v>
          </cell>
          <cell r="N126">
            <v>4.4963517483180171E-2</v>
          </cell>
          <cell r="O126">
            <v>1463.21</v>
          </cell>
          <cell r="P126">
            <v>1515.28</v>
          </cell>
          <cell r="Q126">
            <v>52.069999999999936</v>
          </cell>
          <cell r="R126">
            <v>3.5586142795634101E-2</v>
          </cell>
          <cell r="S126" t="str">
            <v>Firm</v>
          </cell>
        </row>
        <row r="127">
          <cell r="A127" t="str">
            <v>E0501</v>
          </cell>
          <cell r="B127" t="str">
            <v>Peterborough</v>
          </cell>
          <cell r="C127">
            <v>1042.92</v>
          </cell>
          <cell r="D127">
            <v>1068.99</v>
          </cell>
          <cell r="E127">
            <v>26.069999999999936</v>
          </cell>
          <cell r="F127">
            <v>2.499712346105154E-2</v>
          </cell>
          <cell r="G127">
            <v>5.2899999999999636</v>
          </cell>
          <cell r="H127">
            <v>5.6400000000001</v>
          </cell>
          <cell r="I127">
            <v>0.35000000000013642</v>
          </cell>
          <cell r="J127">
            <v>6.6162570888494976E-2</v>
          </cell>
          <cell r="K127">
            <v>211.32</v>
          </cell>
          <cell r="L127">
            <v>221.04</v>
          </cell>
          <cell r="M127">
            <v>9.7199999999999989</v>
          </cell>
          <cell r="N127">
            <v>4.5996592844974371E-2</v>
          </cell>
          <cell r="O127">
            <v>1259.53</v>
          </cell>
          <cell r="P127">
            <v>1295.67</v>
          </cell>
          <cell r="Q127">
            <v>36.1400000000001</v>
          </cell>
          <cell r="R127">
            <v>2.8693242717521716E-2</v>
          </cell>
          <cell r="S127" t="str">
            <v>Firm</v>
          </cell>
        </row>
        <row r="128">
          <cell r="A128" t="str">
            <v>E1101</v>
          </cell>
          <cell r="B128" t="str">
            <v>Plymouth</v>
          </cell>
          <cell r="C128">
            <v>1154.3</v>
          </cell>
          <cell r="D128">
            <v>1209.71</v>
          </cell>
          <cell r="E128">
            <v>55.410000000000082</v>
          </cell>
          <cell r="F128">
            <v>4.800311877328256E-2</v>
          </cell>
          <cell r="G128">
            <v>0</v>
          </cell>
          <cell r="H128">
            <v>0</v>
          </cell>
          <cell r="I128">
            <v>0</v>
          </cell>
          <cell r="J128">
            <v>0</v>
          </cell>
          <cell r="K128">
            <v>208.77</v>
          </cell>
          <cell r="L128">
            <v>218.4</v>
          </cell>
          <cell r="M128">
            <v>9.6299999999999955</v>
          </cell>
          <cell r="N128">
            <v>4.6127317143267677E-2</v>
          </cell>
          <cell r="O128">
            <v>1363.07</v>
          </cell>
          <cell r="P128">
            <v>1428.11</v>
          </cell>
          <cell r="Q128">
            <v>65.039999999999964</v>
          </cell>
          <cell r="R128">
            <v>4.7715817969730123E-2</v>
          </cell>
          <cell r="S128" t="str">
            <v>Firm</v>
          </cell>
        </row>
        <row r="129">
          <cell r="A129" t="str">
            <v>E1201</v>
          </cell>
          <cell r="B129" t="str">
            <v>Poole</v>
          </cell>
          <cell r="C129">
            <v>1121.67</v>
          </cell>
          <cell r="D129">
            <v>1175.49</v>
          </cell>
          <cell r="E129">
            <v>53.819999999999936</v>
          </cell>
          <cell r="F129">
            <v>4.7982026799325839E-2</v>
          </cell>
          <cell r="G129">
            <v>0</v>
          </cell>
          <cell r="H129">
            <v>0</v>
          </cell>
          <cell r="I129">
            <v>0</v>
          </cell>
          <cell r="J129">
            <v>0</v>
          </cell>
          <cell r="K129">
            <v>220.05</v>
          </cell>
          <cell r="L129">
            <v>230.94</v>
          </cell>
          <cell r="M129">
            <v>10.889999999999986</v>
          </cell>
          <cell r="N129">
            <v>4.9488752556237081E-2</v>
          </cell>
          <cell r="O129">
            <v>1341.72</v>
          </cell>
          <cell r="P129">
            <v>1406.43</v>
          </cell>
          <cell r="Q129">
            <v>64.710000000000036</v>
          </cell>
          <cell r="R129">
            <v>4.8229138717467146E-2</v>
          </cell>
          <cell r="S129" t="str">
            <v>Firm</v>
          </cell>
        </row>
        <row r="130">
          <cell r="A130" t="str">
            <v>E1701</v>
          </cell>
          <cell r="B130" t="str">
            <v>Portsmouth</v>
          </cell>
          <cell r="C130">
            <v>1094.94</v>
          </cell>
          <cell r="D130">
            <v>1149.1199999999999</v>
          </cell>
          <cell r="E130">
            <v>54.179999999999836</v>
          </cell>
          <cell r="F130">
            <v>4.9482163406213919E-2</v>
          </cell>
          <cell r="G130">
            <v>0</v>
          </cell>
          <cell r="H130">
            <v>0</v>
          </cell>
          <cell r="I130">
            <v>0</v>
          </cell>
          <cell r="J130">
            <v>0</v>
          </cell>
          <cell r="K130">
            <v>193.77</v>
          </cell>
          <cell r="L130">
            <v>202.41000000000003</v>
          </cell>
          <cell r="M130">
            <v>8.6400000000000148</v>
          </cell>
          <cell r="N130">
            <v>4.4588945657222601E-2</v>
          </cell>
          <cell r="O130">
            <v>1288.71</v>
          </cell>
          <cell r="P130">
            <v>1351.53</v>
          </cell>
          <cell r="Q130">
            <v>62.819999999999936</v>
          </cell>
          <cell r="R130">
            <v>4.8746420839444138E-2</v>
          </cell>
          <cell r="S130" t="str">
            <v>Firm</v>
          </cell>
        </row>
        <row r="131">
          <cell r="A131" t="str">
            <v>E0303</v>
          </cell>
          <cell r="B131" t="str">
            <v>Reading</v>
          </cell>
          <cell r="C131">
            <v>1212.6600000000001</v>
          </cell>
          <cell r="D131">
            <v>1261.05</v>
          </cell>
          <cell r="E131">
            <v>48.389999999999873</v>
          </cell>
          <cell r="F131">
            <v>3.990401266636967E-2</v>
          </cell>
          <cell r="G131">
            <v>0</v>
          </cell>
          <cell r="H131">
            <v>0</v>
          </cell>
          <cell r="I131">
            <v>0</v>
          </cell>
          <cell r="J131">
            <v>0</v>
          </cell>
          <cell r="K131">
            <v>197.3</v>
          </cell>
          <cell r="L131">
            <v>206.38</v>
          </cell>
          <cell r="M131">
            <v>9.0799999999999841</v>
          </cell>
          <cell r="N131">
            <v>4.6021287379624853E-2</v>
          </cell>
          <cell r="O131">
            <v>1409.96</v>
          </cell>
          <cell r="P131">
            <v>1467.4299999999998</v>
          </cell>
          <cell r="Q131">
            <v>57.4699999999998</v>
          </cell>
          <cell r="R131">
            <v>4.0760021560895199E-2</v>
          </cell>
          <cell r="S131" t="str">
            <v>Firm</v>
          </cell>
        </row>
        <row r="132">
          <cell r="A132" t="str">
            <v>E0703</v>
          </cell>
          <cell r="B132" t="str">
            <v>Redcar &amp; Cleveland</v>
          </cell>
          <cell r="C132">
            <v>1214.6300000000001</v>
          </cell>
          <cell r="D132">
            <v>1260.18</v>
          </cell>
          <cell r="E132">
            <v>45.549999999999955</v>
          </cell>
          <cell r="F132">
            <v>3.7501132031976692E-2</v>
          </cell>
          <cell r="G132">
            <v>11.429999999999836</v>
          </cell>
          <cell r="H132">
            <v>11.929999999999836</v>
          </cell>
          <cell r="I132">
            <v>0.5</v>
          </cell>
          <cell r="J132">
            <v>4.3744531933509023E-2</v>
          </cell>
          <cell r="K132">
            <v>232.56</v>
          </cell>
          <cell r="L132">
            <v>244.04</v>
          </cell>
          <cell r="M132">
            <v>11.47999999999999</v>
          </cell>
          <cell r="N132">
            <v>4.9363605091159224E-2</v>
          </cell>
          <cell r="O132">
            <v>1458.62</v>
          </cell>
          <cell r="P132">
            <v>1516.1499999999999</v>
          </cell>
          <cell r="Q132">
            <v>57.529999999999973</v>
          </cell>
          <cell r="R132">
            <v>3.9441389806803784E-2</v>
          </cell>
          <cell r="S132" t="str">
            <v>Firm</v>
          </cell>
        </row>
        <row r="133">
          <cell r="A133" t="str">
            <v>E2402</v>
          </cell>
          <cell r="B133" t="str">
            <v>Rutland</v>
          </cell>
          <cell r="C133">
            <v>1360.31</v>
          </cell>
          <cell r="D133">
            <v>1403.84</v>
          </cell>
          <cell r="E133">
            <v>43.529999999999973</v>
          </cell>
          <cell r="F133">
            <v>3.2000058810124132E-2</v>
          </cell>
          <cell r="G133">
            <v>35.840000000000146</v>
          </cell>
          <cell r="H133">
            <v>35.550000000000182</v>
          </cell>
          <cell r="I133">
            <v>-0.28999999999996362</v>
          </cell>
          <cell r="J133">
            <v>-8.0915178571417945E-3</v>
          </cell>
          <cell r="K133">
            <v>210.23</v>
          </cell>
          <cell r="L133">
            <v>217.03</v>
          </cell>
          <cell r="M133">
            <v>6.8000000000000114</v>
          </cell>
          <cell r="N133">
            <v>3.2345526328307228E-2</v>
          </cell>
          <cell r="O133">
            <v>1606.38</v>
          </cell>
          <cell r="P133">
            <v>1656.42</v>
          </cell>
          <cell r="Q133">
            <v>50.039999999999964</v>
          </cell>
          <cell r="R133">
            <v>3.1150786239868555E-2</v>
          </cell>
          <cell r="S133" t="str">
            <v>Firm</v>
          </cell>
        </row>
        <row r="134">
          <cell r="A134" t="str">
            <v>E3202</v>
          </cell>
          <cell r="B134" t="str">
            <v>Shropshire</v>
          </cell>
          <cell r="C134">
            <v>1172.3723018269843</v>
          </cell>
          <cell r="D134">
            <v>1165.42</v>
          </cell>
          <cell r="E134">
            <v>-6.9523018269842396</v>
          </cell>
          <cell r="F134">
            <v>-5.9301143639695075E-3</v>
          </cell>
          <cell r="G134">
            <v>39.995477280479918</v>
          </cell>
          <cell r="H134">
            <v>51.049999999999955</v>
          </cell>
          <cell r="I134">
            <v>11.054522719520037</v>
          </cell>
          <cell r="J134">
            <v>0.27639431933758352</v>
          </cell>
          <cell r="K134">
            <v>243.84222676964242</v>
          </cell>
          <cell r="L134">
            <v>255.07</v>
          </cell>
          <cell r="M134">
            <v>11.22777323035757</v>
          </cell>
          <cell r="N134">
            <v>4.6045237443490317E-2</v>
          </cell>
          <cell r="O134">
            <v>1456.2100058771066</v>
          </cell>
          <cell r="P134">
            <v>1471.54</v>
          </cell>
          <cell r="Q134">
            <v>15.329994122893368</v>
          </cell>
          <cell r="R134">
            <v>1.0527323710881831E-2</v>
          </cell>
          <cell r="S134" t="str">
            <v>Firm</v>
          </cell>
        </row>
        <row r="135">
          <cell r="A135" t="str">
            <v>E0304</v>
          </cell>
          <cell r="B135" t="str">
            <v>Slough</v>
          </cell>
          <cell r="C135">
            <v>1075.57</v>
          </cell>
          <cell r="D135">
            <v>1128.81</v>
          </cell>
          <cell r="E135">
            <v>53.240000000000009</v>
          </cell>
          <cell r="F135">
            <v>4.9499335236200315E-2</v>
          </cell>
          <cell r="G135">
            <v>5.5499999999999545</v>
          </cell>
          <cell r="H135">
            <v>5.7400000000000091</v>
          </cell>
          <cell r="I135">
            <v>0.19000000000005457</v>
          </cell>
          <cell r="J135">
            <v>3.4234234234244321E-2</v>
          </cell>
          <cell r="K135">
            <v>197.3</v>
          </cell>
          <cell r="L135">
            <v>206.38</v>
          </cell>
          <cell r="M135">
            <v>9.0799999999999841</v>
          </cell>
          <cell r="N135">
            <v>4.6021287379624853E-2</v>
          </cell>
          <cell r="O135">
            <v>1278.42</v>
          </cell>
          <cell r="P135">
            <v>1340.9299999999998</v>
          </cell>
          <cell r="Q135">
            <v>62.509999999999764</v>
          </cell>
          <cell r="R135">
            <v>4.8896293862736639E-2</v>
          </cell>
          <cell r="S135" t="str">
            <v>Firm</v>
          </cell>
        </row>
        <row r="136">
          <cell r="A136" t="str">
            <v>E0103</v>
          </cell>
          <cell r="B136" t="str">
            <v>South Gloucestershire</v>
          </cell>
          <cell r="C136">
            <v>1169.26</v>
          </cell>
          <cell r="D136">
            <v>1214.8900000000001</v>
          </cell>
          <cell r="E136">
            <v>45.630000000000109</v>
          </cell>
          <cell r="F136">
            <v>3.9024682277680078E-2</v>
          </cell>
          <cell r="G136">
            <v>54.069999999999936</v>
          </cell>
          <cell r="H136">
            <v>54.449999999999818</v>
          </cell>
          <cell r="I136">
            <v>0.37999999999988177</v>
          </cell>
          <cell r="J136">
            <v>7.0279267616031316E-3</v>
          </cell>
          <cell r="K136">
            <v>210.33</v>
          </cell>
          <cell r="L136">
            <v>219.89</v>
          </cell>
          <cell r="M136">
            <v>9.5599999999999739</v>
          </cell>
          <cell r="N136">
            <v>4.5452384348404706E-2</v>
          </cell>
          <cell r="O136">
            <v>1433.66</v>
          </cell>
          <cell r="P136">
            <v>1489.23</v>
          </cell>
          <cell r="Q136">
            <v>55.569999999999936</v>
          </cell>
          <cell r="R136">
            <v>3.8760933554678134E-2</v>
          </cell>
          <cell r="S136" t="str">
            <v>Firm</v>
          </cell>
        </row>
        <row r="137">
          <cell r="A137" t="str">
            <v>E1702</v>
          </cell>
          <cell r="B137" t="str">
            <v>Southampton</v>
          </cell>
          <cell r="C137">
            <v>1174.47</v>
          </cell>
          <cell r="D137">
            <v>1208.97</v>
          </cell>
          <cell r="E137">
            <v>34.5</v>
          </cell>
          <cell r="F137">
            <v>2.9374952106056451E-2</v>
          </cell>
          <cell r="G137">
            <v>0</v>
          </cell>
          <cell r="H137">
            <v>0</v>
          </cell>
          <cell r="I137">
            <v>0</v>
          </cell>
          <cell r="J137">
            <v>0</v>
          </cell>
          <cell r="K137">
            <v>193.77</v>
          </cell>
          <cell r="L137">
            <v>202.41000000000003</v>
          </cell>
          <cell r="M137">
            <v>8.6400000000000148</v>
          </cell>
          <cell r="N137">
            <v>4.4588945657222601E-2</v>
          </cell>
          <cell r="O137">
            <v>1368.24</v>
          </cell>
          <cell r="P137">
            <v>1411.38</v>
          </cell>
          <cell r="Q137">
            <v>43.1400000000001</v>
          </cell>
          <cell r="R137">
            <v>3.1529556218207411E-2</v>
          </cell>
          <cell r="S137" t="str">
            <v>Firm</v>
          </cell>
        </row>
        <row r="138">
          <cell r="A138" t="str">
            <v>E1501</v>
          </cell>
          <cell r="B138" t="str">
            <v>Southend-on-Sea</v>
          </cell>
          <cell r="C138">
            <v>1044.57</v>
          </cell>
          <cell r="D138">
            <v>1085.8499999999999</v>
          </cell>
          <cell r="E138">
            <v>41.279999999999973</v>
          </cell>
          <cell r="F138">
            <v>3.9518653608662024E-2</v>
          </cell>
          <cell r="G138">
            <v>2.7699999999999818</v>
          </cell>
          <cell r="H138">
            <v>2.7599999999999909</v>
          </cell>
          <cell r="I138">
            <v>-9.9999999999909051E-3</v>
          </cell>
          <cell r="J138">
            <v>-3.6101083032458181E-3</v>
          </cell>
          <cell r="K138">
            <v>184.5</v>
          </cell>
          <cell r="L138">
            <v>192.87</v>
          </cell>
          <cell r="M138">
            <v>8.3700000000000045</v>
          </cell>
          <cell r="N138">
            <v>4.5365853658536626E-2</v>
          </cell>
          <cell r="O138">
            <v>1231.8399999999999</v>
          </cell>
          <cell r="P138">
            <v>1281.48</v>
          </cell>
          <cell r="Q138">
            <v>49.6400000000001</v>
          </cell>
          <cell r="R138">
            <v>4.0297441226133435E-2</v>
          </cell>
          <cell r="S138" t="str">
            <v>Firm</v>
          </cell>
        </row>
        <row r="139">
          <cell r="A139" t="str">
            <v>E0704</v>
          </cell>
          <cell r="B139" t="str">
            <v>Stockton-on-Tees</v>
          </cell>
          <cell r="C139">
            <v>1148.21</v>
          </cell>
          <cell r="D139">
            <v>1197.58</v>
          </cell>
          <cell r="E139">
            <v>49.369999999999891</v>
          </cell>
          <cell r="F139">
            <v>4.2997361109901489E-2</v>
          </cell>
          <cell r="G139">
            <v>9.7999999999999545</v>
          </cell>
          <cell r="H139">
            <v>9.7200000000000273</v>
          </cell>
          <cell r="I139">
            <v>-7.999999999992724E-2</v>
          </cell>
          <cell r="J139">
            <v>-8.1632653061151084E-3</v>
          </cell>
          <cell r="K139">
            <v>232.56</v>
          </cell>
          <cell r="L139">
            <v>244.04</v>
          </cell>
          <cell r="M139">
            <v>11.47999999999999</v>
          </cell>
          <cell r="N139">
            <v>4.9363605091159224E-2</v>
          </cell>
          <cell r="O139">
            <v>1390.57</v>
          </cell>
          <cell r="P139">
            <v>1451.34</v>
          </cell>
          <cell r="Q139">
            <v>60.769999999999982</v>
          </cell>
          <cell r="R139">
            <v>4.370150369992154E-2</v>
          </cell>
          <cell r="S139" t="str">
            <v>Firm</v>
          </cell>
        </row>
        <row r="140">
          <cell r="A140" t="str">
            <v>E3401</v>
          </cell>
          <cell r="B140" t="str">
            <v>Stoke-on-Trent</v>
          </cell>
          <cell r="C140">
            <v>1069.25</v>
          </cell>
          <cell r="D140">
            <v>1111.48</v>
          </cell>
          <cell r="E140">
            <v>42.230000000000018</v>
          </cell>
          <cell r="F140">
            <v>3.9494973111994458E-2</v>
          </cell>
          <cell r="G140">
            <v>0</v>
          </cell>
          <cell r="H140">
            <v>0</v>
          </cell>
          <cell r="I140">
            <v>0</v>
          </cell>
          <cell r="J140">
            <v>0</v>
          </cell>
          <cell r="K140">
            <v>229.4</v>
          </cell>
          <cell r="L140">
            <v>238.44</v>
          </cell>
          <cell r="M140">
            <v>9.039999999999992</v>
          </cell>
          <cell r="N140">
            <v>3.9407149084568438E-2</v>
          </cell>
          <cell r="O140">
            <v>1298.6500000000001</v>
          </cell>
          <cell r="P140">
            <v>1349.92</v>
          </cell>
          <cell r="Q140">
            <v>51.269999999999982</v>
          </cell>
          <cell r="R140">
            <v>3.9479459438647835E-2</v>
          </cell>
          <cell r="S140" t="str">
            <v>Firm</v>
          </cell>
        </row>
        <row r="141">
          <cell r="A141" t="str">
            <v>E3901</v>
          </cell>
          <cell r="B141" t="str">
            <v>Swindon</v>
          </cell>
          <cell r="C141">
            <v>1087.49</v>
          </cell>
          <cell r="D141">
            <v>1126.03</v>
          </cell>
          <cell r="E141">
            <v>38.539999999999964</v>
          </cell>
          <cell r="F141">
            <v>3.5439406339368595E-2</v>
          </cell>
          <cell r="G141">
            <v>26.379999999999882</v>
          </cell>
          <cell r="H141">
            <v>27.009999999999991</v>
          </cell>
          <cell r="I141">
            <v>0.63000000000010914</v>
          </cell>
          <cell r="J141">
            <v>2.3881728582263451E-2</v>
          </cell>
          <cell r="K141">
            <v>203.08</v>
          </cell>
          <cell r="L141">
            <v>213.16</v>
          </cell>
          <cell r="M141">
            <v>10.079999999999984</v>
          </cell>
          <cell r="N141">
            <v>4.9635611581642536E-2</v>
          </cell>
          <cell r="O141">
            <v>1316.95</v>
          </cell>
          <cell r="P141">
            <v>1366.1999999999998</v>
          </cell>
          <cell r="Q141">
            <v>49.249999999999773</v>
          </cell>
          <cell r="R141">
            <v>3.7397015832036029E-2</v>
          </cell>
          <cell r="S141" t="str">
            <v>Firm</v>
          </cell>
        </row>
        <row r="142">
          <cell r="A142" t="str">
            <v>E3201</v>
          </cell>
          <cell r="B142" t="str">
            <v>Telford and Wrekin</v>
          </cell>
          <cell r="C142">
            <v>1051.8399999999999</v>
          </cell>
          <cell r="D142">
            <v>1078.1400000000001</v>
          </cell>
          <cell r="E142">
            <v>26.300000000000182</v>
          </cell>
          <cell r="F142">
            <v>2.500380285975079E-2</v>
          </cell>
          <cell r="G142">
            <v>55.96</v>
          </cell>
          <cell r="H142">
            <v>57.5</v>
          </cell>
          <cell r="I142">
            <v>1.5399999999999991</v>
          </cell>
          <cell r="J142">
            <v>2.7519656897784017E-2</v>
          </cell>
          <cell r="K142">
            <v>243.84</v>
          </cell>
          <cell r="L142">
            <v>255.07</v>
          </cell>
          <cell r="M142">
            <v>11.22999999999999</v>
          </cell>
          <cell r="N142">
            <v>4.6054790026246684E-2</v>
          </cell>
          <cell r="O142">
            <v>1351.64</v>
          </cell>
          <cell r="P142">
            <v>1390.71</v>
          </cell>
          <cell r="Q142">
            <v>39.069999999999936</v>
          </cell>
          <cell r="R142">
            <v>2.8905625758337994E-2</v>
          </cell>
          <cell r="S142" t="str">
            <v>Firm</v>
          </cell>
        </row>
        <row r="143">
          <cell r="A143" t="str">
            <v>E1502</v>
          </cell>
          <cell r="B143" t="str">
            <v>Thurrock</v>
          </cell>
          <cell r="C143">
            <v>1037.07</v>
          </cell>
          <cell r="D143">
            <v>1073.43</v>
          </cell>
          <cell r="E143">
            <v>36.360000000000127</v>
          </cell>
          <cell r="F143">
            <v>3.5060314154300221E-2</v>
          </cell>
          <cell r="G143">
            <v>0</v>
          </cell>
          <cell r="H143">
            <v>0</v>
          </cell>
          <cell r="I143">
            <v>0</v>
          </cell>
          <cell r="J143">
            <v>0</v>
          </cell>
          <cell r="K143">
            <v>184.5</v>
          </cell>
          <cell r="L143">
            <v>192.87</v>
          </cell>
          <cell r="M143">
            <v>8.3700000000000045</v>
          </cell>
          <cell r="N143">
            <v>4.5365853658536626E-2</v>
          </cell>
          <cell r="O143">
            <v>1221.57</v>
          </cell>
          <cell r="P143">
            <v>1266.3</v>
          </cell>
          <cell r="Q143">
            <v>44.730000000000018</v>
          </cell>
          <cell r="R143">
            <v>3.6616812790098097E-2</v>
          </cell>
          <cell r="S143" t="str">
            <v>Firm</v>
          </cell>
        </row>
        <row r="144">
          <cell r="A144" t="str">
            <v>E1102</v>
          </cell>
          <cell r="B144" t="str">
            <v>Torbay</v>
          </cell>
          <cell r="C144">
            <v>1180.92</v>
          </cell>
          <cell r="D144">
            <v>1227.4000000000001</v>
          </cell>
          <cell r="E144">
            <v>46.480000000000018</v>
          </cell>
          <cell r="F144">
            <v>3.9359143718456835E-2</v>
          </cell>
          <cell r="G144">
            <v>3.3299999999999272</v>
          </cell>
          <cell r="H144">
            <v>3.7599999999999909</v>
          </cell>
          <cell r="I144">
            <v>0.43000000000006366</v>
          </cell>
          <cell r="J144">
            <v>0.12912912912915098</v>
          </cell>
          <cell r="K144">
            <v>208.77</v>
          </cell>
          <cell r="L144">
            <v>218.4</v>
          </cell>
          <cell r="M144">
            <v>9.6299999999999955</v>
          </cell>
          <cell r="N144">
            <v>4.6127317143267677E-2</v>
          </cell>
          <cell r="O144">
            <v>1393.02</v>
          </cell>
          <cell r="P144">
            <v>1449.56</v>
          </cell>
          <cell r="Q144">
            <v>56.539999999999964</v>
          </cell>
          <cell r="R144">
            <v>4.0588074830224974E-2</v>
          </cell>
          <cell r="S144" t="str">
            <v>Firm</v>
          </cell>
        </row>
        <row r="145">
          <cell r="A145" t="str">
            <v>E0602</v>
          </cell>
          <cell r="B145" t="str">
            <v>Warrington</v>
          </cell>
          <cell r="C145">
            <v>1067.31</v>
          </cell>
          <cell r="D145">
            <v>1110</v>
          </cell>
          <cell r="E145">
            <v>42.690000000000055</v>
          </cell>
          <cell r="F145">
            <v>3.9997751356213307E-2</v>
          </cell>
          <cell r="G145">
            <v>20.71</v>
          </cell>
          <cell r="H145">
            <v>21.1400000000001</v>
          </cell>
          <cell r="I145">
            <v>0.43000000000009919</v>
          </cell>
          <cell r="J145">
            <v>2.0762916465480341E-2</v>
          </cell>
          <cell r="K145">
            <v>198.46</v>
          </cell>
          <cell r="L145">
            <v>205.23</v>
          </cell>
          <cell r="M145">
            <v>6.7699999999999818</v>
          </cell>
          <cell r="N145">
            <v>3.4112667540058261E-2</v>
          </cell>
          <cell r="O145">
            <v>1286.48</v>
          </cell>
          <cell r="P145">
            <v>1336.37</v>
          </cell>
          <cell r="Q145">
            <v>49.889999999999873</v>
          </cell>
          <cell r="R145">
            <v>3.8780237547415997E-2</v>
          </cell>
          <cell r="S145" t="str">
            <v>Firm</v>
          </cell>
        </row>
        <row r="146">
          <cell r="A146" t="str">
            <v>E0302</v>
          </cell>
          <cell r="B146" t="str">
            <v>West Berkshire</v>
          </cell>
          <cell r="C146">
            <v>1169.25</v>
          </cell>
          <cell r="D146">
            <v>1215.17</v>
          </cell>
          <cell r="E146">
            <v>45.920000000000073</v>
          </cell>
          <cell r="F146">
            <v>3.9273038272396921E-2</v>
          </cell>
          <cell r="G146">
            <v>49.8</v>
          </cell>
          <cell r="H146">
            <v>50.869999999999891</v>
          </cell>
          <cell r="I146">
            <v>1.0699999999998937</v>
          </cell>
          <cell r="J146">
            <v>2.1485943775098271E-2</v>
          </cell>
          <cell r="K146">
            <v>197.3</v>
          </cell>
          <cell r="L146">
            <v>206.38</v>
          </cell>
          <cell r="M146">
            <v>9.0799999999999841</v>
          </cell>
          <cell r="N146">
            <v>4.6021287379624853E-2</v>
          </cell>
          <cell r="O146">
            <v>1416.35</v>
          </cell>
          <cell r="P146">
            <v>1472.4199999999998</v>
          </cell>
          <cell r="Q146">
            <v>56.069999999999936</v>
          </cell>
          <cell r="R146">
            <v>3.958767253856732E-2</v>
          </cell>
          <cell r="S146" t="str">
            <v>Firm</v>
          </cell>
        </row>
        <row r="147">
          <cell r="A147" t="str">
            <v>E3902</v>
          </cell>
          <cell r="B147" t="str">
            <v>Wiltshire</v>
          </cell>
          <cell r="C147">
            <v>1154.0305832277379</v>
          </cell>
          <cell r="D147">
            <v>1194.8399999999999</v>
          </cell>
          <cell r="E147">
            <v>40.809416772262011</v>
          </cell>
          <cell r="F147">
            <v>3.5362508901732204E-2</v>
          </cell>
          <cell r="G147">
            <v>61.044256786730557</v>
          </cell>
          <cell r="H147">
            <v>67.100000000000136</v>
          </cell>
          <cell r="I147">
            <v>6.0557432132695794</v>
          </cell>
          <cell r="J147">
            <v>9.9202505395821872E-2</v>
          </cell>
          <cell r="K147">
            <v>203.08174902347969</v>
          </cell>
          <cell r="L147">
            <v>213.16</v>
          </cell>
          <cell r="M147">
            <v>10.078250976520309</v>
          </cell>
          <cell r="N147">
            <v>4.9626571688404564E-2</v>
          </cell>
          <cell r="O147">
            <v>1418.1565890379482</v>
          </cell>
          <cell r="P147">
            <v>1475.1</v>
          </cell>
          <cell r="Q147">
            <v>56.943410962051757</v>
          </cell>
          <cell r="R147">
            <v>4.0153119480748733E-2</v>
          </cell>
          <cell r="S147" t="str">
            <v>Firm</v>
          </cell>
        </row>
        <row r="148">
          <cell r="A148" t="str">
            <v>E0305</v>
          </cell>
          <cell r="B148" t="str">
            <v>Windsor and Maidenhead</v>
          </cell>
          <cell r="C148">
            <v>1017.88</v>
          </cell>
          <cell r="D148">
            <v>1054.2182811147748</v>
          </cell>
          <cell r="E148">
            <v>36.338281114774759</v>
          </cell>
          <cell r="F148">
            <v>3.5699965727565841E-2</v>
          </cell>
          <cell r="G148">
            <v>32.840000000000003</v>
          </cell>
          <cell r="H148">
            <v>16.771718885225255</v>
          </cell>
          <cell r="I148">
            <v>-16.068281114774749</v>
          </cell>
          <cell r="J148">
            <v>-0.48928992432322616</v>
          </cell>
          <cell r="K148">
            <v>197.3</v>
          </cell>
          <cell r="L148">
            <v>206.38</v>
          </cell>
          <cell r="M148">
            <v>9.0799999999999841</v>
          </cell>
          <cell r="N148">
            <v>4.6021287379624853E-2</v>
          </cell>
          <cell r="O148">
            <v>1248.02</v>
          </cell>
          <cell r="P148">
            <v>1277.3699999999999</v>
          </cell>
          <cell r="Q148">
            <v>29.349999999999909</v>
          </cell>
          <cell r="R148">
            <v>2.3517251326100386E-2</v>
          </cell>
          <cell r="S148" t="str">
            <v>Firm</v>
          </cell>
        </row>
        <row r="149">
          <cell r="A149" t="str">
            <v>E0306</v>
          </cell>
          <cell r="B149" t="str">
            <v>Wokingham</v>
          </cell>
          <cell r="C149">
            <v>1122.6099999999999</v>
          </cell>
          <cell r="D149">
            <v>1176.3900000000001</v>
          </cell>
          <cell r="E149">
            <v>53.7800000000002</v>
          </cell>
          <cell r="F149">
            <v>4.7906218544285339E-2</v>
          </cell>
          <cell r="G149">
            <v>50.5300000000002</v>
          </cell>
          <cell r="H149">
            <v>51.779999999999973</v>
          </cell>
          <cell r="I149">
            <v>1.2499999999997726</v>
          </cell>
          <cell r="J149">
            <v>2.4737779536904148E-2</v>
          </cell>
          <cell r="K149">
            <v>197.3</v>
          </cell>
          <cell r="L149">
            <v>206.38</v>
          </cell>
          <cell r="M149">
            <v>9.0799999999999841</v>
          </cell>
          <cell r="N149">
            <v>4.6021287379624853E-2</v>
          </cell>
          <cell r="O149">
            <v>1370.44</v>
          </cell>
          <cell r="P149">
            <v>1434.55</v>
          </cell>
          <cell r="Q149">
            <v>64.1099999999999</v>
          </cell>
          <cell r="R149">
            <v>4.6780596012959252E-2</v>
          </cell>
          <cell r="S149" t="str">
            <v>Firm</v>
          </cell>
        </row>
        <row r="150">
          <cell r="A150" t="str">
            <v>E2701</v>
          </cell>
          <cell r="B150" t="str">
            <v>York</v>
          </cell>
          <cell r="C150">
            <v>1028.74</v>
          </cell>
          <cell r="D150">
            <v>1062.17</v>
          </cell>
          <cell r="E150">
            <v>33.430000000000064</v>
          </cell>
          <cell r="F150">
            <v>3.2496063145206922E-2</v>
          </cell>
          <cell r="G150">
            <v>8.5</v>
          </cell>
          <cell r="H150">
            <v>8.8999999999998636</v>
          </cell>
          <cell r="I150">
            <v>0.39999999999986358</v>
          </cell>
          <cell r="J150">
            <v>4.705882352939561E-2</v>
          </cell>
          <cell r="K150">
            <v>251.93</v>
          </cell>
          <cell r="L150">
            <v>260.06</v>
          </cell>
          <cell r="M150">
            <v>8.1299999999999955</v>
          </cell>
          <cell r="N150">
            <v>3.2270868892152471E-2</v>
          </cell>
          <cell r="O150">
            <v>1289.17</v>
          </cell>
          <cell r="P150">
            <v>1331.13</v>
          </cell>
          <cell r="Q150">
            <v>41.960000000000036</v>
          </cell>
          <cell r="R150">
            <v>3.2548073566713409E-2</v>
          </cell>
          <cell r="S150" t="str">
            <v>Firm</v>
          </cell>
        </row>
        <row r="152">
          <cell r="B152" t="str">
            <v>Total Unitary Authorities</v>
          </cell>
          <cell r="C152" t="e">
            <v>#DIV/0!</v>
          </cell>
          <cell r="D152">
            <v>0.02</v>
          </cell>
          <cell r="E152" t="e">
            <v>#DIV/0!</v>
          </cell>
          <cell r="F152" t="e">
            <v>#DIV/0!</v>
          </cell>
          <cell r="G152" t="e">
            <v>#DIV/0!</v>
          </cell>
          <cell r="H152">
            <v>25.34</v>
          </cell>
          <cell r="I152" t="e">
            <v>#DIV/0!</v>
          </cell>
          <cell r="J152" t="e">
            <v>#DIV/0!</v>
          </cell>
          <cell r="K152" t="e">
            <v>#DIV/0!</v>
          </cell>
          <cell r="L152">
            <v>212.69</v>
          </cell>
          <cell r="M152" t="e">
            <v>#DIV/0!</v>
          </cell>
          <cell r="N152" t="e">
            <v>#DIV/0!</v>
          </cell>
          <cell r="O152" t="e">
            <v>#DIV/0!</v>
          </cell>
          <cell r="P152">
            <v>238.05</v>
          </cell>
          <cell r="Q152" t="e">
            <v>#DIV/0!</v>
          </cell>
          <cell r="R152" t="e">
            <v>#DIV/0!</v>
          </cell>
          <cell r="S152" t="str">
            <v xml:space="preserve">55 Firm </v>
          </cell>
        </row>
        <row r="154">
          <cell r="C154" t="str">
            <v>Average Band D</v>
          </cell>
          <cell r="G154" t="str">
            <v>Average Band D</v>
          </cell>
          <cell r="K154" t="str">
            <v>Average Band D</v>
          </cell>
          <cell r="O154" t="str">
            <v>Average Band D</v>
          </cell>
        </row>
        <row r="155">
          <cell r="C155" t="str">
            <v>Equivalent Council Tax</v>
          </cell>
          <cell r="E155" t="str">
            <v>£</v>
          </cell>
          <cell r="F155" t="str">
            <v>%</v>
          </cell>
          <cell r="G155" t="str">
            <v>Equivalent Council Tax</v>
          </cell>
          <cell r="I155" t="str">
            <v>£</v>
          </cell>
          <cell r="J155" t="str">
            <v>%</v>
          </cell>
          <cell r="K155" t="str">
            <v>Equivalent Council Tax</v>
          </cell>
          <cell r="M155" t="str">
            <v>£</v>
          </cell>
          <cell r="N155" t="str">
            <v>%</v>
          </cell>
          <cell r="O155" t="str">
            <v>Equivalent</v>
          </cell>
          <cell r="Q155" t="str">
            <v>£</v>
          </cell>
          <cell r="R155" t="str">
            <v>%</v>
          </cell>
          <cell r="S155" t="str">
            <v>Figures</v>
          </cell>
        </row>
        <row r="156">
          <cell r="C156" t="str">
            <v>for Local Services (excl. Parish)</v>
          </cell>
          <cell r="E156" t="str">
            <v>Increase /</v>
          </cell>
          <cell r="F156" t="str">
            <v>Increase /</v>
          </cell>
          <cell r="G156" t="str">
            <v>for Parish Councils</v>
          </cell>
          <cell r="I156" t="str">
            <v>Increase /</v>
          </cell>
          <cell r="J156" t="str">
            <v>Increase /</v>
          </cell>
          <cell r="K156" t="str">
            <v>for Precepts</v>
          </cell>
          <cell r="M156" t="str">
            <v>Increase /</v>
          </cell>
          <cell r="N156" t="str">
            <v>Increase /</v>
          </cell>
          <cell r="O156" t="str">
            <v>Council Tax</v>
          </cell>
          <cell r="Q156" t="str">
            <v>Increase /</v>
          </cell>
          <cell r="R156" t="str">
            <v>Increase /</v>
          </cell>
          <cell r="S156" t="str">
            <v>Firm or</v>
          </cell>
        </row>
        <row r="157">
          <cell r="C157" t="str">
            <v>2008/09</v>
          </cell>
          <cell r="D157" t="str">
            <v>2009/10</v>
          </cell>
          <cell r="E157" t="str">
            <v>(Decrease)</v>
          </cell>
          <cell r="F157" t="str">
            <v>(Decrease)</v>
          </cell>
          <cell r="G157" t="str">
            <v>2008/09</v>
          </cell>
          <cell r="H157" t="str">
            <v>2009/10</v>
          </cell>
          <cell r="I157" t="str">
            <v>(Decrease)</v>
          </cell>
          <cell r="J157" t="str">
            <v>(Decrease)</v>
          </cell>
          <cell r="K157" t="str">
            <v>2008/09</v>
          </cell>
          <cell r="L157" t="str">
            <v>2009/10</v>
          </cell>
          <cell r="M157" t="str">
            <v>(Decrease)</v>
          </cell>
          <cell r="N157" t="str">
            <v>(Decrease)</v>
          </cell>
          <cell r="O157" t="str">
            <v>2008/09</v>
          </cell>
          <cell r="P157" t="str">
            <v>2009/10</v>
          </cell>
          <cell r="Q157" t="str">
            <v>(Decrease)</v>
          </cell>
          <cell r="R157" t="str">
            <v>(Decrease)</v>
          </cell>
          <cell r="S157" t="str">
            <v>Provisional?</v>
          </cell>
        </row>
        <row r="158">
          <cell r="C158" t="str">
            <v>£   p</v>
          </cell>
          <cell r="D158" t="str">
            <v>£   p</v>
          </cell>
          <cell r="E158" t="str">
            <v>£s</v>
          </cell>
          <cell r="F158" t="str">
            <v>%</v>
          </cell>
          <cell r="G158" t="str">
            <v>£   p</v>
          </cell>
          <cell r="H158" t="str">
            <v>£   p</v>
          </cell>
          <cell r="I158" t="str">
            <v>£s</v>
          </cell>
          <cell r="J158" t="str">
            <v>%</v>
          </cell>
          <cell r="K158" t="str">
            <v>£   p</v>
          </cell>
          <cell r="L158" t="str">
            <v>£   p</v>
          </cell>
          <cell r="M158" t="str">
            <v>£s</v>
          </cell>
          <cell r="N158" t="str">
            <v>%</v>
          </cell>
          <cell r="O158" t="str">
            <v>£   p</v>
          </cell>
          <cell r="P158" t="str">
            <v>£   p</v>
          </cell>
          <cell r="Q158" t="str">
            <v>£s</v>
          </cell>
          <cell r="R158" t="str">
            <v>%</v>
          </cell>
        </row>
        <row r="159">
          <cell r="A159" t="str">
            <v>E0431</v>
          </cell>
          <cell r="B159" t="str">
            <v>Aylesbury Vale</v>
          </cell>
          <cell r="C159">
            <v>139.37</v>
          </cell>
          <cell r="D159">
            <v>142.18</v>
          </cell>
          <cell r="E159">
            <v>2.8100000000000023</v>
          </cell>
          <cell r="F159">
            <v>2.0162158283705267E-2</v>
          </cell>
          <cell r="G159">
            <v>50.94</v>
          </cell>
          <cell r="H159">
            <v>55.22</v>
          </cell>
          <cell r="I159">
            <v>4.2800000000000011</v>
          </cell>
          <cell r="J159">
            <v>8.4020416175893287E-2</v>
          </cell>
          <cell r="K159">
            <v>1218.6199999999999</v>
          </cell>
          <cell r="L159">
            <v>1265.57</v>
          </cell>
          <cell r="M159">
            <v>46.950000000000045</v>
          </cell>
          <cell r="N159">
            <v>3.8527186489635934E-2</v>
          </cell>
          <cell r="O159">
            <v>1408.93</v>
          </cell>
          <cell r="P159">
            <v>1462.9699999999998</v>
          </cell>
          <cell r="Q159">
            <v>54.039999999999736</v>
          </cell>
          <cell r="R159">
            <v>3.8355347675185891E-2</v>
          </cell>
          <cell r="S159" t="str">
            <v>Firm</v>
          </cell>
        </row>
        <row r="160">
          <cell r="A160" t="str">
            <v>E0432</v>
          </cell>
          <cell r="B160" t="str">
            <v>Chiltern</v>
          </cell>
          <cell r="C160">
            <v>149.77000000000001</v>
          </cell>
          <cell r="D160">
            <v>155.61000000000001</v>
          </cell>
          <cell r="E160">
            <v>5.8400000000000034</v>
          </cell>
          <cell r="F160">
            <v>3.8993122788275381E-2</v>
          </cell>
          <cell r="G160">
            <v>51.29</v>
          </cell>
          <cell r="H160">
            <v>52.839999999999975</v>
          </cell>
          <cell r="I160">
            <v>1.5499999999999758</v>
          </cell>
          <cell r="J160">
            <v>3.0220315851042567E-2</v>
          </cell>
          <cell r="K160">
            <v>1218.6199999999999</v>
          </cell>
          <cell r="L160">
            <v>1265.57</v>
          </cell>
          <cell r="M160">
            <v>46.950000000000045</v>
          </cell>
          <cell r="N160">
            <v>3.8527186489635934E-2</v>
          </cell>
          <cell r="O160">
            <v>1419.68</v>
          </cell>
          <cell r="P160">
            <v>1474.02</v>
          </cell>
          <cell r="Q160">
            <v>54.339999999999918</v>
          </cell>
          <cell r="R160">
            <v>3.8276231263383309E-2</v>
          </cell>
          <cell r="S160" t="str">
            <v>Firm</v>
          </cell>
        </row>
        <row r="161">
          <cell r="A161" t="str">
            <v>E0434</v>
          </cell>
          <cell r="B161" t="str">
            <v>South Bucks</v>
          </cell>
          <cell r="C161">
            <v>135</v>
          </cell>
          <cell r="D161">
            <v>140.15</v>
          </cell>
          <cell r="E161">
            <v>5.1500000000000057</v>
          </cell>
          <cell r="F161">
            <v>3.8148148148148264E-2</v>
          </cell>
          <cell r="G161">
            <v>48.04</v>
          </cell>
          <cell r="H161">
            <v>49.650000000000006</v>
          </cell>
          <cell r="I161">
            <v>1.6100000000000065</v>
          </cell>
          <cell r="J161">
            <v>3.3513738551207428E-2</v>
          </cell>
          <cell r="K161">
            <v>1218.6199999999999</v>
          </cell>
          <cell r="L161">
            <v>1265.57</v>
          </cell>
          <cell r="M161">
            <v>46.950000000000045</v>
          </cell>
          <cell r="N161">
            <v>3.8527186489635934E-2</v>
          </cell>
          <cell r="O161">
            <v>1401.66</v>
          </cell>
          <cell r="P161">
            <v>1455.37</v>
          </cell>
          <cell r="Q161">
            <v>53.709999999999809</v>
          </cell>
          <cell r="R161">
            <v>3.8318850505828728E-2</v>
          </cell>
          <cell r="S161" t="str">
            <v>Firm</v>
          </cell>
        </row>
        <row r="162">
          <cell r="A162" t="str">
            <v>E0435</v>
          </cell>
          <cell r="B162" t="str">
            <v>Wycombe</v>
          </cell>
          <cell r="C162">
            <v>127.11</v>
          </cell>
          <cell r="D162">
            <v>131.04</v>
          </cell>
          <cell r="E162">
            <v>3.9299999999999926</v>
          </cell>
          <cell r="F162">
            <v>3.0918102430965266E-2</v>
          </cell>
          <cell r="G162">
            <v>31.37</v>
          </cell>
          <cell r="H162">
            <v>32.28</v>
          </cell>
          <cell r="I162">
            <v>0.91000000000000014</v>
          </cell>
          <cell r="J162">
            <v>2.900860694931473E-2</v>
          </cell>
          <cell r="K162">
            <v>1218.6199999999999</v>
          </cell>
          <cell r="L162">
            <v>1265.57</v>
          </cell>
          <cell r="M162">
            <v>46.950000000000045</v>
          </cell>
          <cell r="N162">
            <v>3.8527186489635934E-2</v>
          </cell>
          <cell r="O162">
            <v>1377.1</v>
          </cell>
          <cell r="P162">
            <v>1428.89</v>
          </cell>
          <cell r="Q162">
            <v>51.790000000000191</v>
          </cell>
          <cell r="R162">
            <v>3.7608016846997439E-2</v>
          </cell>
          <cell r="S162" t="str">
            <v>Firm</v>
          </cell>
        </row>
        <row r="163">
          <cell r="A163" t="str">
            <v>E0531</v>
          </cell>
          <cell r="B163" t="str">
            <v>Cambridge</v>
          </cell>
          <cell r="C163">
            <v>155.51</v>
          </cell>
          <cell r="D163">
            <v>162.51</v>
          </cell>
          <cell r="E163">
            <v>7</v>
          </cell>
          <cell r="F163">
            <v>4.5013182431997922E-2</v>
          </cell>
          <cell r="G163">
            <v>0</v>
          </cell>
          <cell r="H163">
            <v>0</v>
          </cell>
          <cell r="I163">
            <v>0</v>
          </cell>
          <cell r="J163">
            <v>0</v>
          </cell>
          <cell r="K163">
            <v>1190.43</v>
          </cell>
          <cell r="L163">
            <v>1238.31</v>
          </cell>
          <cell r="M163">
            <v>47.879999999999882</v>
          </cell>
          <cell r="N163">
            <v>4.0220760565509828E-2</v>
          </cell>
          <cell r="O163">
            <v>1345.94</v>
          </cell>
          <cell r="P163">
            <v>1400.82</v>
          </cell>
          <cell r="Q163">
            <v>54.879999999999882</v>
          </cell>
          <cell r="R163">
            <v>4.0774477316968039E-2</v>
          </cell>
          <cell r="S163" t="str">
            <v>Firm</v>
          </cell>
        </row>
        <row r="164">
          <cell r="A164" t="str">
            <v>E0532</v>
          </cell>
          <cell r="B164" t="str">
            <v>East Cambridgeshire</v>
          </cell>
          <cell r="C164">
            <v>125.82</v>
          </cell>
          <cell r="D164">
            <v>131.49</v>
          </cell>
          <cell r="E164">
            <v>5.6700000000000159</v>
          </cell>
          <cell r="F164">
            <v>4.5064377682403567E-2</v>
          </cell>
          <cell r="G164">
            <v>45.78</v>
          </cell>
          <cell r="H164">
            <v>48.53</v>
          </cell>
          <cell r="I164">
            <v>2.75</v>
          </cell>
          <cell r="J164">
            <v>6.0069899519440861E-2</v>
          </cell>
          <cell r="K164">
            <v>1190.43</v>
          </cell>
          <cell r="L164">
            <v>1238.31</v>
          </cell>
          <cell r="M164">
            <v>47.879999999999882</v>
          </cell>
          <cell r="N164">
            <v>4.0220760565509828E-2</v>
          </cell>
          <cell r="O164">
            <v>1362.03</v>
          </cell>
          <cell r="P164">
            <v>1418.33</v>
          </cell>
          <cell r="Q164">
            <v>56.299999999999955</v>
          </cell>
          <cell r="R164">
            <v>4.1335359720417353E-2</v>
          </cell>
          <cell r="S164" t="str">
            <v>Firm</v>
          </cell>
        </row>
        <row r="165">
          <cell r="A165" t="str">
            <v>E0533</v>
          </cell>
          <cell r="B165" t="str">
            <v>Fenland</v>
          </cell>
          <cell r="C165">
            <v>225.9</v>
          </cell>
          <cell r="D165">
            <v>234.72</v>
          </cell>
          <cell r="E165">
            <v>8.8199999999999932</v>
          </cell>
          <cell r="F165">
            <v>3.9043824701195273E-2</v>
          </cell>
          <cell r="G165">
            <v>19.95</v>
          </cell>
          <cell r="H165">
            <v>22.140000000000015</v>
          </cell>
          <cell r="I165">
            <v>2.1900000000000155</v>
          </cell>
          <cell r="J165">
            <v>0.10977443609022641</v>
          </cell>
          <cell r="K165">
            <v>1190.43</v>
          </cell>
          <cell r="L165">
            <v>1238.31</v>
          </cell>
          <cell r="M165">
            <v>47.879999999999882</v>
          </cell>
          <cell r="N165">
            <v>4.0220760565509828E-2</v>
          </cell>
          <cell r="O165">
            <v>1436.28</v>
          </cell>
          <cell r="P165">
            <v>1495.17</v>
          </cell>
          <cell r="Q165">
            <v>58.8900000000001</v>
          </cell>
          <cell r="R165">
            <v>4.1001754532542511E-2</v>
          </cell>
          <cell r="S165" t="str">
            <v>Firm</v>
          </cell>
        </row>
        <row r="166">
          <cell r="A166" t="str">
            <v>E0551</v>
          </cell>
          <cell r="B166" t="str">
            <v>Huntingdonshire</v>
          </cell>
          <cell r="C166">
            <v>115.39</v>
          </cell>
          <cell r="D166">
            <v>121.15</v>
          </cell>
          <cell r="E166">
            <v>5.7600000000000051</v>
          </cell>
          <cell r="F166">
            <v>4.9917670508709655E-2</v>
          </cell>
          <cell r="G166">
            <v>64.680000000000007</v>
          </cell>
          <cell r="H166">
            <v>67.549999999999983</v>
          </cell>
          <cell r="I166">
            <v>2.8699999999999761</v>
          </cell>
          <cell r="J166">
            <v>4.4372294372293952E-2</v>
          </cell>
          <cell r="K166">
            <v>1190.43</v>
          </cell>
          <cell r="L166">
            <v>1238.31</v>
          </cell>
          <cell r="M166">
            <v>47.879999999999882</v>
          </cell>
          <cell r="N166">
            <v>4.0220760565509828E-2</v>
          </cell>
          <cell r="O166">
            <v>1370.5</v>
          </cell>
          <cell r="P166">
            <v>1427.01</v>
          </cell>
          <cell r="Q166">
            <v>56.509999999999991</v>
          </cell>
          <cell r="R166">
            <v>4.1233126596132763E-2</v>
          </cell>
          <cell r="S166" t="str">
            <v>Firm</v>
          </cell>
        </row>
        <row r="167">
          <cell r="A167" t="str">
            <v>E0536</v>
          </cell>
          <cell r="B167" t="str">
            <v>South Cambridgeshire</v>
          </cell>
          <cell r="C167">
            <v>107.27</v>
          </cell>
          <cell r="D167">
            <v>112.1</v>
          </cell>
          <cell r="E167">
            <v>4.8299999999999983</v>
          </cell>
          <cell r="F167">
            <v>4.5026568472079864E-2</v>
          </cell>
          <cell r="G167">
            <v>59.62</v>
          </cell>
          <cell r="H167">
            <v>60.670000000000016</v>
          </cell>
          <cell r="I167">
            <v>1.0500000000000185</v>
          </cell>
          <cell r="J167">
            <v>1.7611539751761551E-2</v>
          </cell>
          <cell r="K167">
            <v>1190.43</v>
          </cell>
          <cell r="L167">
            <v>1238.31</v>
          </cell>
          <cell r="M167">
            <v>47.879999999999882</v>
          </cell>
          <cell r="N167">
            <v>4.0220760565509828E-2</v>
          </cell>
          <cell r="O167">
            <v>1357.32</v>
          </cell>
          <cell r="P167">
            <v>1411.08</v>
          </cell>
          <cell r="Q167">
            <v>53.759999999999991</v>
          </cell>
          <cell r="R167">
            <v>3.9607461762885654E-2</v>
          </cell>
          <cell r="S167" t="str">
            <v>Firm</v>
          </cell>
        </row>
        <row r="168">
          <cell r="A168" t="str">
            <v>E0931</v>
          </cell>
          <cell r="B168" t="str">
            <v>Allerdale</v>
          </cell>
          <cell r="C168">
            <v>136.16999999999999</v>
          </cell>
          <cell r="D168">
            <v>141.47999999999999</v>
          </cell>
          <cell r="E168">
            <v>5.3100000000000023</v>
          </cell>
          <cell r="F168">
            <v>3.8995373430271041E-2</v>
          </cell>
          <cell r="G168">
            <v>32.71</v>
          </cell>
          <cell r="H168">
            <v>33.740000000000009</v>
          </cell>
          <cell r="I168">
            <v>1.0300000000000082</v>
          </cell>
          <cell r="J168">
            <v>3.1488841332925954E-2</v>
          </cell>
          <cell r="K168">
            <v>1291.5</v>
          </cell>
          <cell r="L168">
            <v>1328.09</v>
          </cell>
          <cell r="M168">
            <v>36.589999999999918</v>
          </cell>
          <cell r="N168">
            <v>2.8331397599690167E-2</v>
          </cell>
          <cell r="O168">
            <v>1460.38</v>
          </cell>
          <cell r="P168">
            <v>1503.31</v>
          </cell>
          <cell r="Q168">
            <v>42.929999999999836</v>
          </cell>
          <cell r="R168">
            <v>2.9396458456018237E-2</v>
          </cell>
          <cell r="S168" t="str">
            <v>Firm</v>
          </cell>
        </row>
        <row r="169">
          <cell r="A169" t="str">
            <v>E0932</v>
          </cell>
          <cell r="B169" t="str">
            <v>Barrow-in-Furness</v>
          </cell>
          <cell r="C169">
            <v>193.19</v>
          </cell>
          <cell r="D169">
            <v>201.87</v>
          </cell>
          <cell r="E169">
            <v>8.6800000000000068</v>
          </cell>
          <cell r="F169">
            <v>4.4929861794088755E-2</v>
          </cell>
          <cell r="G169">
            <v>5.03</v>
          </cell>
          <cell r="H169">
            <v>4.7299999999999898</v>
          </cell>
          <cell r="I169">
            <v>-0.30000000000001048</v>
          </cell>
          <cell r="J169">
            <v>-5.9642147117298316E-2</v>
          </cell>
          <cell r="K169">
            <v>1291.5</v>
          </cell>
          <cell r="L169">
            <v>1328.09</v>
          </cell>
          <cell r="M169">
            <v>36.589999999999918</v>
          </cell>
          <cell r="N169">
            <v>2.8331397599690167E-2</v>
          </cell>
          <cell r="O169">
            <v>1489.72</v>
          </cell>
          <cell r="P169">
            <v>1534.69</v>
          </cell>
          <cell r="Q169">
            <v>44.970000000000027</v>
          </cell>
          <cell r="R169">
            <v>3.0186880756115197E-2</v>
          </cell>
          <cell r="S169" t="str">
            <v>Firm</v>
          </cell>
        </row>
        <row r="170">
          <cell r="A170" t="str">
            <v>E0933</v>
          </cell>
          <cell r="B170" t="str">
            <v>Carlisle</v>
          </cell>
          <cell r="C170">
            <v>183.22</v>
          </cell>
          <cell r="D170">
            <v>189.63</v>
          </cell>
          <cell r="E170">
            <v>6.4099999999999966</v>
          </cell>
          <cell r="F170">
            <v>3.4985263617508977E-2</v>
          </cell>
          <cell r="G170">
            <v>11.82</v>
          </cell>
          <cell r="H170">
            <v>12.379999999999995</v>
          </cell>
          <cell r="I170">
            <v>0.55999999999999517</v>
          </cell>
          <cell r="J170">
            <v>4.7377326565143374E-2</v>
          </cell>
          <cell r="K170">
            <v>1291.5</v>
          </cell>
          <cell r="L170">
            <v>1328.09</v>
          </cell>
          <cell r="M170">
            <v>36.589999999999918</v>
          </cell>
          <cell r="N170">
            <v>2.8331397599690167E-2</v>
          </cell>
          <cell r="O170">
            <v>1486.54</v>
          </cell>
          <cell r="P170">
            <v>1530.1</v>
          </cell>
          <cell r="Q170">
            <v>43.559999999999945</v>
          </cell>
          <cell r="R170">
            <v>2.9302945093976573E-2</v>
          </cell>
          <cell r="S170" t="str">
            <v>Firm</v>
          </cell>
        </row>
        <row r="171">
          <cell r="A171" t="str">
            <v>E0934</v>
          </cell>
          <cell r="B171" t="str">
            <v>Copeland</v>
          </cell>
          <cell r="C171">
            <v>167.84</v>
          </cell>
          <cell r="D171">
            <v>175.41</v>
          </cell>
          <cell r="E171">
            <v>7.5699999999999932</v>
          </cell>
          <cell r="F171">
            <v>4.5102478551000802E-2</v>
          </cell>
          <cell r="G171">
            <v>16.54</v>
          </cell>
          <cell r="H171">
            <v>17.300000000000011</v>
          </cell>
          <cell r="I171">
            <v>0.76000000000001222</v>
          </cell>
          <cell r="J171">
            <v>4.5949214026602903E-2</v>
          </cell>
          <cell r="K171">
            <v>1291.5</v>
          </cell>
          <cell r="L171">
            <v>1328.09</v>
          </cell>
          <cell r="M171">
            <v>36.589999999999918</v>
          </cell>
          <cell r="N171">
            <v>2.8331397599690167E-2</v>
          </cell>
          <cell r="O171">
            <v>1475.88</v>
          </cell>
          <cell r="P171">
            <v>1520.8</v>
          </cell>
          <cell r="Q171">
            <v>44.919999999999845</v>
          </cell>
          <cell r="R171">
            <v>3.0436078813995682E-2</v>
          </cell>
          <cell r="S171" t="str">
            <v>Firm</v>
          </cell>
        </row>
        <row r="172">
          <cell r="A172" t="str">
            <v>E0935</v>
          </cell>
          <cell r="B172" t="str">
            <v>Eden</v>
          </cell>
          <cell r="C172">
            <v>161.59</v>
          </cell>
          <cell r="D172">
            <v>169.65</v>
          </cell>
          <cell r="E172">
            <v>8.0600000000000023</v>
          </cell>
          <cell r="F172">
            <v>4.9879324215607479E-2</v>
          </cell>
          <cell r="G172">
            <v>18.57</v>
          </cell>
          <cell r="H172">
            <v>18.960000000000008</v>
          </cell>
          <cell r="I172">
            <v>0.39000000000000767</v>
          </cell>
          <cell r="J172">
            <v>2.1001615508885685E-2</v>
          </cell>
          <cell r="K172">
            <v>1291.5</v>
          </cell>
          <cell r="L172">
            <v>1328.09</v>
          </cell>
          <cell r="M172">
            <v>36.589999999999918</v>
          </cell>
          <cell r="N172">
            <v>2.8331397599690167E-2</v>
          </cell>
          <cell r="O172">
            <v>1471.66</v>
          </cell>
          <cell r="P172">
            <v>1516.7</v>
          </cell>
          <cell r="Q172">
            <v>45.039999999999964</v>
          </cell>
          <cell r="R172">
            <v>3.0604895152412936E-2</v>
          </cell>
          <cell r="S172" t="str">
            <v>Firm</v>
          </cell>
        </row>
        <row r="173">
          <cell r="A173" t="str">
            <v>E0936</v>
          </cell>
          <cell r="B173" t="str">
            <v>South Lakeland</v>
          </cell>
          <cell r="C173">
            <v>166.84</v>
          </cell>
          <cell r="D173">
            <v>171.57</v>
          </cell>
          <cell r="E173">
            <v>4.7299999999999898</v>
          </cell>
          <cell r="F173">
            <v>2.8350515463917425E-2</v>
          </cell>
          <cell r="G173">
            <v>20.440000000000001</v>
          </cell>
          <cell r="H173">
            <v>22.599999999999994</v>
          </cell>
          <cell r="I173">
            <v>2.159999999999993</v>
          </cell>
          <cell r="J173">
            <v>0.10567514677103684</v>
          </cell>
          <cell r="K173">
            <v>1291.5</v>
          </cell>
          <cell r="L173">
            <v>1328.09</v>
          </cell>
          <cell r="M173">
            <v>36.589999999999918</v>
          </cell>
          <cell r="N173">
            <v>2.8331397599690167E-2</v>
          </cell>
          <cell r="O173">
            <v>1478.78</v>
          </cell>
          <cell r="P173">
            <v>1522.26</v>
          </cell>
          <cell r="Q173">
            <v>43.480000000000018</v>
          </cell>
          <cell r="R173">
            <v>2.9402615669673615E-2</v>
          </cell>
          <cell r="S173" t="str">
            <v>Firm</v>
          </cell>
        </row>
        <row r="174">
          <cell r="A174" t="str">
            <v>E1031</v>
          </cell>
          <cell r="B174" t="str">
            <v>Amber Valley</v>
          </cell>
          <cell r="C174">
            <v>148.19999999999999</v>
          </cell>
          <cell r="D174">
            <v>151.91</v>
          </cell>
          <cell r="E174">
            <v>3.710000000000008</v>
          </cell>
          <cell r="F174">
            <v>2.5033738191633015E-2</v>
          </cell>
          <cell r="G174">
            <v>30.06</v>
          </cell>
          <cell r="H174">
            <v>31.460000000000008</v>
          </cell>
          <cell r="I174">
            <v>1.4000000000000092</v>
          </cell>
          <cell r="J174">
            <v>4.6573519627412185E-2</v>
          </cell>
          <cell r="K174">
            <v>1242.3900000000001</v>
          </cell>
          <cell r="L174">
            <v>1288.1399999999999</v>
          </cell>
          <cell r="M174">
            <v>45.749999999999773</v>
          </cell>
          <cell r="N174">
            <v>3.6824185642189367E-2</v>
          </cell>
          <cell r="O174">
            <v>1420.65</v>
          </cell>
          <cell r="P174">
            <v>1471.51</v>
          </cell>
          <cell r="Q174">
            <v>50.8599999999999</v>
          </cell>
          <cell r="R174">
            <v>3.580051384929428E-2</v>
          </cell>
          <cell r="S174" t="str">
            <v>Firm</v>
          </cell>
        </row>
        <row r="175">
          <cell r="A175" t="str">
            <v>E1032</v>
          </cell>
          <cell r="B175" t="str">
            <v>Bolsover</v>
          </cell>
          <cell r="C175">
            <v>152.46</v>
          </cell>
          <cell r="D175">
            <v>155.19999999999999</v>
          </cell>
          <cell r="E175">
            <v>2.7399999999999807</v>
          </cell>
          <cell r="F175">
            <v>1.7971927062836013E-2</v>
          </cell>
          <cell r="G175">
            <v>91.14</v>
          </cell>
          <cell r="H175">
            <v>95.94</v>
          </cell>
          <cell r="I175">
            <v>4.7999999999999972</v>
          </cell>
          <cell r="J175">
            <v>5.2666227781435149E-2</v>
          </cell>
          <cell r="K175">
            <v>1242.3900000000001</v>
          </cell>
          <cell r="L175">
            <v>1288.1399999999999</v>
          </cell>
          <cell r="M175">
            <v>45.749999999999773</v>
          </cell>
          <cell r="N175">
            <v>3.6824185642189367E-2</v>
          </cell>
          <cell r="O175">
            <v>1485.99</v>
          </cell>
          <cell r="P175">
            <v>1539.28</v>
          </cell>
          <cell r="Q175">
            <v>53.289999999999964</v>
          </cell>
          <cell r="R175">
            <v>3.5861614142760123E-2</v>
          </cell>
          <cell r="S175" t="str">
            <v>Firm</v>
          </cell>
        </row>
        <row r="176">
          <cell r="A176" t="str">
            <v>E1033</v>
          </cell>
          <cell r="B176" t="str">
            <v>Chesterfield</v>
          </cell>
          <cell r="C176">
            <v>131.47999999999999</v>
          </cell>
          <cell r="D176">
            <v>136.61000000000001</v>
          </cell>
          <cell r="E176">
            <v>5.1300000000000239</v>
          </cell>
          <cell r="F176">
            <v>3.9017341040462616E-2</v>
          </cell>
          <cell r="G176">
            <v>9.91</v>
          </cell>
          <cell r="H176">
            <v>10.519999999999982</v>
          </cell>
          <cell r="I176">
            <v>0.60999999999998167</v>
          </cell>
          <cell r="J176">
            <v>6.1553985872853767E-2</v>
          </cell>
          <cell r="K176">
            <v>1242.3900000000001</v>
          </cell>
          <cell r="L176">
            <v>1288.1399999999999</v>
          </cell>
          <cell r="M176">
            <v>45.749999999999773</v>
          </cell>
          <cell r="N176">
            <v>3.6824185642189367E-2</v>
          </cell>
          <cell r="O176">
            <v>1383.78</v>
          </cell>
          <cell r="P176">
            <v>1435.27</v>
          </cell>
          <cell r="Q176">
            <v>51.490000000000009</v>
          </cell>
          <cell r="R176">
            <v>3.7209672057697096E-2</v>
          </cell>
          <cell r="S176" t="str">
            <v>Firm</v>
          </cell>
        </row>
        <row r="177">
          <cell r="A177" t="str">
            <v>E1035</v>
          </cell>
          <cell r="B177" t="str">
            <v>Derbyshire Dales</v>
          </cell>
          <cell r="C177">
            <v>177.28</v>
          </cell>
          <cell r="D177">
            <v>184.23</v>
          </cell>
          <cell r="E177">
            <v>6.9499999999999886</v>
          </cell>
          <cell r="F177">
            <v>3.9203519855595559E-2</v>
          </cell>
          <cell r="G177">
            <v>37.39</v>
          </cell>
          <cell r="H177">
            <v>37.52000000000001</v>
          </cell>
          <cell r="I177">
            <v>0.13000000000000966</v>
          </cell>
          <cell r="J177">
            <v>3.4768654720516157E-3</v>
          </cell>
          <cell r="K177">
            <v>1242.3900000000001</v>
          </cell>
          <cell r="L177">
            <v>1288.1399999999999</v>
          </cell>
          <cell r="M177">
            <v>45.749999999999773</v>
          </cell>
          <cell r="N177">
            <v>3.6824185642189367E-2</v>
          </cell>
          <cell r="O177">
            <v>1457.06</v>
          </cell>
          <cell r="P177">
            <v>1509.89</v>
          </cell>
          <cell r="Q177">
            <v>52.830000000000155</v>
          </cell>
          <cell r="R177">
            <v>3.6257944079173265E-2</v>
          </cell>
          <cell r="S177" t="str">
            <v>Firm</v>
          </cell>
        </row>
        <row r="178">
          <cell r="A178" t="str">
            <v>E1036</v>
          </cell>
          <cell r="B178" t="str">
            <v>Erewash</v>
          </cell>
          <cell r="C178">
            <v>161.86000000000001</v>
          </cell>
          <cell r="D178">
            <v>165.91</v>
          </cell>
          <cell r="E178">
            <v>4.0499999999999829</v>
          </cell>
          <cell r="F178">
            <v>2.5021623625355094E-2</v>
          </cell>
          <cell r="G178">
            <v>5.1499999999999773</v>
          </cell>
          <cell r="H178">
            <v>5.4900000000000091</v>
          </cell>
          <cell r="I178">
            <v>0.34000000000003183</v>
          </cell>
          <cell r="J178">
            <v>6.6019417475734699E-2</v>
          </cell>
          <cell r="K178">
            <v>1242.3900000000001</v>
          </cell>
          <cell r="L178">
            <v>1288.1399999999999</v>
          </cell>
          <cell r="M178">
            <v>45.749999999999773</v>
          </cell>
          <cell r="N178">
            <v>3.6824185642189367E-2</v>
          </cell>
          <cell r="O178">
            <v>1409.4</v>
          </cell>
          <cell r="P178">
            <v>1459.54</v>
          </cell>
          <cell r="Q178">
            <v>50.139999999999873</v>
          </cell>
          <cell r="R178">
            <v>3.557542216546028E-2</v>
          </cell>
          <cell r="S178" t="str">
            <v>Firm</v>
          </cell>
        </row>
        <row r="179">
          <cell r="A179" t="str">
            <v>E1037</v>
          </cell>
          <cell r="B179" t="str">
            <v>High Peak</v>
          </cell>
          <cell r="C179">
            <v>167.65</v>
          </cell>
          <cell r="D179">
            <v>171.84</v>
          </cell>
          <cell r="E179">
            <v>4.1899999999999977</v>
          </cell>
          <cell r="F179">
            <v>2.4992543990456362E-2</v>
          </cell>
          <cell r="G179">
            <v>16.5</v>
          </cell>
          <cell r="H179">
            <v>16.819999999999993</v>
          </cell>
          <cell r="I179">
            <v>0.31999999999999318</v>
          </cell>
          <cell r="J179">
            <v>1.9393939393939075E-2</v>
          </cell>
          <cell r="K179">
            <v>1242.3900000000001</v>
          </cell>
          <cell r="L179">
            <v>1288.1399999999999</v>
          </cell>
          <cell r="M179">
            <v>45.749999999999773</v>
          </cell>
          <cell r="N179">
            <v>3.6824185642189367E-2</v>
          </cell>
          <cell r="O179">
            <v>1426.54</v>
          </cell>
          <cell r="P179">
            <v>1476.8</v>
          </cell>
          <cell r="Q179">
            <v>50.259999999999991</v>
          </cell>
          <cell r="R179">
            <v>3.5232100046265868E-2</v>
          </cell>
          <cell r="S179" t="str">
            <v>Firm</v>
          </cell>
        </row>
        <row r="180">
          <cell r="A180" t="str">
            <v>E1038</v>
          </cell>
          <cell r="B180" t="str">
            <v>North East Derbyshire</v>
          </cell>
          <cell r="C180">
            <v>161.47</v>
          </cell>
          <cell r="D180">
            <v>166.15</v>
          </cell>
          <cell r="E180">
            <v>4.6800000000000068</v>
          </cell>
          <cell r="F180">
            <v>2.898371214467077E-2</v>
          </cell>
          <cell r="G180">
            <v>78.63</v>
          </cell>
          <cell r="H180">
            <v>82.66</v>
          </cell>
          <cell r="I180">
            <v>4.0300000000000011</v>
          </cell>
          <cell r="J180">
            <v>5.1252702530840688E-2</v>
          </cell>
          <cell r="K180">
            <v>1242.3900000000001</v>
          </cell>
          <cell r="L180">
            <v>1288.1399999999999</v>
          </cell>
          <cell r="M180">
            <v>45.749999999999773</v>
          </cell>
          <cell r="N180">
            <v>3.6824185642189367E-2</v>
          </cell>
          <cell r="O180">
            <v>1482.49</v>
          </cell>
          <cell r="P180">
            <v>1536.95</v>
          </cell>
          <cell r="Q180">
            <v>54.460000000000036</v>
          </cell>
          <cell r="R180">
            <v>3.6735492313607621E-2</v>
          </cell>
          <cell r="S180" t="str">
            <v>Firm</v>
          </cell>
        </row>
        <row r="181">
          <cell r="A181" t="str">
            <v>E1039</v>
          </cell>
          <cell r="B181" t="str">
            <v>South Derbyshire</v>
          </cell>
          <cell r="C181">
            <v>144.41999999999999</v>
          </cell>
          <cell r="D181">
            <v>148.03</v>
          </cell>
          <cell r="E181">
            <v>3.6100000000000136</v>
          </cell>
          <cell r="F181">
            <v>2.499653787564049E-2</v>
          </cell>
          <cell r="G181">
            <v>15.86</v>
          </cell>
          <cell r="H181">
            <v>16.620000000000005</v>
          </cell>
          <cell r="I181">
            <v>0.76000000000000512</v>
          </cell>
          <cell r="J181">
            <v>4.7919293820933406E-2</v>
          </cell>
          <cell r="K181">
            <v>1242.3900000000001</v>
          </cell>
          <cell r="L181">
            <v>1288.1399999999999</v>
          </cell>
          <cell r="M181">
            <v>45.749999999999773</v>
          </cell>
          <cell r="N181">
            <v>3.6824185642189367E-2</v>
          </cell>
          <cell r="O181">
            <v>1402.67</v>
          </cell>
          <cell r="P181">
            <v>1452.79</v>
          </cell>
          <cell r="Q181">
            <v>50.119999999999891</v>
          </cell>
          <cell r="R181">
            <v>3.5731854249395623E-2</v>
          </cell>
          <cell r="S181" t="str">
            <v>Firm</v>
          </cell>
        </row>
        <row r="182">
          <cell r="A182" t="str">
            <v>E1131</v>
          </cell>
          <cell r="B182" t="str">
            <v>East Devon</v>
          </cell>
          <cell r="C182">
            <v>118.24</v>
          </cell>
          <cell r="D182">
            <v>118.24</v>
          </cell>
          <cell r="E182">
            <v>0</v>
          </cell>
          <cell r="F182">
            <v>0</v>
          </cell>
          <cell r="G182">
            <v>26.78</v>
          </cell>
          <cell r="H182">
            <v>28.350000000000009</v>
          </cell>
          <cell r="I182">
            <v>1.5700000000000074</v>
          </cell>
          <cell r="J182">
            <v>5.8625840179238553E-2</v>
          </cell>
          <cell r="K182">
            <v>1272.6600000000001</v>
          </cell>
          <cell r="L182">
            <v>1313.0700000000002</v>
          </cell>
          <cell r="M182">
            <v>40.410000000000082</v>
          </cell>
          <cell r="N182">
            <v>3.1752392626467563E-2</v>
          </cell>
          <cell r="O182">
            <v>1417.68</v>
          </cell>
          <cell r="P182">
            <v>1459.66</v>
          </cell>
          <cell r="Q182">
            <v>41.980000000000018</v>
          </cell>
          <cell r="R182">
            <v>2.9611760058687375E-2</v>
          </cell>
          <cell r="S182" t="str">
            <v>Firm</v>
          </cell>
        </row>
        <row r="183">
          <cell r="A183" t="str">
            <v>E1132</v>
          </cell>
          <cell r="B183" t="str">
            <v>Exeter</v>
          </cell>
          <cell r="C183">
            <v>114.98</v>
          </cell>
          <cell r="D183">
            <v>119.46</v>
          </cell>
          <cell r="E183">
            <v>4.4799999999999898</v>
          </cell>
          <cell r="F183">
            <v>3.8963297964863308E-2</v>
          </cell>
          <cell r="G183">
            <v>0</v>
          </cell>
          <cell r="H183">
            <v>0</v>
          </cell>
          <cell r="I183">
            <v>0</v>
          </cell>
          <cell r="J183">
            <v>0</v>
          </cell>
          <cell r="K183">
            <v>1272.6600000000001</v>
          </cell>
          <cell r="L183">
            <v>1313.0700000000002</v>
          </cell>
          <cell r="M183">
            <v>40.410000000000082</v>
          </cell>
          <cell r="N183">
            <v>3.1752392626467563E-2</v>
          </cell>
          <cell r="O183">
            <v>1387.64</v>
          </cell>
          <cell r="P183">
            <v>1432.53</v>
          </cell>
          <cell r="Q183">
            <v>44.889999999999873</v>
          </cell>
          <cell r="R183">
            <v>3.2349889020206968E-2</v>
          </cell>
          <cell r="S183" t="str">
            <v>Firm</v>
          </cell>
        </row>
        <row r="184">
          <cell r="A184" t="str">
            <v>E1133</v>
          </cell>
          <cell r="B184" t="str">
            <v>Mid Devon</v>
          </cell>
          <cell r="C184">
            <v>175.08</v>
          </cell>
          <cell r="D184">
            <v>179.46</v>
          </cell>
          <cell r="E184">
            <v>4.3799999999999955</v>
          </cell>
          <cell r="F184">
            <v>2.5017135023988946E-2</v>
          </cell>
          <cell r="G184">
            <v>27.76</v>
          </cell>
          <cell r="H184">
            <v>29.78</v>
          </cell>
          <cell r="I184">
            <v>2.0199999999999996</v>
          </cell>
          <cell r="J184">
            <v>7.2766570605187209E-2</v>
          </cell>
          <cell r="K184">
            <v>1272.6600000000001</v>
          </cell>
          <cell r="L184">
            <v>1313.0700000000002</v>
          </cell>
          <cell r="M184">
            <v>40.410000000000082</v>
          </cell>
          <cell r="N184">
            <v>3.1752392626467563E-2</v>
          </cell>
          <cell r="O184">
            <v>1475.5</v>
          </cell>
          <cell r="P184">
            <v>1522.31</v>
          </cell>
          <cell r="Q184">
            <v>46.809999999999945</v>
          </cell>
          <cell r="R184">
            <v>3.1724839037614361E-2</v>
          </cell>
          <cell r="S184" t="str">
            <v>Firm</v>
          </cell>
        </row>
        <row r="185">
          <cell r="A185" t="str">
            <v>E1134</v>
          </cell>
          <cell r="B185" t="str">
            <v>North Devon</v>
          </cell>
          <cell r="C185">
            <v>156.65</v>
          </cell>
          <cell r="D185">
            <v>160.57</v>
          </cell>
          <cell r="E185">
            <v>3.9199999999999875</v>
          </cell>
          <cell r="F185">
            <v>2.5023938716884686E-2</v>
          </cell>
          <cell r="G185">
            <v>37.46</v>
          </cell>
          <cell r="H185">
            <v>39.830000000000013</v>
          </cell>
          <cell r="I185">
            <v>2.3700000000000117</v>
          </cell>
          <cell r="J185">
            <v>6.3267485317672456E-2</v>
          </cell>
          <cell r="K185">
            <v>1272.6600000000001</v>
          </cell>
          <cell r="L185">
            <v>1313.0700000000002</v>
          </cell>
          <cell r="M185">
            <v>40.410000000000082</v>
          </cell>
          <cell r="N185">
            <v>3.1752392626467563E-2</v>
          </cell>
          <cell r="O185">
            <v>1466.77</v>
          </cell>
          <cell r="P185">
            <v>1513.47</v>
          </cell>
          <cell r="Q185">
            <v>46.700000000000045</v>
          </cell>
          <cell r="R185">
            <v>3.1838665912174324E-2</v>
          </cell>
          <cell r="S185" t="str">
            <v>Firm</v>
          </cell>
        </row>
        <row r="186">
          <cell r="A186" t="str">
            <v>E1136</v>
          </cell>
          <cell r="B186" t="str">
            <v>South Hams</v>
          </cell>
          <cell r="C186">
            <v>130.66</v>
          </cell>
          <cell r="D186">
            <v>130.66</v>
          </cell>
          <cell r="E186">
            <v>0</v>
          </cell>
          <cell r="F186">
            <v>0</v>
          </cell>
          <cell r="G186">
            <v>36.86</v>
          </cell>
          <cell r="H186">
            <v>37.740000000000009</v>
          </cell>
          <cell r="I186">
            <v>0.88000000000000966</v>
          </cell>
          <cell r="J186">
            <v>2.3874118285404533E-2</v>
          </cell>
          <cell r="K186">
            <v>1272.6600000000001</v>
          </cell>
          <cell r="L186">
            <v>1313.0700000000002</v>
          </cell>
          <cell r="M186">
            <v>40.410000000000082</v>
          </cell>
          <cell r="N186">
            <v>3.1752392626467563E-2</v>
          </cell>
          <cell r="O186">
            <v>1440.18</v>
          </cell>
          <cell r="P186">
            <v>1481.47</v>
          </cell>
          <cell r="Q186">
            <v>41.289999999999964</v>
          </cell>
          <cell r="R186">
            <v>2.8670027357691419E-2</v>
          </cell>
          <cell r="S186" t="str">
            <v>Firm</v>
          </cell>
        </row>
        <row r="187">
          <cell r="A187" t="str">
            <v>E1137</v>
          </cell>
          <cell r="B187" t="str">
            <v>Teignbridge</v>
          </cell>
          <cell r="C187">
            <v>142.29</v>
          </cell>
          <cell r="D187">
            <v>147.27000000000001</v>
          </cell>
          <cell r="E187">
            <v>4.9800000000000182</v>
          </cell>
          <cell r="F187">
            <v>3.4998945814885163E-2</v>
          </cell>
          <cell r="G187">
            <v>32.9</v>
          </cell>
          <cell r="H187">
            <v>37.5</v>
          </cell>
          <cell r="I187">
            <v>4.6000000000000014</v>
          </cell>
          <cell r="J187">
            <v>0.13981762917933138</v>
          </cell>
          <cell r="K187">
            <v>1272.6600000000001</v>
          </cell>
          <cell r="L187">
            <v>1313.0700000000002</v>
          </cell>
          <cell r="M187">
            <v>40.410000000000082</v>
          </cell>
          <cell r="N187">
            <v>3.1752392626467563E-2</v>
          </cell>
          <cell r="O187">
            <v>1447.85</v>
          </cell>
          <cell r="P187">
            <v>1497.84</v>
          </cell>
          <cell r="Q187">
            <v>49.990000000000009</v>
          </cell>
          <cell r="R187">
            <v>3.4527057360914437E-2</v>
          </cell>
          <cell r="S187" t="str">
            <v>Firm</v>
          </cell>
        </row>
        <row r="188">
          <cell r="A188" t="str">
            <v>E1139</v>
          </cell>
          <cell r="B188" t="str">
            <v>Torridge</v>
          </cell>
          <cell r="C188">
            <v>140.16999999999999</v>
          </cell>
          <cell r="D188">
            <v>140.16999999999999</v>
          </cell>
          <cell r="E188">
            <v>0</v>
          </cell>
          <cell r="F188">
            <v>0</v>
          </cell>
          <cell r="G188">
            <v>33.64</v>
          </cell>
          <cell r="H188">
            <v>33.800000000000011</v>
          </cell>
          <cell r="I188">
            <v>0.1600000000000108</v>
          </cell>
          <cell r="J188">
            <v>4.7562425683713716E-3</v>
          </cell>
          <cell r="K188">
            <v>1272.6600000000001</v>
          </cell>
          <cell r="L188">
            <v>1313.0700000000002</v>
          </cell>
          <cell r="M188">
            <v>40.410000000000082</v>
          </cell>
          <cell r="N188">
            <v>3.1752392626467563E-2</v>
          </cell>
          <cell r="O188">
            <v>1446.47</v>
          </cell>
          <cell r="P188">
            <v>1487.04</v>
          </cell>
          <cell r="Q188">
            <v>40.569999999999936</v>
          </cell>
          <cell r="R188">
            <v>2.8047591723298737E-2</v>
          </cell>
          <cell r="S188" t="str">
            <v>Firm</v>
          </cell>
        </row>
        <row r="189">
          <cell r="A189" t="str">
            <v>E1140</v>
          </cell>
          <cell r="B189" t="str">
            <v>West Devon</v>
          </cell>
          <cell r="C189">
            <v>181.84</v>
          </cell>
          <cell r="D189">
            <v>187.3</v>
          </cell>
          <cell r="E189">
            <v>5.460000000000008</v>
          </cell>
          <cell r="F189">
            <v>3.0026396832380176E-2</v>
          </cell>
          <cell r="G189">
            <v>47.2</v>
          </cell>
          <cell r="H189">
            <v>48.579999999999984</v>
          </cell>
          <cell r="I189">
            <v>1.3799999999999812</v>
          </cell>
          <cell r="J189">
            <v>2.9237288135592898E-2</v>
          </cell>
          <cell r="K189">
            <v>1272.6600000000001</v>
          </cell>
          <cell r="L189">
            <v>1313.0700000000002</v>
          </cell>
          <cell r="M189">
            <v>40.410000000000082</v>
          </cell>
          <cell r="N189">
            <v>3.1752392626467563E-2</v>
          </cell>
          <cell r="O189">
            <v>1501.7</v>
          </cell>
          <cell r="P189">
            <v>1548.95</v>
          </cell>
          <cell r="Q189">
            <v>47.25</v>
          </cell>
          <cell r="R189">
            <v>3.1464340414197212E-2</v>
          </cell>
          <cell r="S189" t="str">
            <v>Firm</v>
          </cell>
        </row>
        <row r="190">
          <cell r="A190" t="str">
            <v>E1232</v>
          </cell>
          <cell r="B190" t="str">
            <v>Christchurch</v>
          </cell>
          <cell r="C190">
            <v>163.15</v>
          </cell>
          <cell r="D190">
            <v>169.58</v>
          </cell>
          <cell r="E190">
            <v>6.4300000000000068</v>
          </cell>
          <cell r="F190">
            <v>3.9411584431504831E-2</v>
          </cell>
          <cell r="G190">
            <v>0.81000000000000227</v>
          </cell>
          <cell r="H190">
            <v>1</v>
          </cell>
          <cell r="I190">
            <v>0.18999999999999773</v>
          </cell>
          <cell r="J190">
            <v>0.2345679012345645</v>
          </cell>
          <cell r="K190">
            <v>1316.25</v>
          </cell>
          <cell r="L190">
            <v>1365.48</v>
          </cell>
          <cell r="M190">
            <v>49.230000000000018</v>
          </cell>
          <cell r="N190">
            <v>3.7401709401709393E-2</v>
          </cell>
          <cell r="O190">
            <v>1480.21</v>
          </cell>
          <cell r="P190">
            <v>1536.06</v>
          </cell>
          <cell r="Q190">
            <v>55.849999999999909</v>
          </cell>
          <cell r="R190">
            <v>3.7731132744678098E-2</v>
          </cell>
          <cell r="S190" t="str">
            <v>Firm</v>
          </cell>
        </row>
        <row r="191">
          <cell r="A191" t="str">
            <v>E1233</v>
          </cell>
          <cell r="B191" t="str">
            <v>East Dorset</v>
          </cell>
          <cell r="C191">
            <v>178.27</v>
          </cell>
          <cell r="D191">
            <v>186.27</v>
          </cell>
          <cell r="E191">
            <v>8</v>
          </cell>
          <cell r="F191">
            <v>4.4875750266449854E-2</v>
          </cell>
          <cell r="G191">
            <v>34.19</v>
          </cell>
          <cell r="H191">
            <v>36.409999999999997</v>
          </cell>
          <cell r="I191">
            <v>2.2199999999999989</v>
          </cell>
          <cell r="J191">
            <v>6.4931266452179059E-2</v>
          </cell>
          <cell r="K191">
            <v>1316.25</v>
          </cell>
          <cell r="L191">
            <v>1365.48</v>
          </cell>
          <cell r="M191">
            <v>49.230000000000018</v>
          </cell>
          <cell r="N191">
            <v>3.7401709401709393E-2</v>
          </cell>
          <cell r="O191">
            <v>1528.71</v>
          </cell>
          <cell r="P191">
            <v>1588.16</v>
          </cell>
          <cell r="Q191">
            <v>59.450000000000045</v>
          </cell>
          <cell r="R191">
            <v>3.8888997913273382E-2</v>
          </cell>
          <cell r="S191" t="str">
            <v>Firm</v>
          </cell>
        </row>
        <row r="192">
          <cell r="A192" t="str">
            <v>E1234</v>
          </cell>
          <cell r="B192" t="str">
            <v>North Dorset</v>
          </cell>
          <cell r="C192">
            <v>97.02</v>
          </cell>
          <cell r="D192">
            <v>101.75</v>
          </cell>
          <cell r="E192">
            <v>4.730000000000004</v>
          </cell>
          <cell r="F192">
            <v>4.8752834467120199E-2</v>
          </cell>
          <cell r="G192">
            <v>67.27</v>
          </cell>
          <cell r="H192">
            <v>70.169999999999987</v>
          </cell>
          <cell r="I192">
            <v>2.8999999999999915</v>
          </cell>
          <cell r="J192">
            <v>4.3109855804964958E-2</v>
          </cell>
          <cell r="K192">
            <v>1316.25</v>
          </cell>
          <cell r="L192">
            <v>1365.48</v>
          </cell>
          <cell r="M192">
            <v>49.230000000000018</v>
          </cell>
          <cell r="N192">
            <v>3.7401709401709393E-2</v>
          </cell>
          <cell r="O192">
            <v>1480.54</v>
          </cell>
          <cell r="P192">
            <v>1537.4</v>
          </cell>
          <cell r="Q192">
            <v>56.860000000000127</v>
          </cell>
          <cell r="R192">
            <v>3.8404906317965226E-2</v>
          </cell>
          <cell r="S192" t="str">
            <v>Firm</v>
          </cell>
        </row>
        <row r="193">
          <cell r="A193" t="str">
            <v>E1236</v>
          </cell>
          <cell r="B193" t="str">
            <v>Purbeck</v>
          </cell>
          <cell r="C193">
            <v>151.93</v>
          </cell>
          <cell r="D193">
            <v>158.38999999999999</v>
          </cell>
          <cell r="E193">
            <v>6.4599999999999795</v>
          </cell>
          <cell r="F193">
            <v>4.2519581386164518E-2</v>
          </cell>
          <cell r="G193">
            <v>43.57</v>
          </cell>
          <cell r="H193">
            <v>53.04000000000002</v>
          </cell>
          <cell r="I193">
            <v>9.4700000000000202</v>
          </cell>
          <cell r="J193">
            <v>0.21735138857011749</v>
          </cell>
          <cell r="K193">
            <v>1316.25</v>
          </cell>
          <cell r="L193">
            <v>1365.48</v>
          </cell>
          <cell r="M193">
            <v>49.230000000000018</v>
          </cell>
          <cell r="N193">
            <v>3.7401709401709393E-2</v>
          </cell>
          <cell r="O193">
            <v>1511.75</v>
          </cell>
          <cell r="P193">
            <v>1576.91</v>
          </cell>
          <cell r="Q193">
            <v>65.160000000000082</v>
          </cell>
          <cell r="R193">
            <v>4.3102364808996319E-2</v>
          </cell>
          <cell r="S193" t="str">
            <v>Firm</v>
          </cell>
        </row>
        <row r="194">
          <cell r="A194" t="str">
            <v>E1237</v>
          </cell>
          <cell r="B194" t="str">
            <v>West Dorset</v>
          </cell>
          <cell r="C194">
            <v>120.6</v>
          </cell>
          <cell r="D194">
            <v>123.57</v>
          </cell>
          <cell r="E194">
            <v>2.9699999999999989</v>
          </cell>
          <cell r="F194">
            <v>2.462686567164174E-2</v>
          </cell>
          <cell r="G194">
            <v>60.82</v>
          </cell>
          <cell r="H194">
            <v>63.080000000000013</v>
          </cell>
          <cell r="I194">
            <v>2.2600000000000122</v>
          </cell>
          <cell r="J194">
            <v>3.7158829332456733E-2</v>
          </cell>
          <cell r="K194">
            <v>1316.25</v>
          </cell>
          <cell r="L194">
            <v>1365.48</v>
          </cell>
          <cell r="M194">
            <v>49.230000000000018</v>
          </cell>
          <cell r="N194">
            <v>3.7401709401709393E-2</v>
          </cell>
          <cell r="O194">
            <v>1497.67</v>
          </cell>
          <cell r="P194">
            <v>1552.13</v>
          </cell>
          <cell r="Q194">
            <v>54.460000000000036</v>
          </cell>
          <cell r="R194">
            <v>3.6363150760848617E-2</v>
          </cell>
          <cell r="S194" t="str">
            <v>Firm</v>
          </cell>
        </row>
        <row r="195">
          <cell r="A195" t="str">
            <v>E1238</v>
          </cell>
          <cell r="B195" t="str">
            <v>Weymouth &amp; Portland</v>
          </cell>
          <cell r="C195">
            <v>250.07</v>
          </cell>
          <cell r="D195">
            <v>262.32</v>
          </cell>
          <cell r="E195">
            <v>12.25</v>
          </cell>
          <cell r="F195">
            <v>4.8986283840524614E-2</v>
          </cell>
          <cell r="G195">
            <v>1.4500000000000171</v>
          </cell>
          <cell r="H195">
            <v>1.4499999999999886</v>
          </cell>
          <cell r="I195">
            <v>-2.8421709430404007E-14</v>
          </cell>
          <cell r="J195">
            <v>-1.9650947535865271E-14</v>
          </cell>
          <cell r="K195">
            <v>1316.25</v>
          </cell>
          <cell r="L195">
            <v>1365.48</v>
          </cell>
          <cell r="M195">
            <v>49.230000000000018</v>
          </cell>
          <cell r="N195">
            <v>3.7401709401709393E-2</v>
          </cell>
          <cell r="O195">
            <v>1567.77</v>
          </cell>
          <cell r="P195">
            <v>1629.25</v>
          </cell>
          <cell r="Q195">
            <v>61.480000000000018</v>
          </cell>
          <cell r="R195">
            <v>3.9214935864316791E-2</v>
          </cell>
          <cell r="S195" t="str">
            <v>Firm</v>
          </cell>
        </row>
        <row r="196">
          <cell r="C196" t="str">
            <v>Average Band D</v>
          </cell>
          <cell r="G196" t="str">
            <v>Average Band D</v>
          </cell>
          <cell r="K196" t="str">
            <v>Average Band D</v>
          </cell>
          <cell r="O196" t="str">
            <v>Average Band D</v>
          </cell>
        </row>
        <row r="197">
          <cell r="C197" t="str">
            <v>Equivalent Council Tax</v>
          </cell>
          <cell r="E197" t="str">
            <v>£</v>
          </cell>
          <cell r="F197" t="str">
            <v>%</v>
          </cell>
          <cell r="G197" t="str">
            <v>Equivalent Council Tax</v>
          </cell>
          <cell r="I197" t="str">
            <v>£</v>
          </cell>
          <cell r="J197" t="str">
            <v>%</v>
          </cell>
          <cell r="K197" t="str">
            <v>Equivalent Council Tax</v>
          </cell>
          <cell r="M197" t="str">
            <v>£</v>
          </cell>
          <cell r="N197" t="str">
            <v>%</v>
          </cell>
          <cell r="O197" t="str">
            <v>Equivalent</v>
          </cell>
          <cell r="Q197" t="str">
            <v>£</v>
          </cell>
          <cell r="R197" t="str">
            <v>%</v>
          </cell>
          <cell r="S197" t="str">
            <v>Figures</v>
          </cell>
        </row>
        <row r="198">
          <cell r="C198" t="str">
            <v>for Local Services (excl. Parish)</v>
          </cell>
          <cell r="E198" t="str">
            <v>Increase /</v>
          </cell>
          <cell r="F198" t="str">
            <v>Increase /</v>
          </cell>
          <cell r="G198" t="str">
            <v>for Parish Councils</v>
          </cell>
          <cell r="I198" t="str">
            <v>Increase /</v>
          </cell>
          <cell r="J198" t="str">
            <v>Increase /</v>
          </cell>
          <cell r="K198" t="str">
            <v>for Precepts</v>
          </cell>
          <cell r="M198" t="str">
            <v>Increase /</v>
          </cell>
          <cell r="N198" t="str">
            <v>Increase /</v>
          </cell>
          <cell r="O198" t="str">
            <v>Council Tax</v>
          </cell>
          <cell r="Q198" t="str">
            <v>Increase /</v>
          </cell>
          <cell r="R198" t="str">
            <v>Increase /</v>
          </cell>
          <cell r="S198" t="str">
            <v>Firm or</v>
          </cell>
        </row>
        <row r="199">
          <cell r="C199" t="str">
            <v>2008/09</v>
          </cell>
          <cell r="D199" t="str">
            <v>2009/10</v>
          </cell>
          <cell r="E199" t="str">
            <v>(Decrease)</v>
          </cell>
          <cell r="F199" t="str">
            <v>(Decrease)</v>
          </cell>
          <cell r="G199" t="str">
            <v>2008/09</v>
          </cell>
          <cell r="H199" t="str">
            <v>2009/10</v>
          </cell>
          <cell r="I199" t="str">
            <v>(Decrease)</v>
          </cell>
          <cell r="J199" t="str">
            <v>(Decrease)</v>
          </cell>
          <cell r="K199" t="str">
            <v>2008/09</v>
          </cell>
          <cell r="L199" t="str">
            <v>2009/10</v>
          </cell>
          <cell r="M199" t="str">
            <v>(Decrease)</v>
          </cell>
          <cell r="N199" t="str">
            <v>(Decrease)</v>
          </cell>
          <cell r="O199" t="str">
            <v>2008/09</v>
          </cell>
          <cell r="P199" t="str">
            <v>2009/10</v>
          </cell>
          <cell r="Q199" t="str">
            <v>(Decrease)</v>
          </cell>
          <cell r="R199" t="str">
            <v>(Decrease)</v>
          </cell>
          <cell r="S199" t="str">
            <v>Provisional?</v>
          </cell>
        </row>
        <row r="200">
          <cell r="C200" t="str">
            <v>£   p</v>
          </cell>
          <cell r="D200" t="str">
            <v>£   p</v>
          </cell>
          <cell r="E200" t="str">
            <v>£s</v>
          </cell>
          <cell r="F200" t="str">
            <v>%</v>
          </cell>
          <cell r="G200" t="str">
            <v>£   p</v>
          </cell>
          <cell r="H200" t="str">
            <v>£   p</v>
          </cell>
          <cell r="I200" t="str">
            <v>£s</v>
          </cell>
          <cell r="J200" t="str">
            <v>%</v>
          </cell>
          <cell r="K200" t="str">
            <v>£   p</v>
          </cell>
          <cell r="L200" t="str">
            <v>£   p</v>
          </cell>
          <cell r="M200" t="str">
            <v>£s</v>
          </cell>
          <cell r="N200" t="str">
            <v>%</v>
          </cell>
          <cell r="O200" t="str">
            <v>£   p</v>
          </cell>
          <cell r="P200" t="str">
            <v>£   p</v>
          </cell>
          <cell r="Q200" t="str">
            <v>£s</v>
          </cell>
          <cell r="R200" t="str">
            <v>%</v>
          </cell>
        </row>
        <row r="202">
          <cell r="A202" t="str">
            <v>E1432</v>
          </cell>
          <cell r="B202" t="str">
            <v>Eastbourne</v>
          </cell>
          <cell r="C202">
            <v>211.57</v>
          </cell>
          <cell r="D202">
            <v>218.85</v>
          </cell>
          <cell r="E202">
            <v>7.2800000000000011</v>
          </cell>
          <cell r="F202">
            <v>3.4409415323533699E-2</v>
          </cell>
          <cell r="G202">
            <v>0</v>
          </cell>
          <cell r="H202">
            <v>0</v>
          </cell>
          <cell r="I202">
            <v>0</v>
          </cell>
          <cell r="J202">
            <v>0</v>
          </cell>
          <cell r="K202">
            <v>1294.76</v>
          </cell>
          <cell r="L202">
            <v>1342.3</v>
          </cell>
          <cell r="M202">
            <v>47.539999999999964</v>
          </cell>
          <cell r="N202">
            <v>3.6717229447928545E-2</v>
          </cell>
          <cell r="O202">
            <v>1506.33</v>
          </cell>
          <cell r="P202">
            <v>1561.15</v>
          </cell>
          <cell r="Q202">
            <v>54.820000000000164</v>
          </cell>
          <cell r="R202">
            <v>3.6393087835998816E-2</v>
          </cell>
          <cell r="S202" t="str">
            <v>Firm</v>
          </cell>
        </row>
        <row r="203">
          <cell r="A203" t="str">
            <v>E1433</v>
          </cell>
          <cell r="B203" t="str">
            <v>Hastings</v>
          </cell>
          <cell r="C203">
            <v>223.62</v>
          </cell>
          <cell r="D203">
            <v>231.45</v>
          </cell>
          <cell r="E203">
            <v>7.8299999999999841</v>
          </cell>
          <cell r="F203">
            <v>3.5014757177354472E-2</v>
          </cell>
          <cell r="G203">
            <v>0</v>
          </cell>
          <cell r="H203">
            <v>0</v>
          </cell>
          <cell r="I203">
            <v>0</v>
          </cell>
          <cell r="J203">
            <v>0</v>
          </cell>
          <cell r="K203">
            <v>1294.76</v>
          </cell>
          <cell r="L203">
            <v>1342.3</v>
          </cell>
          <cell r="M203">
            <v>47.539999999999964</v>
          </cell>
          <cell r="N203">
            <v>3.6717229447928545E-2</v>
          </cell>
          <cell r="O203">
            <v>1518.38</v>
          </cell>
          <cell r="P203">
            <v>1573.75</v>
          </cell>
          <cell r="Q203">
            <v>55.369999999999891</v>
          </cell>
          <cell r="R203">
            <v>3.6466497187792157E-2</v>
          </cell>
          <cell r="S203" t="str">
            <v>Firm</v>
          </cell>
        </row>
        <row r="204">
          <cell r="A204" t="str">
            <v>E1435</v>
          </cell>
          <cell r="B204" t="str">
            <v>Lewes</v>
          </cell>
          <cell r="C204">
            <v>182.35</v>
          </cell>
          <cell r="D204">
            <v>187.72</v>
          </cell>
          <cell r="E204">
            <v>5.3700000000000045</v>
          </cell>
          <cell r="F204">
            <v>2.9448862078420568E-2</v>
          </cell>
          <cell r="G204">
            <v>63.99</v>
          </cell>
          <cell r="H204">
            <v>67.87</v>
          </cell>
          <cell r="I204">
            <v>3.8800000000000026</v>
          </cell>
          <cell r="J204">
            <v>6.0634474136583849E-2</v>
          </cell>
          <cell r="K204">
            <v>1294.76</v>
          </cell>
          <cell r="L204">
            <v>1342.3</v>
          </cell>
          <cell r="M204">
            <v>47.539999999999964</v>
          </cell>
          <cell r="N204">
            <v>3.6717229447928545E-2</v>
          </cell>
          <cell r="O204">
            <v>1541.1</v>
          </cell>
          <cell r="P204">
            <v>1597.8899999999999</v>
          </cell>
          <cell r="Q204">
            <v>56.789999999999964</v>
          </cell>
          <cell r="R204">
            <v>3.685030173252879E-2</v>
          </cell>
          <cell r="S204" t="str">
            <v>Firm</v>
          </cell>
        </row>
        <row r="205">
          <cell r="A205" t="str">
            <v>E1436</v>
          </cell>
          <cell r="B205" t="str">
            <v>Rother</v>
          </cell>
          <cell r="C205">
            <v>172.51</v>
          </cell>
          <cell r="D205">
            <v>178.15</v>
          </cell>
          <cell r="E205">
            <v>5.6400000000000148</v>
          </cell>
          <cell r="F205">
            <v>3.2693756883658942E-2</v>
          </cell>
          <cell r="G205">
            <v>24.47</v>
          </cell>
          <cell r="H205">
            <v>25.210000000000008</v>
          </cell>
          <cell r="I205">
            <v>0.74000000000000909</v>
          </cell>
          <cell r="J205">
            <v>3.0241111565182166E-2</v>
          </cell>
          <cell r="K205">
            <v>1294.76</v>
          </cell>
          <cell r="L205">
            <v>1342.3</v>
          </cell>
          <cell r="M205">
            <v>47.539999999999964</v>
          </cell>
          <cell r="N205">
            <v>3.6717229447928545E-2</v>
          </cell>
          <cell r="O205">
            <v>1491.74</v>
          </cell>
          <cell r="P205">
            <v>1545.66</v>
          </cell>
          <cell r="Q205">
            <v>53.920000000000073</v>
          </cell>
          <cell r="R205">
            <v>3.6145709037767926E-2</v>
          </cell>
          <cell r="S205" t="str">
            <v>Firm</v>
          </cell>
        </row>
        <row r="206">
          <cell r="A206" t="str">
            <v>E1437</v>
          </cell>
          <cell r="B206" t="str">
            <v>Wealden</v>
          </cell>
          <cell r="C206">
            <v>163.63</v>
          </cell>
          <cell r="D206">
            <v>169.41</v>
          </cell>
          <cell r="E206">
            <v>5.7800000000000011</v>
          </cell>
          <cell r="F206">
            <v>3.5323595917619022E-2</v>
          </cell>
          <cell r="G206">
            <v>73.91</v>
          </cell>
          <cell r="H206">
            <v>74.800000000000011</v>
          </cell>
          <cell r="I206">
            <v>0.89000000000001478</v>
          </cell>
          <cell r="J206">
            <v>1.2041672304153872E-2</v>
          </cell>
          <cell r="K206">
            <v>1294.76</v>
          </cell>
          <cell r="L206">
            <v>1342.3</v>
          </cell>
          <cell r="M206">
            <v>47.539999999999964</v>
          </cell>
          <cell r="N206">
            <v>3.6717229447928545E-2</v>
          </cell>
          <cell r="O206">
            <v>1532.3</v>
          </cell>
          <cell r="P206">
            <v>1586.51</v>
          </cell>
          <cell r="Q206">
            <v>54.210000000000036</v>
          </cell>
          <cell r="R206">
            <v>3.5378189649546421E-2</v>
          </cell>
          <cell r="S206" t="str">
            <v>Firm</v>
          </cell>
        </row>
        <row r="207">
          <cell r="A207" t="str">
            <v>E1531</v>
          </cell>
          <cell r="B207" t="str">
            <v>Basildon</v>
          </cell>
          <cell r="C207">
            <v>242.01</v>
          </cell>
          <cell r="D207">
            <v>251.19</v>
          </cell>
          <cell r="E207">
            <v>9.1800000000000068</v>
          </cell>
          <cell r="F207">
            <v>3.7932316846411407E-2</v>
          </cell>
          <cell r="G207">
            <v>4.63</v>
          </cell>
          <cell r="H207">
            <v>4.5200000000000102</v>
          </cell>
          <cell r="I207">
            <v>-0.10999999999998966</v>
          </cell>
          <cell r="J207">
            <v>-2.3758099352049644E-2</v>
          </cell>
          <cell r="K207">
            <v>1231.1099999999999</v>
          </cell>
          <cell r="L207">
            <v>1259.3699999999999</v>
          </cell>
          <cell r="M207">
            <v>28.259999999999991</v>
          </cell>
          <cell r="N207">
            <v>2.295489436362308E-2</v>
          </cell>
          <cell r="O207">
            <v>1477.75</v>
          </cell>
          <cell r="P207">
            <v>1515.08</v>
          </cell>
          <cell r="Q207">
            <v>37.329999999999927</v>
          </cell>
          <cell r="R207">
            <v>2.526137709355436E-2</v>
          </cell>
          <cell r="S207" t="str">
            <v>Firm</v>
          </cell>
        </row>
        <row r="208">
          <cell r="A208" t="str">
            <v>E1532</v>
          </cell>
          <cell r="B208" t="str">
            <v>Braintree</v>
          </cell>
          <cell r="C208">
            <v>154.97999999999999</v>
          </cell>
          <cell r="D208">
            <v>158.85</v>
          </cell>
          <cell r="E208">
            <v>3.8700000000000045</v>
          </cell>
          <cell r="F208">
            <v>2.4970963995354367E-2</v>
          </cell>
          <cell r="G208">
            <v>30.82</v>
          </cell>
          <cell r="H208">
            <v>30.960000000000008</v>
          </cell>
          <cell r="I208">
            <v>0.14000000000000767</v>
          </cell>
          <cell r="J208">
            <v>4.542504866969832E-3</v>
          </cell>
          <cell r="K208">
            <v>1231.1099999999999</v>
          </cell>
          <cell r="L208">
            <v>1259.3699999999999</v>
          </cell>
          <cell r="M208">
            <v>28.259999999999991</v>
          </cell>
          <cell r="N208">
            <v>2.295489436362308E-2</v>
          </cell>
          <cell r="O208">
            <v>1416.91</v>
          </cell>
          <cell r="P208">
            <v>1449.18</v>
          </cell>
          <cell r="Q208">
            <v>32.269999999999982</v>
          </cell>
          <cell r="R208">
            <v>2.2774911603418602E-2</v>
          </cell>
          <cell r="S208" t="str">
            <v>Firm</v>
          </cell>
        </row>
        <row r="209">
          <cell r="A209" t="str">
            <v>E1533</v>
          </cell>
          <cell r="B209" t="str">
            <v>Brentwood</v>
          </cell>
          <cell r="C209">
            <v>166.32</v>
          </cell>
          <cell r="D209">
            <v>169.47</v>
          </cell>
          <cell r="E209">
            <v>3.1500000000000057</v>
          </cell>
          <cell r="F209">
            <v>1.8939393939394034E-2</v>
          </cell>
          <cell r="G209">
            <v>6.4500000000000171</v>
          </cell>
          <cell r="H209">
            <v>7.5600000000000023</v>
          </cell>
          <cell r="I209">
            <v>1.1099999999999852</v>
          </cell>
          <cell r="J209">
            <v>0.17209302325581111</v>
          </cell>
          <cell r="K209">
            <v>1231.1099999999999</v>
          </cell>
          <cell r="L209">
            <v>1259.3699999999999</v>
          </cell>
          <cell r="M209">
            <v>28.259999999999991</v>
          </cell>
          <cell r="N209">
            <v>2.295489436362308E-2</v>
          </cell>
          <cell r="O209">
            <v>1403.88</v>
          </cell>
          <cell r="P209">
            <v>1436.4</v>
          </cell>
          <cell r="Q209">
            <v>32.519999999999982</v>
          </cell>
          <cell r="R209">
            <v>2.3164373023335294E-2</v>
          </cell>
          <cell r="S209" t="str">
            <v>Firm</v>
          </cell>
        </row>
        <row r="210">
          <cell r="A210" t="str">
            <v>E1534</v>
          </cell>
          <cell r="B210" t="str">
            <v>Castle Point</v>
          </cell>
          <cell r="C210">
            <v>212.4</v>
          </cell>
          <cell r="D210">
            <v>222.93</v>
          </cell>
          <cell r="E210">
            <v>10.530000000000001</v>
          </cell>
          <cell r="F210">
            <v>4.9576271186440701E-2</v>
          </cell>
          <cell r="G210">
            <v>8.3899999999999864</v>
          </cell>
          <cell r="H210">
            <v>8.4000000000000057</v>
          </cell>
          <cell r="I210">
            <v>1.0000000000019327E-2</v>
          </cell>
          <cell r="J210">
            <v>1.1918951132323663E-3</v>
          </cell>
          <cell r="K210">
            <v>1231.1099999999999</v>
          </cell>
          <cell r="L210">
            <v>1259.3699999999999</v>
          </cell>
          <cell r="M210">
            <v>28.259999999999991</v>
          </cell>
          <cell r="N210">
            <v>2.295489436362308E-2</v>
          </cell>
          <cell r="O210">
            <v>1451.9</v>
          </cell>
          <cell r="P210">
            <v>1490.7</v>
          </cell>
          <cell r="Q210">
            <v>38.799999999999955</v>
          </cell>
          <cell r="R210">
            <v>2.6723603553963748E-2</v>
          </cell>
          <cell r="S210" t="str">
            <v>Firm</v>
          </cell>
        </row>
        <row r="211">
          <cell r="A211" t="str">
            <v>E1535</v>
          </cell>
          <cell r="B211" t="str">
            <v>Chelmsford</v>
          </cell>
          <cell r="C211">
            <v>151.91999999999999</v>
          </cell>
          <cell r="D211">
            <v>158.63999999999999</v>
          </cell>
          <cell r="E211">
            <v>6.7199999999999989</v>
          </cell>
          <cell r="F211">
            <v>4.4233807266982561E-2</v>
          </cell>
          <cell r="G211">
            <v>27.12</v>
          </cell>
          <cell r="H211">
            <v>30.680000000000007</v>
          </cell>
          <cell r="I211">
            <v>3.5600000000000058</v>
          </cell>
          <cell r="J211">
            <v>0.13126843657817133</v>
          </cell>
          <cell r="K211">
            <v>1231.1099999999999</v>
          </cell>
          <cell r="L211">
            <v>1259.3699999999999</v>
          </cell>
          <cell r="M211">
            <v>28.259999999999991</v>
          </cell>
          <cell r="N211">
            <v>2.295489436362308E-2</v>
          </cell>
          <cell r="O211">
            <v>1410.15</v>
          </cell>
          <cell r="P211">
            <v>1448.69</v>
          </cell>
          <cell r="Q211">
            <v>38.539999999999964</v>
          </cell>
          <cell r="R211">
            <v>2.7330425841222583E-2</v>
          </cell>
          <cell r="S211" t="str">
            <v>Firm</v>
          </cell>
        </row>
        <row r="212">
          <cell r="A212" t="str">
            <v>E1536</v>
          </cell>
          <cell r="B212" t="str">
            <v>Colchester</v>
          </cell>
          <cell r="C212">
            <v>166.41</v>
          </cell>
          <cell r="D212">
            <v>171</v>
          </cell>
          <cell r="E212">
            <v>4.5900000000000034</v>
          </cell>
          <cell r="F212">
            <v>2.758247701460248E-2</v>
          </cell>
          <cell r="G212">
            <v>13.59</v>
          </cell>
          <cell r="H212">
            <v>14.150000000000006</v>
          </cell>
          <cell r="I212">
            <v>0.56000000000000583</v>
          </cell>
          <cell r="J212">
            <v>4.1206769683591382E-2</v>
          </cell>
          <cell r="K212">
            <v>1231.1099999999999</v>
          </cell>
          <cell r="L212">
            <v>1259.3699999999999</v>
          </cell>
          <cell r="M212">
            <v>28.259999999999991</v>
          </cell>
          <cell r="N212">
            <v>2.295489436362308E-2</v>
          </cell>
          <cell r="O212">
            <v>1411.11</v>
          </cell>
          <cell r="P212">
            <v>1444.52</v>
          </cell>
          <cell r="Q212">
            <v>33.410000000000082</v>
          </cell>
          <cell r="R212">
            <v>2.3676396595587956E-2</v>
          </cell>
          <cell r="S212" t="str">
            <v>Firm</v>
          </cell>
        </row>
        <row r="213">
          <cell r="A213" t="str">
            <v>E1537</v>
          </cell>
          <cell r="B213" t="str">
            <v>Epping Forest</v>
          </cell>
          <cell r="C213">
            <v>143.01</v>
          </cell>
          <cell r="D213">
            <v>146.61000000000001</v>
          </cell>
          <cell r="E213">
            <v>3.6000000000000227</v>
          </cell>
          <cell r="F213">
            <v>2.5173064820642077E-2</v>
          </cell>
          <cell r="G213">
            <v>52.39</v>
          </cell>
          <cell r="H213">
            <v>54.309999999999974</v>
          </cell>
          <cell r="I213">
            <v>1.9199999999999733</v>
          </cell>
          <cell r="J213">
            <v>3.6648215308264342E-2</v>
          </cell>
          <cell r="K213">
            <v>1231.1099999999999</v>
          </cell>
          <cell r="L213">
            <v>1259.3699999999999</v>
          </cell>
          <cell r="M213">
            <v>28.259999999999991</v>
          </cell>
          <cell r="N213">
            <v>2.295489436362308E-2</v>
          </cell>
          <cell r="O213">
            <v>1426.51</v>
          </cell>
          <cell r="P213">
            <v>1460.29</v>
          </cell>
          <cell r="Q213">
            <v>33.779999999999973</v>
          </cell>
          <cell r="R213">
            <v>2.3680170486011232E-2</v>
          </cell>
          <cell r="S213" t="str">
            <v>Firm</v>
          </cell>
        </row>
        <row r="214">
          <cell r="A214" t="str">
            <v>E1538</v>
          </cell>
          <cell r="B214" t="str">
            <v>Harlow</v>
          </cell>
          <cell r="C214">
            <v>242.1</v>
          </cell>
          <cell r="D214">
            <v>251.55</v>
          </cell>
          <cell r="E214">
            <v>9.4500000000000171</v>
          </cell>
          <cell r="F214">
            <v>3.9033457249070702E-2</v>
          </cell>
          <cell r="G214">
            <v>0</v>
          </cell>
          <cell r="H214">
            <v>0</v>
          </cell>
          <cell r="I214">
            <v>0</v>
          </cell>
          <cell r="J214">
            <v>0</v>
          </cell>
          <cell r="K214">
            <v>1231.1099999999999</v>
          </cell>
          <cell r="L214">
            <v>1259.3699999999999</v>
          </cell>
          <cell r="M214">
            <v>28.259999999999991</v>
          </cell>
          <cell r="N214">
            <v>2.295489436362308E-2</v>
          </cell>
          <cell r="O214">
            <v>1473.21</v>
          </cell>
          <cell r="P214">
            <v>1510.92</v>
          </cell>
          <cell r="Q214">
            <v>37.710000000000036</v>
          </cell>
          <cell r="R214">
            <v>2.5597165373572039E-2</v>
          </cell>
          <cell r="S214" t="str">
            <v>Firm</v>
          </cell>
        </row>
        <row r="215">
          <cell r="A215" t="str">
            <v>E1539</v>
          </cell>
          <cell r="B215" t="str">
            <v>Maldon</v>
          </cell>
          <cell r="C215">
            <v>164</v>
          </cell>
          <cell r="D215">
            <v>166.46</v>
          </cell>
          <cell r="E215">
            <v>2.460000000000008</v>
          </cell>
          <cell r="F215">
            <v>1.5000000000000124E-2</v>
          </cell>
          <cell r="G215">
            <v>39.32</v>
          </cell>
          <cell r="H215">
            <v>39.22999999999999</v>
          </cell>
          <cell r="I215">
            <v>-9.0000000000010516E-2</v>
          </cell>
          <cell r="J215">
            <v>-2.2889114954224299E-3</v>
          </cell>
          <cell r="K215">
            <v>1231.1099999999999</v>
          </cell>
          <cell r="L215">
            <v>1259.3699999999999</v>
          </cell>
          <cell r="M215">
            <v>28.259999999999991</v>
          </cell>
          <cell r="N215">
            <v>2.295489436362308E-2</v>
          </cell>
          <cell r="O215">
            <v>1434.43</v>
          </cell>
          <cell r="P215">
            <v>1465.06</v>
          </cell>
          <cell r="Q215">
            <v>30.629999999999882</v>
          </cell>
          <cell r="R215">
            <v>2.1353429585270645E-2</v>
          </cell>
          <cell r="S215" t="str">
            <v>Firm</v>
          </cell>
        </row>
        <row r="216">
          <cell r="A216" t="str">
            <v>E1540</v>
          </cell>
          <cell r="B216" t="str">
            <v>Rochford</v>
          </cell>
          <cell r="C216">
            <v>188.01</v>
          </cell>
          <cell r="D216">
            <v>197.28</v>
          </cell>
          <cell r="E216">
            <v>9.2700000000000102</v>
          </cell>
          <cell r="F216">
            <v>4.9305887984681718E-2</v>
          </cell>
          <cell r="G216">
            <v>30.99</v>
          </cell>
          <cell r="H216">
            <v>30.050000000000011</v>
          </cell>
          <cell r="I216">
            <v>-0.93999999999998707</v>
          </cell>
          <cell r="J216">
            <v>-3.0332365279121865E-2</v>
          </cell>
          <cell r="K216">
            <v>1231.1099999999999</v>
          </cell>
          <cell r="L216">
            <v>1259.3699999999999</v>
          </cell>
          <cell r="M216">
            <v>28.259999999999991</v>
          </cell>
          <cell r="N216">
            <v>2.295489436362308E-2</v>
          </cell>
          <cell r="O216">
            <v>1450.11</v>
          </cell>
          <cell r="P216">
            <v>1486.7</v>
          </cell>
          <cell r="Q216">
            <v>36.590000000000146</v>
          </cell>
          <cell r="R216">
            <v>2.5232568563764213E-2</v>
          </cell>
          <cell r="S216" t="str">
            <v>Firm</v>
          </cell>
        </row>
        <row r="217">
          <cell r="A217" t="str">
            <v>E1542</v>
          </cell>
          <cell r="B217" t="str">
            <v>Tendring</v>
          </cell>
          <cell r="C217">
            <v>144.12</v>
          </cell>
          <cell r="D217">
            <v>149.88</v>
          </cell>
          <cell r="E217">
            <v>5.7599999999999909</v>
          </cell>
          <cell r="F217">
            <v>3.9966694421315507E-2</v>
          </cell>
          <cell r="G217">
            <v>27.6</v>
          </cell>
          <cell r="H217">
            <v>27.22</v>
          </cell>
          <cell r="I217">
            <v>-0.38000000000000256</v>
          </cell>
          <cell r="J217">
            <v>-1.3768115942029091E-2</v>
          </cell>
          <cell r="K217">
            <v>1231.1099999999999</v>
          </cell>
          <cell r="L217">
            <v>1259.3699999999999</v>
          </cell>
          <cell r="M217">
            <v>28.259999999999991</v>
          </cell>
          <cell r="N217">
            <v>2.295489436362308E-2</v>
          </cell>
          <cell r="O217">
            <v>1402.83</v>
          </cell>
          <cell r="P217">
            <v>1436.47</v>
          </cell>
          <cell r="Q217">
            <v>33.6400000000001</v>
          </cell>
          <cell r="R217">
            <v>2.3980097374592946E-2</v>
          </cell>
          <cell r="S217" t="str">
            <v>Firm</v>
          </cell>
        </row>
        <row r="218">
          <cell r="A218" t="str">
            <v>E1544</v>
          </cell>
          <cell r="B218" t="str">
            <v>Uttlesford</v>
          </cell>
          <cell r="C218">
            <v>136.62</v>
          </cell>
          <cell r="D218">
            <v>143.28</v>
          </cell>
          <cell r="E218">
            <v>6.6599999999999966</v>
          </cell>
          <cell r="F218">
            <v>4.8748353096179198E-2</v>
          </cell>
          <cell r="G218">
            <v>54.78</v>
          </cell>
          <cell r="H218">
            <v>56.210000000000008</v>
          </cell>
          <cell r="I218">
            <v>1.4300000000000068</v>
          </cell>
          <cell r="J218">
            <v>2.6104417670682833E-2</v>
          </cell>
          <cell r="K218">
            <v>1231.1099999999999</v>
          </cell>
          <cell r="L218">
            <v>1259.3699999999999</v>
          </cell>
          <cell r="M218">
            <v>28.259999999999991</v>
          </cell>
          <cell r="N218">
            <v>2.295489436362308E-2</v>
          </cell>
          <cell r="O218">
            <v>1422.51</v>
          </cell>
          <cell r="P218">
            <v>1458.86</v>
          </cell>
          <cell r="Q218">
            <v>36.349999999999909</v>
          </cell>
          <cell r="R218">
            <v>2.5553423174529355E-2</v>
          </cell>
          <cell r="S218" t="str">
            <v>Firm</v>
          </cell>
        </row>
        <row r="219">
          <cell r="A219" t="str">
            <v>E1631</v>
          </cell>
          <cell r="B219" t="str">
            <v>Cheltenham</v>
          </cell>
          <cell r="C219">
            <v>177.24</v>
          </cell>
          <cell r="D219">
            <v>182.56</v>
          </cell>
          <cell r="E219">
            <v>5.3199999999999932</v>
          </cell>
          <cell r="F219">
            <v>3.0015797788309539E-2</v>
          </cell>
          <cell r="G219">
            <v>3.6099999999999852</v>
          </cell>
          <cell r="H219">
            <v>3.6500000000000057</v>
          </cell>
          <cell r="I219">
            <v>4.0000000000020464E-2</v>
          </cell>
          <cell r="J219">
            <v>1.1080332409977967E-2</v>
          </cell>
          <cell r="K219">
            <v>1224.82</v>
          </cell>
          <cell r="L219">
            <v>1259.93</v>
          </cell>
          <cell r="M219">
            <v>35.110000000000127</v>
          </cell>
          <cell r="N219">
            <v>2.8665436553942714E-2</v>
          </cell>
          <cell r="O219">
            <v>1405.67</v>
          </cell>
          <cell r="P219">
            <v>1446.14</v>
          </cell>
          <cell r="Q219">
            <v>40.470000000000027</v>
          </cell>
          <cell r="R219">
            <v>2.8790541165423011E-2</v>
          </cell>
          <cell r="S219" t="str">
            <v>Firm</v>
          </cell>
        </row>
        <row r="220">
          <cell r="A220" t="str">
            <v>E1632</v>
          </cell>
          <cell r="B220" t="str">
            <v>Cotswold</v>
          </cell>
          <cell r="C220">
            <v>137.15</v>
          </cell>
          <cell r="D220">
            <v>141.13</v>
          </cell>
          <cell r="E220">
            <v>3.9799999999999898</v>
          </cell>
          <cell r="F220">
            <v>2.9019321910317197E-2</v>
          </cell>
          <cell r="G220">
            <v>47.31</v>
          </cell>
          <cell r="H220">
            <v>50.53</v>
          </cell>
          <cell r="I220">
            <v>3.2199999999999989</v>
          </cell>
          <cell r="J220">
            <v>6.8061720566476414E-2</v>
          </cell>
          <cell r="K220">
            <v>1224.82</v>
          </cell>
          <cell r="L220">
            <v>1259.93</v>
          </cell>
          <cell r="M220">
            <v>35.110000000000127</v>
          </cell>
          <cell r="N220">
            <v>2.8665436553942714E-2</v>
          </cell>
          <cell r="O220">
            <v>1409.28</v>
          </cell>
          <cell r="P220">
            <v>1451.5900000000001</v>
          </cell>
          <cell r="Q220">
            <v>42.310000000000173</v>
          </cell>
          <cell r="R220">
            <v>3.0022422797457038E-2</v>
          </cell>
          <cell r="S220" t="str">
            <v>Firm</v>
          </cell>
        </row>
        <row r="221">
          <cell r="A221" t="str">
            <v>E1633</v>
          </cell>
          <cell r="B221" t="str">
            <v>Forest of Dean</v>
          </cell>
          <cell r="C221">
            <v>155.26</v>
          </cell>
          <cell r="D221">
            <v>159.16999999999999</v>
          </cell>
          <cell r="E221">
            <v>3.9099999999999966</v>
          </cell>
          <cell r="F221">
            <v>2.518356305551972E-2</v>
          </cell>
          <cell r="G221">
            <v>44.65</v>
          </cell>
          <cell r="H221">
            <v>46.910000000000025</v>
          </cell>
          <cell r="I221">
            <v>2.2600000000000264</v>
          </cell>
          <cell r="J221">
            <v>5.0615901455767665E-2</v>
          </cell>
          <cell r="K221">
            <v>1224.82</v>
          </cell>
          <cell r="L221">
            <v>1259.93</v>
          </cell>
          <cell r="M221">
            <v>35.110000000000127</v>
          </cell>
          <cell r="N221">
            <v>2.8665436553942714E-2</v>
          </cell>
          <cell r="O221">
            <v>1424.73</v>
          </cell>
          <cell r="P221">
            <v>1466.0100000000002</v>
          </cell>
          <cell r="Q221">
            <v>41.2800000000002</v>
          </cell>
          <cell r="R221">
            <v>2.897391084626566E-2</v>
          </cell>
          <cell r="S221" t="str">
            <v>Firm</v>
          </cell>
        </row>
        <row r="222">
          <cell r="A222" t="str">
            <v>E1634</v>
          </cell>
          <cell r="B222" t="str">
            <v>Gloucester</v>
          </cell>
          <cell r="C222">
            <v>169.41</v>
          </cell>
          <cell r="D222">
            <v>176.01</v>
          </cell>
          <cell r="E222">
            <v>6.5999999999999943</v>
          </cell>
          <cell r="F222">
            <v>3.8958739153532873E-2</v>
          </cell>
          <cell r="G222">
            <v>5.12</v>
          </cell>
          <cell r="H222">
            <v>5.0900000000000034</v>
          </cell>
          <cell r="I222">
            <v>-2.9999999999996696E-2</v>
          </cell>
          <cell r="J222">
            <v>-5.8593749999993339E-3</v>
          </cell>
          <cell r="K222">
            <v>1224.82</v>
          </cell>
          <cell r="L222">
            <v>1259.93</v>
          </cell>
          <cell r="M222">
            <v>35.110000000000127</v>
          </cell>
          <cell r="N222">
            <v>2.8665436553942714E-2</v>
          </cell>
          <cell r="O222">
            <v>1399.35</v>
          </cell>
          <cell r="P222">
            <v>1441.03</v>
          </cell>
          <cell r="Q222">
            <v>41.680000000000064</v>
          </cell>
          <cell r="R222">
            <v>2.9785257440954727E-2</v>
          </cell>
          <cell r="S222" t="str">
            <v>Firm</v>
          </cell>
        </row>
        <row r="223">
          <cell r="A223" t="str">
            <v>E1635</v>
          </cell>
          <cell r="B223" t="str">
            <v>Stroud</v>
          </cell>
          <cell r="C223">
            <v>177.24</v>
          </cell>
          <cell r="D223">
            <v>183.44</v>
          </cell>
          <cell r="E223">
            <v>6.1999999999999886</v>
          </cell>
          <cell r="F223">
            <v>3.4980816971338147E-2</v>
          </cell>
          <cell r="G223">
            <v>52</v>
          </cell>
          <cell r="H223">
            <v>52.920000000000016</v>
          </cell>
          <cell r="I223">
            <v>0.92000000000001592</v>
          </cell>
          <cell r="J223">
            <v>1.7692307692307896E-2</v>
          </cell>
          <cell r="K223">
            <v>1224.82</v>
          </cell>
          <cell r="L223">
            <v>1259.93</v>
          </cell>
          <cell r="M223">
            <v>35.110000000000127</v>
          </cell>
          <cell r="N223">
            <v>2.8665436553942714E-2</v>
          </cell>
          <cell r="O223">
            <v>1454.06</v>
          </cell>
          <cell r="P223">
            <v>1496.29</v>
          </cell>
          <cell r="Q223">
            <v>42.230000000000018</v>
          </cell>
          <cell r="R223">
            <v>2.9042818040521112E-2</v>
          </cell>
          <cell r="S223" t="str">
            <v>Firm</v>
          </cell>
        </row>
        <row r="224">
          <cell r="A224" t="str">
            <v>E1636</v>
          </cell>
          <cell r="B224" t="str">
            <v>Tewkesbury</v>
          </cell>
          <cell r="C224">
            <v>91.02</v>
          </cell>
          <cell r="D224">
            <v>95.57</v>
          </cell>
          <cell r="E224">
            <v>4.5499999999999972</v>
          </cell>
          <cell r="F224">
            <v>4.9989013403647586E-2</v>
          </cell>
          <cell r="G224">
            <v>38.08</v>
          </cell>
          <cell r="H224">
            <v>40.379999999999995</v>
          </cell>
          <cell r="I224">
            <v>2.2999999999999972</v>
          </cell>
          <cell r="J224">
            <v>6.0399159663865554E-2</v>
          </cell>
          <cell r="K224">
            <v>1224.82</v>
          </cell>
          <cell r="L224">
            <v>1259.93</v>
          </cell>
          <cell r="M224">
            <v>35.110000000000127</v>
          </cell>
          <cell r="N224">
            <v>2.8665436553942714E-2</v>
          </cell>
          <cell r="O224">
            <v>1353.92</v>
          </cell>
          <cell r="P224">
            <v>1395.88</v>
          </cell>
          <cell r="Q224">
            <v>41.960000000000036</v>
          </cell>
          <cell r="R224">
            <v>3.0991491373197899E-2</v>
          </cell>
          <cell r="S224" t="str">
            <v>Firm</v>
          </cell>
        </row>
        <row r="225">
          <cell r="A225" t="str">
            <v>E1731</v>
          </cell>
          <cell r="B225" t="str">
            <v>Basingstoke &amp; Deane</v>
          </cell>
          <cell r="C225">
            <v>99.17</v>
          </cell>
          <cell r="D225">
            <v>102.39</v>
          </cell>
          <cell r="E225">
            <v>3.2199999999999989</v>
          </cell>
          <cell r="F225">
            <v>3.246949682363609E-2</v>
          </cell>
          <cell r="G225">
            <v>14.75</v>
          </cell>
          <cell r="H225">
            <v>15.090000000000003</v>
          </cell>
          <cell r="I225">
            <v>0.34000000000000341</v>
          </cell>
          <cell r="J225">
            <v>2.3050847457627421E-2</v>
          </cell>
          <cell r="K225">
            <v>1192.77</v>
          </cell>
          <cell r="L225">
            <v>1220.58</v>
          </cell>
          <cell r="M225">
            <v>27.809999999999945</v>
          </cell>
          <cell r="N225">
            <v>2.3315475741341629E-2</v>
          </cell>
          <cell r="O225">
            <v>1306.69</v>
          </cell>
          <cell r="P225">
            <v>1338.06</v>
          </cell>
          <cell r="Q225">
            <v>31.369999999999891</v>
          </cell>
          <cell r="R225">
            <v>2.4007224360789392E-2</v>
          </cell>
          <cell r="S225" t="str">
            <v>Firm</v>
          </cell>
        </row>
        <row r="226">
          <cell r="A226" t="str">
            <v>E1732</v>
          </cell>
          <cell r="B226" t="str">
            <v>East Hampshire</v>
          </cell>
          <cell r="C226">
            <v>127.67</v>
          </cell>
          <cell r="D226">
            <v>127.67</v>
          </cell>
          <cell r="E226">
            <v>0</v>
          </cell>
          <cell r="F226">
            <v>0</v>
          </cell>
          <cell r="G226">
            <v>52.02</v>
          </cell>
          <cell r="H226">
            <v>53.779999999999987</v>
          </cell>
          <cell r="I226">
            <v>1.7599999999999838</v>
          </cell>
          <cell r="J226">
            <v>3.3833141099576691E-2</v>
          </cell>
          <cell r="K226">
            <v>1192.77</v>
          </cell>
          <cell r="L226">
            <v>1220.58</v>
          </cell>
          <cell r="M226">
            <v>27.809999999999945</v>
          </cell>
          <cell r="N226">
            <v>2.3315475741341629E-2</v>
          </cell>
          <cell r="O226">
            <v>1372.46</v>
          </cell>
          <cell r="P226">
            <v>1402.03</v>
          </cell>
          <cell r="Q226">
            <v>29.569999999999936</v>
          </cell>
          <cell r="R226">
            <v>2.1545254506506462E-2</v>
          </cell>
          <cell r="S226" t="str">
            <v>Firm</v>
          </cell>
        </row>
        <row r="227">
          <cell r="A227" t="str">
            <v>E1733</v>
          </cell>
          <cell r="B227" t="str">
            <v>Eastleigh</v>
          </cell>
          <cell r="C227">
            <v>133.25</v>
          </cell>
          <cell r="D227">
            <v>135.65</v>
          </cell>
          <cell r="E227">
            <v>2.4000000000000057</v>
          </cell>
          <cell r="F227">
            <v>1.8011257035647432E-2</v>
          </cell>
          <cell r="G227">
            <v>45.35</v>
          </cell>
          <cell r="H227">
            <v>46.75</v>
          </cell>
          <cell r="I227">
            <v>1.3999999999999986</v>
          </cell>
          <cell r="J227">
            <v>3.0871003307607392E-2</v>
          </cell>
          <cell r="K227">
            <v>1192.77</v>
          </cell>
          <cell r="L227">
            <v>1220.58</v>
          </cell>
          <cell r="M227">
            <v>27.809999999999945</v>
          </cell>
          <cell r="N227">
            <v>2.3315475741341629E-2</v>
          </cell>
          <cell r="O227">
            <v>1371.37</v>
          </cell>
          <cell r="P227">
            <v>1402.98</v>
          </cell>
          <cell r="Q227">
            <v>31.610000000000127</v>
          </cell>
          <cell r="R227">
            <v>2.3049942757972008E-2</v>
          </cell>
          <cell r="S227" t="str">
            <v>Firm</v>
          </cell>
        </row>
        <row r="228">
          <cell r="A228" t="str">
            <v>E1734</v>
          </cell>
          <cell r="B228" t="str">
            <v>Fareham</v>
          </cell>
          <cell r="C228">
            <v>136.53</v>
          </cell>
          <cell r="D228">
            <v>140.22</v>
          </cell>
          <cell r="E228">
            <v>3.6899999999999977</v>
          </cell>
          <cell r="F228">
            <v>2.7027027027026973E-2</v>
          </cell>
          <cell r="G228">
            <v>0</v>
          </cell>
          <cell r="H228">
            <v>0</v>
          </cell>
          <cell r="I228">
            <v>0</v>
          </cell>
          <cell r="J228">
            <v>0</v>
          </cell>
          <cell r="K228">
            <v>1192.77</v>
          </cell>
          <cell r="L228">
            <v>1220.58</v>
          </cell>
          <cell r="M228">
            <v>27.809999999999945</v>
          </cell>
          <cell r="N228">
            <v>2.3315475741341629E-2</v>
          </cell>
          <cell r="O228">
            <v>1329.3</v>
          </cell>
          <cell r="P228">
            <v>1360.8</v>
          </cell>
          <cell r="Q228">
            <v>31.5</v>
          </cell>
          <cell r="R228">
            <v>2.3696682464454888E-2</v>
          </cell>
          <cell r="S228" t="str">
            <v>Firm</v>
          </cell>
        </row>
        <row r="229">
          <cell r="A229" t="str">
            <v>E1735</v>
          </cell>
          <cell r="B229" t="str">
            <v>Gosport</v>
          </cell>
          <cell r="C229">
            <v>197.87</v>
          </cell>
          <cell r="D229">
            <v>202.81</v>
          </cell>
          <cell r="E229">
            <v>4.9399999999999977</v>
          </cell>
          <cell r="F229">
            <v>2.4965886693283368E-2</v>
          </cell>
          <cell r="G229">
            <v>0</v>
          </cell>
          <cell r="H229">
            <v>0</v>
          </cell>
          <cell r="I229">
            <v>0</v>
          </cell>
          <cell r="J229">
            <v>0</v>
          </cell>
          <cell r="K229">
            <v>1192.77</v>
          </cell>
          <cell r="L229">
            <v>1220.58</v>
          </cell>
          <cell r="M229">
            <v>27.809999999999945</v>
          </cell>
          <cell r="N229">
            <v>2.3315475741341629E-2</v>
          </cell>
          <cell r="O229">
            <v>1390.64</v>
          </cell>
          <cell r="P229">
            <v>1423.39</v>
          </cell>
          <cell r="Q229">
            <v>32.75</v>
          </cell>
          <cell r="R229">
            <v>2.355030777196121E-2</v>
          </cell>
          <cell r="S229" t="str">
            <v>Firm</v>
          </cell>
        </row>
        <row r="230">
          <cell r="A230" t="str">
            <v>E1736</v>
          </cell>
          <cell r="B230" t="str">
            <v>Hart</v>
          </cell>
          <cell r="C230">
            <v>160.53</v>
          </cell>
          <cell r="D230">
            <v>168.33</v>
          </cell>
          <cell r="E230">
            <v>7.8000000000000114</v>
          </cell>
          <cell r="F230">
            <v>4.8589048775929733E-2</v>
          </cell>
          <cell r="G230">
            <v>35.659999999999997</v>
          </cell>
          <cell r="H230">
            <v>36.199999999999989</v>
          </cell>
          <cell r="I230">
            <v>0.53999999999999204</v>
          </cell>
          <cell r="J230">
            <v>1.5143017386427093E-2</v>
          </cell>
          <cell r="K230">
            <v>1192.77</v>
          </cell>
          <cell r="L230">
            <v>1220.58</v>
          </cell>
          <cell r="M230">
            <v>27.809999999999945</v>
          </cell>
          <cell r="N230">
            <v>2.3315475741341629E-2</v>
          </cell>
          <cell r="O230">
            <v>1388.96</v>
          </cell>
          <cell r="P230">
            <v>1425.11</v>
          </cell>
          <cell r="Q230">
            <v>36.149999999999864</v>
          </cell>
          <cell r="R230">
            <v>2.6026667434627226E-2</v>
          </cell>
          <cell r="S230" t="str">
            <v>Firm</v>
          </cell>
        </row>
        <row r="231">
          <cell r="A231" t="str">
            <v>E1737</v>
          </cell>
          <cell r="B231" t="str">
            <v>Havant</v>
          </cell>
          <cell r="C231">
            <v>185.58</v>
          </cell>
          <cell r="D231">
            <v>192.78</v>
          </cell>
          <cell r="E231">
            <v>7.1999999999999886</v>
          </cell>
          <cell r="F231">
            <v>3.8797284190106529E-2</v>
          </cell>
          <cell r="G231">
            <v>0</v>
          </cell>
          <cell r="H231">
            <v>0</v>
          </cell>
          <cell r="I231">
            <v>0</v>
          </cell>
          <cell r="J231">
            <v>0</v>
          </cell>
          <cell r="K231">
            <v>1192.77</v>
          </cell>
          <cell r="L231">
            <v>1220.58</v>
          </cell>
          <cell r="M231">
            <v>27.809999999999945</v>
          </cell>
          <cell r="N231">
            <v>2.3315475741341629E-2</v>
          </cell>
          <cell r="O231">
            <v>1378.35</v>
          </cell>
          <cell r="P231">
            <v>1413.36</v>
          </cell>
          <cell r="Q231">
            <v>35.009999999999991</v>
          </cell>
          <cell r="R231">
            <v>2.5399934704537941E-2</v>
          </cell>
          <cell r="S231" t="str">
            <v>Firm</v>
          </cell>
        </row>
        <row r="232">
          <cell r="A232" t="str">
            <v>E1738</v>
          </cell>
          <cell r="B232" t="str">
            <v>New Forest</v>
          </cell>
          <cell r="C232">
            <v>148.69999999999999</v>
          </cell>
          <cell r="D232">
            <v>152.71</v>
          </cell>
          <cell r="E232">
            <v>4.0100000000000193</v>
          </cell>
          <cell r="F232">
            <v>2.6967047747141981E-2</v>
          </cell>
          <cell r="G232">
            <v>60.33</v>
          </cell>
          <cell r="H232">
            <v>63.319999999999993</v>
          </cell>
          <cell r="I232">
            <v>2.9899999999999949</v>
          </cell>
          <cell r="J232">
            <v>4.9560749212663513E-2</v>
          </cell>
          <cell r="K232">
            <v>1192.77</v>
          </cell>
          <cell r="L232">
            <v>1220.58</v>
          </cell>
          <cell r="M232">
            <v>27.809999999999945</v>
          </cell>
          <cell r="N232">
            <v>2.3315475741341629E-2</v>
          </cell>
          <cell r="O232">
            <v>1401.8</v>
          </cell>
          <cell r="P232">
            <v>1436.61</v>
          </cell>
          <cell r="Q232">
            <v>34.809999999999945</v>
          </cell>
          <cell r="R232">
            <v>2.4832358396347454E-2</v>
          </cell>
          <cell r="S232" t="str">
            <v>Firm</v>
          </cell>
        </row>
        <row r="233">
          <cell r="A233" t="str">
            <v>E1740</v>
          </cell>
          <cell r="B233" t="str">
            <v>Rushmoor</v>
          </cell>
          <cell r="C233">
            <v>174.57</v>
          </cell>
          <cell r="D233">
            <v>180.64</v>
          </cell>
          <cell r="E233">
            <v>6.0699999999999932</v>
          </cell>
          <cell r="F233">
            <v>3.47711519734204E-2</v>
          </cell>
          <cell r="G233">
            <v>0</v>
          </cell>
          <cell r="H233">
            <v>0</v>
          </cell>
          <cell r="I233">
            <v>0</v>
          </cell>
          <cell r="J233">
            <v>0</v>
          </cell>
          <cell r="K233">
            <v>1192.77</v>
          </cell>
          <cell r="L233">
            <v>1220.58</v>
          </cell>
          <cell r="M233">
            <v>27.809999999999945</v>
          </cell>
          <cell r="N233">
            <v>2.3315475741341629E-2</v>
          </cell>
          <cell r="O233">
            <v>1367.34</v>
          </cell>
          <cell r="P233">
            <v>1401.22</v>
          </cell>
          <cell r="Q233">
            <v>33.880000000000109</v>
          </cell>
          <cell r="R233">
            <v>2.4778036187049324E-2</v>
          </cell>
          <cell r="S233" t="str">
            <v>Firm</v>
          </cell>
        </row>
        <row r="234">
          <cell r="A234" t="str">
            <v>E1742</v>
          </cell>
          <cell r="B234" t="str">
            <v>Test Valley</v>
          </cell>
          <cell r="C234">
            <v>120.43</v>
          </cell>
          <cell r="D234">
            <v>125.62</v>
          </cell>
          <cell r="E234">
            <v>5.1899999999999977</v>
          </cell>
          <cell r="F234">
            <v>4.3095574192477004E-2</v>
          </cell>
          <cell r="G234">
            <v>18.95</v>
          </cell>
          <cell r="H234">
            <v>19.819999999999993</v>
          </cell>
          <cell r="I234">
            <v>0.86999999999999389</v>
          </cell>
          <cell r="J234">
            <v>4.5910290237466622E-2</v>
          </cell>
          <cell r="K234">
            <v>1192.77</v>
          </cell>
          <cell r="L234">
            <v>1220.58</v>
          </cell>
          <cell r="M234">
            <v>27.809999999999945</v>
          </cell>
          <cell r="N234">
            <v>2.3315475741341629E-2</v>
          </cell>
          <cell r="O234">
            <v>1332.15</v>
          </cell>
          <cell r="P234">
            <v>1366.02</v>
          </cell>
          <cell r="Q234">
            <v>33.869999999999891</v>
          </cell>
          <cell r="R234">
            <v>2.5425064744960979E-2</v>
          </cell>
          <cell r="S234" t="str">
            <v>Firm</v>
          </cell>
        </row>
        <row r="235">
          <cell r="A235" t="str">
            <v>E1743</v>
          </cell>
          <cell r="B235" t="str">
            <v>Winchester</v>
          </cell>
          <cell r="C235">
            <v>137.43</v>
          </cell>
          <cell r="D235">
            <v>141.46</v>
          </cell>
          <cell r="E235">
            <v>4.0300000000000011</v>
          </cell>
          <cell r="F235">
            <v>2.9324019500836851E-2</v>
          </cell>
          <cell r="G235">
            <v>41.57</v>
          </cell>
          <cell r="H235">
            <v>42.95999999999998</v>
          </cell>
          <cell r="I235">
            <v>1.3899999999999793</v>
          </cell>
          <cell r="J235">
            <v>3.3437575174404044E-2</v>
          </cell>
          <cell r="K235">
            <v>1192.77</v>
          </cell>
          <cell r="L235">
            <v>1220.58</v>
          </cell>
          <cell r="M235">
            <v>27.809999999999945</v>
          </cell>
          <cell r="N235">
            <v>2.3315475741341629E-2</v>
          </cell>
          <cell r="O235">
            <v>1371.77</v>
          </cell>
          <cell r="P235">
            <v>1405</v>
          </cell>
          <cell r="Q235">
            <v>33.230000000000018</v>
          </cell>
          <cell r="R235">
            <v>2.4224177522470969E-2</v>
          </cell>
          <cell r="S235" t="str">
            <v>Firm</v>
          </cell>
        </row>
        <row r="236">
          <cell r="A236" t="str">
            <v>E1831</v>
          </cell>
          <cell r="B236" t="str">
            <v>Bromsgrove</v>
          </cell>
          <cell r="C236">
            <v>180.13</v>
          </cell>
          <cell r="D236">
            <v>188.15</v>
          </cell>
          <cell r="E236">
            <v>8.0200000000000102</v>
          </cell>
          <cell r="F236">
            <v>4.4523399766835059E-2</v>
          </cell>
          <cell r="G236">
            <v>17.260000000000002</v>
          </cell>
          <cell r="H236">
            <v>17.310000000000002</v>
          </cell>
          <cell r="I236">
            <v>5.0000000000000711E-2</v>
          </cell>
          <cell r="J236">
            <v>2.8968713789108147E-3</v>
          </cell>
          <cell r="K236">
            <v>1218.43</v>
          </cell>
          <cell r="L236">
            <v>1258.9100000000001</v>
          </cell>
          <cell r="M236">
            <v>40.480000000000018</v>
          </cell>
          <cell r="N236">
            <v>3.322308216311165E-2</v>
          </cell>
          <cell r="O236">
            <v>1415.82</v>
          </cell>
          <cell r="P236">
            <v>1464.37</v>
          </cell>
          <cell r="Q236">
            <v>48.549999999999955</v>
          </cell>
          <cell r="R236">
            <v>3.4291082199714662E-2</v>
          </cell>
          <cell r="S236" t="str">
            <v>Firm</v>
          </cell>
        </row>
        <row r="237">
          <cell r="A237" t="str">
            <v>E1851</v>
          </cell>
          <cell r="B237" t="str">
            <v>Malvern Hills</v>
          </cell>
          <cell r="C237">
            <v>125.4</v>
          </cell>
          <cell r="D237">
            <v>129.1</v>
          </cell>
          <cell r="E237">
            <v>3.6999999999999886</v>
          </cell>
          <cell r="F237">
            <v>2.9505582137161035E-2</v>
          </cell>
          <cell r="G237">
            <v>51.33</v>
          </cell>
          <cell r="H237">
            <v>52.920000000000016</v>
          </cell>
          <cell r="I237">
            <v>1.5900000000000176</v>
          </cell>
          <cell r="J237">
            <v>3.0976037405026746E-2</v>
          </cell>
          <cell r="K237">
            <v>1218.43</v>
          </cell>
          <cell r="L237">
            <v>1258.9100000000001</v>
          </cell>
          <cell r="M237">
            <v>40.480000000000018</v>
          </cell>
          <cell r="N237">
            <v>3.322308216311165E-2</v>
          </cell>
          <cell r="O237">
            <v>1395.16</v>
          </cell>
          <cell r="P237">
            <v>1440.93</v>
          </cell>
          <cell r="Q237">
            <v>45.769999999999982</v>
          </cell>
          <cell r="R237">
            <v>3.2806273115628226E-2</v>
          </cell>
          <cell r="S237" t="str">
            <v>Firm</v>
          </cell>
        </row>
        <row r="238">
          <cell r="A238" t="str">
            <v>E1835</v>
          </cell>
          <cell r="B238" t="str">
            <v>Redditch</v>
          </cell>
          <cell r="C238">
            <v>195.28</v>
          </cell>
          <cell r="D238">
            <v>204.08</v>
          </cell>
          <cell r="E238">
            <v>8.8000000000000114</v>
          </cell>
          <cell r="F238">
            <v>4.5063498566161542E-2</v>
          </cell>
          <cell r="G238">
            <v>0.28999999999999204</v>
          </cell>
          <cell r="H238">
            <v>0.29999999999998295</v>
          </cell>
          <cell r="I238">
            <v>9.9999999999909051E-3</v>
          </cell>
          <cell r="J238">
            <v>3.4482758620659304E-2</v>
          </cell>
          <cell r="K238">
            <v>1218.43</v>
          </cell>
          <cell r="L238">
            <v>1258.9100000000001</v>
          </cell>
          <cell r="M238">
            <v>40.480000000000018</v>
          </cell>
          <cell r="N238">
            <v>3.322308216311165E-2</v>
          </cell>
          <cell r="O238">
            <v>1414</v>
          </cell>
          <cell r="P238">
            <v>1463.29</v>
          </cell>
          <cell r="Q238">
            <v>49.289999999999964</v>
          </cell>
          <cell r="R238">
            <v>3.4858557284299874E-2</v>
          </cell>
          <cell r="S238" t="str">
            <v>Firm</v>
          </cell>
        </row>
        <row r="239">
          <cell r="A239" t="str">
            <v>E1837</v>
          </cell>
          <cell r="B239" t="str">
            <v>Worcester</v>
          </cell>
          <cell r="C239">
            <v>150.76</v>
          </cell>
          <cell r="D239">
            <v>158.15</v>
          </cell>
          <cell r="E239">
            <v>7.3900000000000148</v>
          </cell>
          <cell r="F239">
            <v>4.9018307243300807E-2</v>
          </cell>
          <cell r="G239">
            <v>2.9300000000000068</v>
          </cell>
          <cell r="H239">
            <v>2.9399999999999977</v>
          </cell>
          <cell r="I239">
            <v>9.9999999999909051E-3</v>
          </cell>
          <cell r="J239">
            <v>3.4129692832733927E-3</v>
          </cell>
          <cell r="K239">
            <v>1218.43</v>
          </cell>
          <cell r="L239">
            <v>1258.9100000000001</v>
          </cell>
          <cell r="M239">
            <v>40.480000000000018</v>
          </cell>
          <cell r="N239">
            <v>3.322308216311165E-2</v>
          </cell>
          <cell r="O239">
            <v>1372.12</v>
          </cell>
          <cell r="P239">
            <v>1420</v>
          </cell>
          <cell r="Q239">
            <v>47.880000000000109</v>
          </cell>
          <cell r="R239">
            <v>3.4894907150978094E-2</v>
          </cell>
          <cell r="S239" t="str">
            <v>Firm</v>
          </cell>
        </row>
        <row r="240">
          <cell r="A240" t="str">
            <v>E1838</v>
          </cell>
          <cell r="B240" t="str">
            <v>Wychavon</v>
          </cell>
          <cell r="C240">
            <v>105.18</v>
          </cell>
          <cell r="D240">
            <v>107.79</v>
          </cell>
          <cell r="E240">
            <v>2.6099999999999994</v>
          </cell>
          <cell r="F240">
            <v>2.4814603536793989E-2</v>
          </cell>
          <cell r="G240">
            <v>37.729999999999997</v>
          </cell>
          <cell r="H240">
            <v>38.769999999999996</v>
          </cell>
          <cell r="I240">
            <v>1.0399999999999991</v>
          </cell>
          <cell r="J240">
            <v>2.7564272462231587E-2</v>
          </cell>
          <cell r="K240">
            <v>1218.43</v>
          </cell>
          <cell r="L240">
            <v>1258.9100000000001</v>
          </cell>
          <cell r="M240">
            <v>40.480000000000018</v>
          </cell>
          <cell r="N240">
            <v>3.322308216311165E-2</v>
          </cell>
          <cell r="O240">
            <v>1361.34</v>
          </cell>
          <cell r="P240">
            <v>1405.47</v>
          </cell>
          <cell r="Q240">
            <v>44.130000000000109</v>
          </cell>
          <cell r="R240">
            <v>3.241658953678006E-2</v>
          </cell>
          <cell r="S240" t="str">
            <v>Firm</v>
          </cell>
        </row>
        <row r="241">
          <cell r="A241" t="str">
            <v>E1839</v>
          </cell>
          <cell r="B241" t="str">
            <v>Wyre Forest</v>
          </cell>
          <cell r="C241">
            <v>188.1</v>
          </cell>
          <cell r="D241">
            <v>192.8</v>
          </cell>
          <cell r="E241">
            <v>4.7000000000000171</v>
          </cell>
          <cell r="F241">
            <v>2.4986709197235557E-2</v>
          </cell>
          <cell r="G241">
            <v>12.13</v>
          </cell>
          <cell r="H241">
            <v>12.789999999999992</v>
          </cell>
          <cell r="I241">
            <v>0.65999999999999126</v>
          </cell>
          <cell r="J241">
            <v>5.4410552349545949E-2</v>
          </cell>
          <cell r="K241">
            <v>1218.43</v>
          </cell>
          <cell r="L241">
            <v>1258.9100000000001</v>
          </cell>
          <cell r="M241">
            <v>40.480000000000018</v>
          </cell>
          <cell r="N241">
            <v>3.322308216311165E-2</v>
          </cell>
          <cell r="O241">
            <v>1418.66</v>
          </cell>
          <cell r="P241">
            <v>1464.5</v>
          </cell>
          <cell r="Q241">
            <v>45.839999999999918</v>
          </cell>
          <cell r="R241">
            <v>3.2312181918147997E-2</v>
          </cell>
          <cell r="S241" t="str">
            <v>Firm</v>
          </cell>
        </row>
        <row r="242">
          <cell r="C242" t="str">
            <v>Average Band D</v>
          </cell>
          <cell r="G242" t="str">
            <v>Average Band D</v>
          </cell>
          <cell r="K242" t="str">
            <v>Average Band D</v>
          </cell>
          <cell r="O242" t="str">
            <v>Average Band D</v>
          </cell>
        </row>
        <row r="243">
          <cell r="C243" t="str">
            <v>Equivalent Council Tax</v>
          </cell>
          <cell r="E243" t="str">
            <v>£</v>
          </cell>
          <cell r="F243" t="str">
            <v>%</v>
          </cell>
          <cell r="G243" t="str">
            <v>Equivalent Council Tax</v>
          </cell>
          <cell r="I243" t="str">
            <v>£</v>
          </cell>
          <cell r="J243" t="str">
            <v>%</v>
          </cell>
          <cell r="K243" t="str">
            <v>Equivalent Council Tax</v>
          </cell>
          <cell r="M243" t="str">
            <v>£</v>
          </cell>
          <cell r="N243" t="str">
            <v>%</v>
          </cell>
          <cell r="O243" t="str">
            <v>Equivalent</v>
          </cell>
          <cell r="Q243" t="str">
            <v>£</v>
          </cell>
          <cell r="R243" t="str">
            <v>%</v>
          </cell>
          <cell r="S243" t="str">
            <v>Figures</v>
          </cell>
        </row>
        <row r="244">
          <cell r="C244" t="str">
            <v>for Local Services (excl. Parish)</v>
          </cell>
          <cell r="E244" t="str">
            <v>Increase /</v>
          </cell>
          <cell r="F244" t="str">
            <v>Increase /</v>
          </cell>
          <cell r="G244" t="str">
            <v>for Parish Councils</v>
          </cell>
          <cell r="I244" t="str">
            <v>Increase /</v>
          </cell>
          <cell r="J244" t="str">
            <v>Increase /</v>
          </cell>
          <cell r="K244" t="str">
            <v>for Precepts</v>
          </cell>
          <cell r="M244" t="str">
            <v>Increase /</v>
          </cell>
          <cell r="N244" t="str">
            <v>Increase /</v>
          </cell>
          <cell r="O244" t="str">
            <v>Council Tax</v>
          </cell>
          <cell r="Q244" t="str">
            <v>Increase /</v>
          </cell>
          <cell r="R244" t="str">
            <v>Increase /</v>
          </cell>
          <cell r="S244" t="str">
            <v>Firm or</v>
          </cell>
        </row>
        <row r="245">
          <cell r="C245" t="str">
            <v>2008/09</v>
          </cell>
          <cell r="D245" t="str">
            <v>2009/10</v>
          </cell>
          <cell r="E245" t="str">
            <v>(Decrease)</v>
          </cell>
          <cell r="F245" t="str">
            <v>(Decrease)</v>
          </cell>
          <cell r="G245" t="str">
            <v>2008/09</v>
          </cell>
          <cell r="H245" t="str">
            <v>2009/10</v>
          </cell>
          <cell r="I245" t="str">
            <v>(Decrease)</v>
          </cell>
          <cell r="J245" t="str">
            <v>(Decrease)</v>
          </cell>
          <cell r="K245" t="str">
            <v>2008/09</v>
          </cell>
          <cell r="L245" t="str">
            <v>2009/10</v>
          </cell>
          <cell r="M245" t="str">
            <v>(Decrease)</v>
          </cell>
          <cell r="N245" t="str">
            <v>(Decrease)</v>
          </cell>
          <cell r="O245" t="str">
            <v>2008/09</v>
          </cell>
          <cell r="P245" t="str">
            <v>2009/10</v>
          </cell>
          <cell r="Q245" t="str">
            <v>(Decrease)</v>
          </cell>
          <cell r="R245" t="str">
            <v>(Decrease)</v>
          </cell>
          <cell r="S245" t="str">
            <v>Provisional?</v>
          </cell>
        </row>
        <row r="246">
          <cell r="C246" t="str">
            <v>£   p</v>
          </cell>
          <cell r="D246" t="str">
            <v>£   p</v>
          </cell>
          <cell r="E246" t="str">
            <v>£s</v>
          </cell>
          <cell r="F246" t="str">
            <v>%</v>
          </cell>
          <cell r="G246" t="str">
            <v>£   p</v>
          </cell>
          <cell r="H246" t="str">
            <v>£   p</v>
          </cell>
          <cell r="I246" t="str">
            <v>£s</v>
          </cell>
          <cell r="J246" t="str">
            <v>%</v>
          </cell>
          <cell r="K246" t="str">
            <v>£   p</v>
          </cell>
          <cell r="L246" t="str">
            <v>£   p</v>
          </cell>
          <cell r="M246" t="str">
            <v>£s</v>
          </cell>
          <cell r="N246" t="str">
            <v>%</v>
          </cell>
          <cell r="O246" t="str">
            <v>£   p</v>
          </cell>
          <cell r="P246" t="str">
            <v>£   p</v>
          </cell>
          <cell r="Q246" t="str">
            <v>£s</v>
          </cell>
          <cell r="R246" t="str">
            <v>%</v>
          </cell>
        </row>
        <row r="248">
          <cell r="A248" t="str">
            <v>E1931</v>
          </cell>
          <cell r="B248" t="str">
            <v>Broxbourne</v>
          </cell>
          <cell r="C248">
            <v>109.41</v>
          </cell>
          <cell r="D248">
            <v>113.24</v>
          </cell>
          <cell r="E248">
            <v>3.8299999999999983</v>
          </cell>
          <cell r="F248">
            <v>3.5005940956036818E-2</v>
          </cell>
          <cell r="G248">
            <v>0</v>
          </cell>
          <cell r="H248">
            <v>0</v>
          </cell>
          <cell r="I248">
            <v>0</v>
          </cell>
          <cell r="J248">
            <v>0</v>
          </cell>
          <cell r="K248">
            <v>1217.79</v>
          </cell>
          <cell r="L248">
            <v>1261.6499999999999</v>
          </cell>
          <cell r="M248">
            <v>43.8599999999999</v>
          </cell>
          <cell r="N248">
            <v>3.6016061882590433E-2</v>
          </cell>
          <cell r="O248">
            <v>1327.2</v>
          </cell>
          <cell r="P248">
            <v>1374.89</v>
          </cell>
          <cell r="Q248">
            <v>47.690000000000055</v>
          </cell>
          <cell r="R248">
            <v>3.5932790837854167E-2</v>
          </cell>
          <cell r="S248" t="str">
            <v>Firm</v>
          </cell>
        </row>
        <row r="249">
          <cell r="A249" t="str">
            <v>E1932</v>
          </cell>
          <cell r="B249" t="str">
            <v>Dacorum</v>
          </cell>
          <cell r="C249">
            <v>158.4</v>
          </cell>
          <cell r="D249">
            <v>166.22</v>
          </cell>
          <cell r="E249">
            <v>7.8199999999999932</v>
          </cell>
          <cell r="F249">
            <v>4.9368686868686895E-2</v>
          </cell>
          <cell r="G249">
            <v>9.2999999999999829</v>
          </cell>
          <cell r="H249">
            <v>9.4799999999999898</v>
          </cell>
          <cell r="I249">
            <v>0.18000000000000682</v>
          </cell>
          <cell r="J249">
            <v>1.9354838709678246E-2</v>
          </cell>
          <cell r="K249">
            <v>1217.79</v>
          </cell>
          <cell r="L249">
            <v>1261.6499999999999</v>
          </cell>
          <cell r="M249">
            <v>43.8599999999999</v>
          </cell>
          <cell r="N249">
            <v>3.6016061882590433E-2</v>
          </cell>
          <cell r="O249">
            <v>1385.49</v>
          </cell>
          <cell r="P249">
            <v>1437.35</v>
          </cell>
          <cell r="Q249">
            <v>51.8599999999999</v>
          </cell>
          <cell r="R249">
            <v>3.7430800655363639E-2</v>
          </cell>
          <cell r="S249" t="str">
            <v>Firm</v>
          </cell>
        </row>
        <row r="250">
          <cell r="A250" t="str">
            <v>E1933</v>
          </cell>
          <cell r="B250" t="str">
            <v>East Hertfordshire</v>
          </cell>
          <cell r="C250">
            <v>150.30000000000001</v>
          </cell>
          <cell r="D250">
            <v>155.41</v>
          </cell>
          <cell r="E250">
            <v>5.1099999999999852</v>
          </cell>
          <cell r="F250">
            <v>3.3998669328010545E-2</v>
          </cell>
          <cell r="G250">
            <v>58.52</v>
          </cell>
          <cell r="H250">
            <v>59.819999999999993</v>
          </cell>
          <cell r="I250">
            <v>1.2999999999999901</v>
          </cell>
          <cell r="J250">
            <v>2.2214627477785243E-2</v>
          </cell>
          <cell r="K250">
            <v>1217.79</v>
          </cell>
          <cell r="L250">
            <v>1261.6499999999999</v>
          </cell>
          <cell r="M250">
            <v>43.8599999999999</v>
          </cell>
          <cell r="N250">
            <v>3.6016061882590433E-2</v>
          </cell>
          <cell r="O250">
            <v>1426.61</v>
          </cell>
          <cell r="P250">
            <v>1476.88</v>
          </cell>
          <cell r="Q250">
            <v>50.270000000000209</v>
          </cell>
          <cell r="R250">
            <v>3.5237380924008743E-2</v>
          </cell>
          <cell r="S250" t="str">
            <v>Firm</v>
          </cell>
        </row>
        <row r="251">
          <cell r="A251" t="str">
            <v>E1934</v>
          </cell>
          <cell r="B251" t="str">
            <v>Hertsmere</v>
          </cell>
          <cell r="C251">
            <v>153.11000000000001</v>
          </cell>
          <cell r="D251">
            <v>157.36000000000001</v>
          </cell>
          <cell r="E251">
            <v>4.25</v>
          </cell>
          <cell r="F251">
            <v>2.775782117431902E-2</v>
          </cell>
          <cell r="G251">
            <v>22.16</v>
          </cell>
          <cell r="H251">
            <v>22.819999999999993</v>
          </cell>
          <cell r="I251">
            <v>0.65999999999999304</v>
          </cell>
          <cell r="J251">
            <v>2.9783393501804811E-2</v>
          </cell>
          <cell r="K251">
            <v>1217.79</v>
          </cell>
          <cell r="L251">
            <v>1261.6499999999999</v>
          </cell>
          <cell r="M251">
            <v>43.8599999999999</v>
          </cell>
          <cell r="N251">
            <v>3.6016061882590433E-2</v>
          </cell>
          <cell r="O251">
            <v>1393.06</v>
          </cell>
          <cell r="P251">
            <v>1441.83</v>
          </cell>
          <cell r="Q251">
            <v>48.769999999999982</v>
          </cell>
          <cell r="R251">
            <v>3.5009260189797997E-2</v>
          </cell>
          <cell r="S251" t="str">
            <v>Firm</v>
          </cell>
        </row>
        <row r="252">
          <cell r="A252" t="str">
            <v>E1935</v>
          </cell>
          <cell r="B252" t="str">
            <v>North Hertfordshire</v>
          </cell>
          <cell r="C252">
            <v>186.41</v>
          </cell>
          <cell r="D252">
            <v>193.68</v>
          </cell>
          <cell r="E252">
            <v>7.2700000000000102</v>
          </cell>
          <cell r="F252">
            <v>3.9000053645190658E-2</v>
          </cell>
          <cell r="G252">
            <v>28.04</v>
          </cell>
          <cell r="H252">
            <v>26.930000000000007</v>
          </cell>
          <cell r="I252">
            <v>-1.1099999999999923</v>
          </cell>
          <cell r="J252">
            <v>-3.958630527817375E-2</v>
          </cell>
          <cell r="K252">
            <v>1217.79</v>
          </cell>
          <cell r="L252">
            <v>1261.6499999999999</v>
          </cell>
          <cell r="M252">
            <v>43.8599999999999</v>
          </cell>
          <cell r="N252">
            <v>3.6016061882590433E-2</v>
          </cell>
          <cell r="O252">
            <v>1432.24</v>
          </cell>
          <cell r="P252">
            <v>1482.26</v>
          </cell>
          <cell r="Q252">
            <v>50.019999999999982</v>
          </cell>
          <cell r="R252">
            <v>3.4924314360721631E-2</v>
          </cell>
          <cell r="S252" t="str">
            <v>Firm</v>
          </cell>
        </row>
        <row r="253">
          <cell r="A253" t="str">
            <v>E1936</v>
          </cell>
          <cell r="B253" t="str">
            <v>St Albans</v>
          </cell>
          <cell r="C253">
            <v>170.88</v>
          </cell>
          <cell r="D253">
            <v>170.88</v>
          </cell>
          <cell r="E253">
            <v>0</v>
          </cell>
          <cell r="F253">
            <v>0</v>
          </cell>
          <cell r="G253">
            <v>33.92</v>
          </cell>
          <cell r="H253">
            <v>35.840000000000003</v>
          </cell>
          <cell r="I253">
            <v>1.9200000000000017</v>
          </cell>
          <cell r="J253">
            <v>5.6603773584905648E-2</v>
          </cell>
          <cell r="K253">
            <v>1217.79</v>
          </cell>
          <cell r="L253">
            <v>1261.6499999999999</v>
          </cell>
          <cell r="M253">
            <v>43.8599999999999</v>
          </cell>
          <cell r="N253">
            <v>3.6016061882590433E-2</v>
          </cell>
          <cell r="O253">
            <v>1422.59</v>
          </cell>
          <cell r="P253">
            <v>1468.37</v>
          </cell>
          <cell r="Q253">
            <v>45.779999999999973</v>
          </cell>
          <cell r="R253">
            <v>3.2180740761568627E-2</v>
          </cell>
          <cell r="S253" t="str">
            <v>Firm</v>
          </cell>
        </row>
        <row r="254">
          <cell r="A254" t="str">
            <v>E1937</v>
          </cell>
          <cell r="B254" t="str">
            <v>Stevenage</v>
          </cell>
          <cell r="C254">
            <v>181.44</v>
          </cell>
          <cell r="D254">
            <v>188.52</v>
          </cell>
          <cell r="E254">
            <v>7.0800000000000125</v>
          </cell>
          <cell r="F254">
            <v>3.9021164021164179E-2</v>
          </cell>
          <cell r="G254">
            <v>0</v>
          </cell>
          <cell r="H254">
            <v>0</v>
          </cell>
          <cell r="I254">
            <v>0</v>
          </cell>
          <cell r="J254">
            <v>0</v>
          </cell>
          <cell r="K254">
            <v>1217.79</v>
          </cell>
          <cell r="L254">
            <v>1261.6499999999999</v>
          </cell>
          <cell r="M254">
            <v>43.8599999999999</v>
          </cell>
          <cell r="N254">
            <v>3.6016061882590433E-2</v>
          </cell>
          <cell r="O254">
            <v>1399.23</v>
          </cell>
          <cell r="P254">
            <v>1450.17</v>
          </cell>
          <cell r="Q254">
            <v>50.940000000000055</v>
          </cell>
          <cell r="R254">
            <v>3.6405737441307151E-2</v>
          </cell>
          <cell r="S254" t="str">
            <v>Firm</v>
          </cell>
        </row>
        <row r="255">
          <cell r="A255" t="str">
            <v>E1938</v>
          </cell>
          <cell r="B255" t="str">
            <v>Three Rivers</v>
          </cell>
          <cell r="C255">
            <v>154.21</v>
          </cell>
          <cell r="D255">
            <v>156.52000000000001</v>
          </cell>
          <cell r="E255">
            <v>2.3100000000000023</v>
          </cell>
          <cell r="F255">
            <v>1.4979573309124028E-2</v>
          </cell>
          <cell r="G255">
            <v>34.590000000000003</v>
          </cell>
          <cell r="H255">
            <v>36.599999999999994</v>
          </cell>
          <cell r="I255">
            <v>2.0099999999999909</v>
          </cell>
          <cell r="J255">
            <v>5.8109280138768149E-2</v>
          </cell>
          <cell r="K255">
            <v>1217.79</v>
          </cell>
          <cell r="L255">
            <v>1261.6499999999999</v>
          </cell>
          <cell r="M255">
            <v>43.8599999999999</v>
          </cell>
          <cell r="N255">
            <v>3.6016061882590433E-2</v>
          </cell>
          <cell r="O255">
            <v>1406.59</v>
          </cell>
          <cell r="P255">
            <v>1454.77</v>
          </cell>
          <cell r="Q255">
            <v>48.180000000000064</v>
          </cell>
          <cell r="R255">
            <v>3.425305170660975E-2</v>
          </cell>
          <cell r="S255" t="str">
            <v>Firm</v>
          </cell>
        </row>
        <row r="256">
          <cell r="A256" t="str">
            <v>E1939</v>
          </cell>
          <cell r="B256" t="str">
            <v>Watford</v>
          </cell>
          <cell r="C256">
            <v>251</v>
          </cell>
          <cell r="D256">
            <v>253.5</v>
          </cell>
          <cell r="E256">
            <v>2.5</v>
          </cell>
          <cell r="F256">
            <v>9.960159362549792E-3</v>
          </cell>
          <cell r="G256">
            <v>0</v>
          </cell>
          <cell r="H256">
            <v>0</v>
          </cell>
          <cell r="I256">
            <v>0</v>
          </cell>
          <cell r="J256">
            <v>0</v>
          </cell>
          <cell r="K256">
            <v>1217.79</v>
          </cell>
          <cell r="L256">
            <v>1261.6499999999999</v>
          </cell>
          <cell r="M256">
            <v>43.8599999999999</v>
          </cell>
          <cell r="N256">
            <v>3.6016061882590433E-2</v>
          </cell>
          <cell r="O256">
            <v>1468.79</v>
          </cell>
          <cell r="P256">
            <v>1515.15</v>
          </cell>
          <cell r="Q256">
            <v>46.360000000000127</v>
          </cell>
          <cell r="R256">
            <v>3.1563395720286769E-2</v>
          </cell>
          <cell r="S256" t="str">
            <v>Firm</v>
          </cell>
        </row>
        <row r="257">
          <cell r="A257" t="str">
            <v>E1940</v>
          </cell>
          <cell r="B257" t="str">
            <v>Welwyn Hatfield</v>
          </cell>
          <cell r="C257">
            <v>191.83</v>
          </cell>
          <cell r="D257">
            <v>196.61</v>
          </cell>
          <cell r="E257">
            <v>4.7800000000000011</v>
          </cell>
          <cell r="F257">
            <v>2.4917896053797683E-2</v>
          </cell>
          <cell r="G257">
            <v>31.86</v>
          </cell>
          <cell r="H257">
            <v>33.629999999999995</v>
          </cell>
          <cell r="I257">
            <v>1.769999999999996</v>
          </cell>
          <cell r="J257">
            <v>5.5555555555555358E-2</v>
          </cell>
          <cell r="K257">
            <v>1217.79</v>
          </cell>
          <cell r="L257">
            <v>1261.6499999999999</v>
          </cell>
          <cell r="M257">
            <v>43.8599999999999</v>
          </cell>
          <cell r="N257">
            <v>3.6016061882590433E-2</v>
          </cell>
          <cell r="O257">
            <v>1441.48</v>
          </cell>
          <cell r="P257">
            <v>1491.89</v>
          </cell>
          <cell r="Q257">
            <v>50.410000000000082</v>
          </cell>
          <cell r="R257">
            <v>3.4971002025695919E-2</v>
          </cell>
          <cell r="S257" t="str">
            <v>Firm</v>
          </cell>
        </row>
        <row r="258">
          <cell r="A258" t="str">
            <v>E2231</v>
          </cell>
          <cell r="B258" t="str">
            <v>Ashford</v>
          </cell>
          <cell r="C258">
            <v>129.19999999999999</v>
          </cell>
          <cell r="D258">
            <v>135.27000000000001</v>
          </cell>
          <cell r="E258">
            <v>6.0700000000000216</v>
          </cell>
          <cell r="F258">
            <v>4.6981424148607065E-2</v>
          </cell>
          <cell r="G258">
            <v>15.27</v>
          </cell>
          <cell r="H258">
            <v>16.119999999999976</v>
          </cell>
          <cell r="I258">
            <v>0.84999999999997655</v>
          </cell>
          <cell r="J258">
            <v>5.5664702030122859E-2</v>
          </cell>
          <cell r="K258">
            <v>1193.8499999999999</v>
          </cell>
          <cell r="L258">
            <v>1226.98</v>
          </cell>
          <cell r="M258">
            <v>33.130000000000109</v>
          </cell>
          <cell r="N258">
            <v>2.7750554927336024E-2</v>
          </cell>
          <cell r="O258">
            <v>1338.32</v>
          </cell>
          <cell r="P258">
            <v>1378.37</v>
          </cell>
          <cell r="Q258">
            <v>40.049999999999955</v>
          </cell>
          <cell r="R258">
            <v>2.9925578337019587E-2</v>
          </cell>
          <cell r="S258" t="str">
            <v>Firm</v>
          </cell>
        </row>
        <row r="259">
          <cell r="A259" t="str">
            <v>E2232</v>
          </cell>
          <cell r="B259" t="str">
            <v>Canterbury</v>
          </cell>
          <cell r="C259">
            <v>166.95</v>
          </cell>
          <cell r="D259">
            <v>174.42</v>
          </cell>
          <cell r="E259">
            <v>7.4699999999999989</v>
          </cell>
          <cell r="F259">
            <v>4.4743935309973004E-2</v>
          </cell>
          <cell r="G259">
            <v>11.01</v>
          </cell>
          <cell r="H259">
            <v>10.969999999999999</v>
          </cell>
          <cell r="I259">
            <v>-4.0000000000000924E-2</v>
          </cell>
          <cell r="J259">
            <v>-3.6330608537693543E-3</v>
          </cell>
          <cell r="K259">
            <v>1193.8499999999999</v>
          </cell>
          <cell r="L259">
            <v>1226.98</v>
          </cell>
          <cell r="M259">
            <v>33.130000000000109</v>
          </cell>
          <cell r="N259">
            <v>2.7750554927336024E-2</v>
          </cell>
          <cell r="O259">
            <v>1371.81</v>
          </cell>
          <cell r="P259">
            <v>1412.37</v>
          </cell>
          <cell r="Q259">
            <v>40.559999999999945</v>
          </cell>
          <cell r="R259">
            <v>2.9566776740219014E-2</v>
          </cell>
          <cell r="S259" t="str">
            <v>Firm</v>
          </cell>
        </row>
        <row r="260">
          <cell r="A260" t="str">
            <v>E2233</v>
          </cell>
          <cell r="B260" t="str">
            <v>Dartford</v>
          </cell>
          <cell r="C260">
            <v>152.46</v>
          </cell>
          <cell r="D260">
            <v>159.84</v>
          </cell>
          <cell r="E260">
            <v>7.3799999999999955</v>
          </cell>
          <cell r="F260">
            <v>4.840613931523019E-2</v>
          </cell>
          <cell r="G260">
            <v>20.79</v>
          </cell>
          <cell r="H260">
            <v>22.03</v>
          </cell>
          <cell r="I260">
            <v>1.240000000000002</v>
          </cell>
          <cell r="J260">
            <v>5.9644059644059721E-2</v>
          </cell>
          <cell r="K260">
            <v>1193.8499999999999</v>
          </cell>
          <cell r="L260">
            <v>1226.98</v>
          </cell>
          <cell r="M260">
            <v>33.130000000000109</v>
          </cell>
          <cell r="N260">
            <v>2.7750554927336024E-2</v>
          </cell>
          <cell r="O260">
            <v>1367.1</v>
          </cell>
          <cell r="P260">
            <v>1408.85</v>
          </cell>
          <cell r="Q260">
            <v>41.75</v>
          </cell>
          <cell r="R260">
            <v>3.0539097359373768E-2</v>
          </cell>
          <cell r="S260" t="str">
            <v>Firm</v>
          </cell>
        </row>
        <row r="261">
          <cell r="A261" t="str">
            <v>E2234</v>
          </cell>
          <cell r="B261" t="str">
            <v>Dover</v>
          </cell>
          <cell r="C261">
            <v>147.77000000000001</v>
          </cell>
          <cell r="D261">
            <v>155.07</v>
          </cell>
          <cell r="E261">
            <v>7.2999999999999829</v>
          </cell>
          <cell r="F261">
            <v>4.9401096298301361E-2</v>
          </cell>
          <cell r="G261">
            <v>42.12</v>
          </cell>
          <cell r="H261">
            <v>43.480000000000018</v>
          </cell>
          <cell r="I261">
            <v>1.3600000000000207</v>
          </cell>
          <cell r="J261">
            <v>3.2288698955366124E-2</v>
          </cell>
          <cell r="K261">
            <v>1193.8499999999999</v>
          </cell>
          <cell r="L261">
            <v>1226.98</v>
          </cell>
          <cell r="M261">
            <v>33.130000000000109</v>
          </cell>
          <cell r="N261">
            <v>2.7750554927336024E-2</v>
          </cell>
          <cell r="O261">
            <v>1383.74</v>
          </cell>
          <cell r="P261">
            <v>1425.53</v>
          </cell>
          <cell r="Q261">
            <v>41.789999999999964</v>
          </cell>
          <cell r="R261">
            <v>3.0200760258429993E-2</v>
          </cell>
          <cell r="S261" t="str">
            <v>Firm</v>
          </cell>
        </row>
        <row r="262">
          <cell r="A262" t="str">
            <v>E2236</v>
          </cell>
          <cell r="B262" t="str">
            <v>Gravesham</v>
          </cell>
          <cell r="C262">
            <v>154.08000000000001</v>
          </cell>
          <cell r="D262">
            <v>161.63</v>
          </cell>
          <cell r="E262">
            <v>7.5499999999999829</v>
          </cell>
          <cell r="F262">
            <v>4.9000519210799398E-2</v>
          </cell>
          <cell r="G262">
            <v>5.8499999999999943</v>
          </cell>
          <cell r="H262">
            <v>5.9300000000000068</v>
          </cell>
          <cell r="I262">
            <v>8.0000000000012506E-2</v>
          </cell>
          <cell r="J262">
            <v>1.3675213675215847E-2</v>
          </cell>
          <cell r="K262">
            <v>1193.8499999999999</v>
          </cell>
          <cell r="L262">
            <v>1226.98</v>
          </cell>
          <cell r="M262">
            <v>33.130000000000109</v>
          </cell>
          <cell r="N262">
            <v>2.7750554927336024E-2</v>
          </cell>
          <cell r="O262">
            <v>1353.78</v>
          </cell>
          <cell r="P262">
            <v>1394.54</v>
          </cell>
          <cell r="Q262">
            <v>40.759999999999991</v>
          </cell>
          <cell r="R262">
            <v>3.0108289382322129E-2</v>
          </cell>
          <cell r="S262" t="str">
            <v>Firm</v>
          </cell>
        </row>
        <row r="263">
          <cell r="A263" t="str">
            <v>E2237</v>
          </cell>
          <cell r="B263" t="str">
            <v>Maidstone</v>
          </cell>
          <cell r="C263">
            <v>207.72</v>
          </cell>
          <cell r="D263">
            <v>216.99</v>
          </cell>
          <cell r="E263">
            <v>9.2700000000000102</v>
          </cell>
          <cell r="F263">
            <v>4.4627383015597877E-2</v>
          </cell>
          <cell r="G263">
            <v>14.67</v>
          </cell>
          <cell r="H263">
            <v>15.319999999999993</v>
          </cell>
          <cell r="I263">
            <v>0.64999999999999325</v>
          </cell>
          <cell r="J263">
            <v>4.4308111792773941E-2</v>
          </cell>
          <cell r="K263">
            <v>1193.8499999999999</v>
          </cell>
          <cell r="L263">
            <v>1226.98</v>
          </cell>
          <cell r="M263">
            <v>33.130000000000109</v>
          </cell>
          <cell r="N263">
            <v>2.7750554927336024E-2</v>
          </cell>
          <cell r="O263">
            <v>1416.24</v>
          </cell>
          <cell r="P263">
            <v>1459.29</v>
          </cell>
          <cell r="Q263">
            <v>43.049999999999955</v>
          </cell>
          <cell r="R263">
            <v>3.0397390272835167E-2</v>
          </cell>
          <cell r="S263" t="str">
            <v>Firm</v>
          </cell>
        </row>
        <row r="264">
          <cell r="A264" t="str">
            <v>E2239</v>
          </cell>
          <cell r="B264" t="str">
            <v>Sevenoaks</v>
          </cell>
          <cell r="C264">
            <v>168.39</v>
          </cell>
          <cell r="D264">
            <v>176.76</v>
          </cell>
          <cell r="E264">
            <v>8.3700000000000045</v>
          </cell>
          <cell r="F264">
            <v>4.9706039551042247E-2</v>
          </cell>
          <cell r="G264">
            <v>60.46</v>
          </cell>
          <cell r="H264">
            <v>62.300000000000011</v>
          </cell>
          <cell r="I264">
            <v>1.8400000000000105</v>
          </cell>
          <cell r="J264">
            <v>3.0433344359907633E-2</v>
          </cell>
          <cell r="K264">
            <v>1193.8499999999999</v>
          </cell>
          <cell r="L264">
            <v>1226.98</v>
          </cell>
          <cell r="M264">
            <v>33.130000000000109</v>
          </cell>
          <cell r="N264">
            <v>2.7750554927336024E-2</v>
          </cell>
          <cell r="O264">
            <v>1422.7</v>
          </cell>
          <cell r="P264">
            <v>1466.04</v>
          </cell>
          <cell r="Q264">
            <v>43.339999999999918</v>
          </cell>
          <cell r="R264">
            <v>3.0463203767484348E-2</v>
          </cell>
          <cell r="S264" t="str">
            <v>Firm</v>
          </cell>
        </row>
        <row r="265">
          <cell r="A265" t="str">
            <v>E2240</v>
          </cell>
          <cell r="B265" t="str">
            <v>Shepway</v>
          </cell>
          <cell r="C265">
            <v>228.18</v>
          </cell>
          <cell r="D265">
            <v>238.94</v>
          </cell>
          <cell r="E265">
            <v>10.759999999999991</v>
          </cell>
          <cell r="F265">
            <v>4.7155754229117219E-2</v>
          </cell>
          <cell r="G265">
            <v>32</v>
          </cell>
          <cell r="H265">
            <v>33.660000000000025</v>
          </cell>
          <cell r="I265">
            <v>1.660000000000025</v>
          </cell>
          <cell r="J265">
            <v>5.1875000000000782E-2</v>
          </cell>
          <cell r="K265">
            <v>1193.8499999999999</v>
          </cell>
          <cell r="L265">
            <v>1226.98</v>
          </cell>
          <cell r="M265">
            <v>33.130000000000109</v>
          </cell>
          <cell r="N265">
            <v>2.7750554927336024E-2</v>
          </cell>
          <cell r="O265">
            <v>1454.03</v>
          </cell>
          <cell r="P265">
            <v>1499.58</v>
          </cell>
          <cell r="Q265">
            <v>45.549999999999955</v>
          </cell>
          <cell r="R265">
            <v>3.1326726408670957E-2</v>
          </cell>
          <cell r="S265" t="str">
            <v>Firm</v>
          </cell>
        </row>
        <row r="266">
          <cell r="A266" t="str">
            <v>E2241</v>
          </cell>
          <cell r="B266" t="str">
            <v>Swale</v>
          </cell>
          <cell r="C266">
            <v>148.77000000000001</v>
          </cell>
          <cell r="D266">
            <v>156.06</v>
          </cell>
          <cell r="E266">
            <v>7.289999999999992</v>
          </cell>
          <cell r="F266">
            <v>4.9001814882032591E-2</v>
          </cell>
          <cell r="G266">
            <v>14.28</v>
          </cell>
          <cell r="H266">
            <v>14.960000000000008</v>
          </cell>
          <cell r="I266">
            <v>0.6800000000000086</v>
          </cell>
          <cell r="J266">
            <v>4.7619047619048116E-2</v>
          </cell>
          <cell r="K266">
            <v>1193.8499999999999</v>
          </cell>
          <cell r="L266">
            <v>1226.98</v>
          </cell>
          <cell r="M266">
            <v>33.130000000000109</v>
          </cell>
          <cell r="N266">
            <v>2.7750554927336024E-2</v>
          </cell>
          <cell r="O266">
            <v>1356.9</v>
          </cell>
          <cell r="P266">
            <v>1398</v>
          </cell>
          <cell r="Q266">
            <v>41.099999999999909</v>
          </cell>
          <cell r="R266">
            <v>3.0289630776033638E-2</v>
          </cell>
          <cell r="S266" t="str">
            <v>Firm</v>
          </cell>
        </row>
        <row r="267">
          <cell r="A267" t="str">
            <v>E2242</v>
          </cell>
          <cell r="B267" t="str">
            <v>Thanet</v>
          </cell>
          <cell r="C267">
            <v>197.1</v>
          </cell>
          <cell r="D267">
            <v>204.93</v>
          </cell>
          <cell r="E267">
            <v>7.8300000000000125</v>
          </cell>
          <cell r="F267">
            <v>3.9726027397260388E-2</v>
          </cell>
          <cell r="G267">
            <v>11.44</v>
          </cell>
          <cell r="H267">
            <v>13.579999999999984</v>
          </cell>
          <cell r="I267">
            <v>2.1399999999999846</v>
          </cell>
          <cell r="J267">
            <v>0.18706293706293575</v>
          </cell>
          <cell r="K267">
            <v>1193.8499999999999</v>
          </cell>
          <cell r="L267">
            <v>1226.98</v>
          </cell>
          <cell r="M267">
            <v>33.130000000000109</v>
          </cell>
          <cell r="N267">
            <v>2.7750554927336024E-2</v>
          </cell>
          <cell r="O267">
            <v>1402.39</v>
          </cell>
          <cell r="P267">
            <v>1445.49</v>
          </cell>
          <cell r="Q267">
            <v>43.099999999999909</v>
          </cell>
          <cell r="R267">
            <v>3.0733248240503608E-2</v>
          </cell>
          <cell r="S267" t="str">
            <v>Firm</v>
          </cell>
        </row>
        <row r="268">
          <cell r="A268" t="str">
            <v>E2243</v>
          </cell>
          <cell r="B268" t="str">
            <v>Tonbridge &amp; Malling</v>
          </cell>
          <cell r="C268">
            <v>159.5</v>
          </cell>
          <cell r="D268">
            <v>167</v>
          </cell>
          <cell r="E268">
            <v>7.5</v>
          </cell>
          <cell r="F268">
            <v>4.7021943573667624E-2</v>
          </cell>
          <cell r="G268">
            <v>33.74</v>
          </cell>
          <cell r="H268">
            <v>35.620000000000005</v>
          </cell>
          <cell r="I268">
            <v>1.8800000000000026</v>
          </cell>
          <cell r="J268">
            <v>5.5720213396561968E-2</v>
          </cell>
          <cell r="K268">
            <v>1193.8499999999999</v>
          </cell>
          <cell r="L268">
            <v>1226.98</v>
          </cell>
          <cell r="M268">
            <v>33.130000000000109</v>
          </cell>
          <cell r="N268">
            <v>2.7750554927336024E-2</v>
          </cell>
          <cell r="O268">
            <v>1387.09</v>
          </cell>
          <cell r="P268">
            <v>1429.6</v>
          </cell>
          <cell r="Q268">
            <v>42.509999999999991</v>
          </cell>
          <cell r="R268">
            <v>3.0646893856923541E-2</v>
          </cell>
          <cell r="S268" t="str">
            <v>Firm</v>
          </cell>
        </row>
        <row r="269">
          <cell r="A269" t="str">
            <v>E2244</v>
          </cell>
          <cell r="B269" t="str">
            <v>Tunbridge Wells</v>
          </cell>
          <cell r="C269">
            <v>134.79</v>
          </cell>
          <cell r="D269">
            <v>141.51</v>
          </cell>
          <cell r="E269">
            <v>6.7199999999999989</v>
          </cell>
          <cell r="F269">
            <v>4.9855330514133156E-2</v>
          </cell>
          <cell r="G269">
            <v>31.25</v>
          </cell>
          <cell r="H269">
            <v>32.19</v>
          </cell>
          <cell r="I269">
            <v>0.93999999999999773</v>
          </cell>
          <cell r="J269">
            <v>3.0079999999999885E-2</v>
          </cell>
          <cell r="K269">
            <v>1193.8499999999999</v>
          </cell>
          <cell r="L269">
            <v>1226.98</v>
          </cell>
          <cell r="M269">
            <v>33.130000000000109</v>
          </cell>
          <cell r="N269">
            <v>2.7750554927336024E-2</v>
          </cell>
          <cell r="O269">
            <v>1359.89</v>
          </cell>
          <cell r="P269">
            <v>1400.68</v>
          </cell>
          <cell r="Q269">
            <v>40.789999999999964</v>
          </cell>
          <cell r="R269">
            <v>2.9995073130914873E-2</v>
          </cell>
          <cell r="S269" t="str">
            <v>Firm</v>
          </cell>
        </row>
        <row r="270">
          <cell r="A270" t="str">
            <v>E2333</v>
          </cell>
          <cell r="B270" t="str">
            <v>Burnley</v>
          </cell>
          <cell r="C270">
            <v>240.47</v>
          </cell>
          <cell r="D270">
            <v>252.25</v>
          </cell>
          <cell r="E270">
            <v>11.780000000000001</v>
          </cell>
          <cell r="F270">
            <v>4.8987399675635146E-2</v>
          </cell>
          <cell r="G270">
            <v>1.8499999999999943</v>
          </cell>
          <cell r="H270">
            <v>1.6800000000000068</v>
          </cell>
          <cell r="I270">
            <v>-0.16999999999998749</v>
          </cell>
          <cell r="J270">
            <v>-9.1891891891885402E-2</v>
          </cell>
          <cell r="K270">
            <v>1273.1799999999998</v>
          </cell>
          <cell r="L270">
            <v>1312.79</v>
          </cell>
          <cell r="M270">
            <v>39.610000000000127</v>
          </cell>
          <cell r="N270">
            <v>3.1111076202893662E-2</v>
          </cell>
          <cell r="O270">
            <v>1515.5</v>
          </cell>
          <cell r="P270">
            <v>1566.72</v>
          </cell>
          <cell r="Q270">
            <v>51.220000000000027</v>
          </cell>
          <cell r="R270">
            <v>3.3797426591883895E-2</v>
          </cell>
          <cell r="S270" t="str">
            <v>Firm</v>
          </cell>
        </row>
        <row r="271">
          <cell r="A271" t="str">
            <v>E2334</v>
          </cell>
          <cell r="B271" t="str">
            <v>Chorley</v>
          </cell>
          <cell r="C271">
            <v>174.88</v>
          </cell>
          <cell r="D271">
            <v>179.65</v>
          </cell>
          <cell r="E271">
            <v>4.7700000000000102</v>
          </cell>
          <cell r="F271">
            <v>2.7275846294602113E-2</v>
          </cell>
          <cell r="G271">
            <v>16.3</v>
          </cell>
          <cell r="H271">
            <v>16.930000000000007</v>
          </cell>
          <cell r="I271">
            <v>0.63000000000000611</v>
          </cell>
          <cell r="J271">
            <v>3.8650306748466701E-2</v>
          </cell>
          <cell r="K271">
            <v>1273.1799999999998</v>
          </cell>
          <cell r="L271">
            <v>1312.79</v>
          </cell>
          <cell r="M271">
            <v>39.610000000000127</v>
          </cell>
          <cell r="N271">
            <v>3.1111076202893662E-2</v>
          </cell>
          <cell r="O271">
            <v>1464.36</v>
          </cell>
          <cell r="P271">
            <v>1509.37</v>
          </cell>
          <cell r="Q271">
            <v>45.009999999999991</v>
          </cell>
          <cell r="R271">
            <v>3.0736977246032415E-2</v>
          </cell>
          <cell r="S271" t="str">
            <v>Firm</v>
          </cell>
        </row>
        <row r="272">
          <cell r="A272" t="str">
            <v>E2335</v>
          </cell>
          <cell r="B272" t="str">
            <v>Fylde</v>
          </cell>
          <cell r="C272">
            <v>169.01</v>
          </cell>
          <cell r="D272">
            <v>177.44</v>
          </cell>
          <cell r="E272">
            <v>8.4300000000000068</v>
          </cell>
          <cell r="F272">
            <v>4.9878705402047308E-2</v>
          </cell>
          <cell r="G272">
            <v>15.13</v>
          </cell>
          <cell r="H272">
            <v>17.370000000000005</v>
          </cell>
          <cell r="I272">
            <v>2.2400000000000038</v>
          </cell>
          <cell r="J272">
            <v>0.1480502313284866</v>
          </cell>
          <cell r="K272">
            <v>1273.1799999999998</v>
          </cell>
          <cell r="L272">
            <v>1312.79</v>
          </cell>
          <cell r="M272">
            <v>39.610000000000127</v>
          </cell>
          <cell r="N272">
            <v>3.1111076202893662E-2</v>
          </cell>
          <cell r="O272">
            <v>1457.32</v>
          </cell>
          <cell r="P272">
            <v>1507.6</v>
          </cell>
          <cell r="Q272">
            <v>50.279999999999973</v>
          </cell>
          <cell r="R272">
            <v>3.4501688030082578E-2</v>
          </cell>
          <cell r="S272" t="str">
            <v>Firm</v>
          </cell>
        </row>
        <row r="273">
          <cell r="A273" t="str">
            <v>E2336</v>
          </cell>
          <cell r="B273" t="str">
            <v>Hyndburn</v>
          </cell>
          <cell r="C273">
            <v>219.65</v>
          </cell>
          <cell r="D273">
            <v>230.52</v>
          </cell>
          <cell r="E273">
            <v>10.870000000000005</v>
          </cell>
          <cell r="F273">
            <v>4.9487821534259124E-2</v>
          </cell>
          <cell r="G273">
            <v>0.41999999999998749</v>
          </cell>
          <cell r="H273">
            <v>0.51999999999998181</v>
          </cell>
          <cell r="I273">
            <v>9.9999999999994316E-2</v>
          </cell>
          <cell r="J273">
            <v>0.2380952380952317</v>
          </cell>
          <cell r="K273">
            <v>1273.1799999999998</v>
          </cell>
          <cell r="L273">
            <v>1312.79</v>
          </cell>
          <cell r="M273">
            <v>39.610000000000127</v>
          </cell>
          <cell r="N273">
            <v>3.1111076202893662E-2</v>
          </cell>
          <cell r="O273">
            <v>1493.25</v>
          </cell>
          <cell r="P273">
            <v>1543.83</v>
          </cell>
          <cell r="Q273">
            <v>50.579999999999927</v>
          </cell>
          <cell r="R273">
            <v>3.387242591662476E-2</v>
          </cell>
          <cell r="S273" t="str">
            <v>Firm</v>
          </cell>
        </row>
        <row r="274">
          <cell r="A274" t="str">
            <v>E2337</v>
          </cell>
          <cell r="B274" t="str">
            <v>Lancaster</v>
          </cell>
          <cell r="C274">
            <v>178.17</v>
          </cell>
          <cell r="D274">
            <v>185.31</v>
          </cell>
          <cell r="E274">
            <v>7.1400000000000148</v>
          </cell>
          <cell r="F274">
            <v>4.0074086546556753E-2</v>
          </cell>
          <cell r="G274">
            <v>6.6000000000000227</v>
          </cell>
          <cell r="H274">
            <v>11.909999999999997</v>
          </cell>
          <cell r="I274">
            <v>5.3099999999999739</v>
          </cell>
          <cell r="J274">
            <v>0.80454545454544779</v>
          </cell>
          <cell r="K274">
            <v>1273.1799999999998</v>
          </cell>
          <cell r="L274">
            <v>1312.79</v>
          </cell>
          <cell r="M274">
            <v>39.610000000000127</v>
          </cell>
          <cell r="N274">
            <v>3.1111076202893662E-2</v>
          </cell>
          <cell r="O274">
            <v>1457.95</v>
          </cell>
          <cell r="P274">
            <v>1510.01</v>
          </cell>
          <cell r="Q274">
            <v>52.059999999999945</v>
          </cell>
          <cell r="R274">
            <v>3.5707671730854873E-2</v>
          </cell>
          <cell r="S274" t="str">
            <v>Firm</v>
          </cell>
        </row>
        <row r="275">
          <cell r="A275" t="str">
            <v>E2338</v>
          </cell>
          <cell r="B275" t="str">
            <v>Pendle</v>
          </cell>
          <cell r="C275">
            <v>240.38</v>
          </cell>
          <cell r="D275">
            <v>240.38</v>
          </cell>
          <cell r="E275">
            <v>0</v>
          </cell>
          <cell r="F275">
            <v>0</v>
          </cell>
          <cell r="G275">
            <v>8.9800000000000182</v>
          </cell>
          <cell r="H275">
            <v>13.439999999999998</v>
          </cell>
          <cell r="I275">
            <v>4.4599999999999795</v>
          </cell>
          <cell r="J275">
            <v>0.49665924276168938</v>
          </cell>
          <cell r="K275">
            <v>1273.1799999999998</v>
          </cell>
          <cell r="L275">
            <v>1312.79</v>
          </cell>
          <cell r="M275">
            <v>39.610000000000127</v>
          </cell>
          <cell r="N275">
            <v>3.1111076202893662E-2</v>
          </cell>
          <cell r="O275">
            <v>1522.54</v>
          </cell>
          <cell r="P275">
            <v>1566.61</v>
          </cell>
          <cell r="Q275">
            <v>44.069999999999936</v>
          </cell>
          <cell r="R275">
            <v>2.8945052346736277E-2</v>
          </cell>
          <cell r="S275" t="str">
            <v>Firm</v>
          </cell>
        </row>
        <row r="276">
          <cell r="A276" t="str">
            <v>E2339</v>
          </cell>
          <cell r="B276" t="str">
            <v>Preston</v>
          </cell>
          <cell r="C276">
            <v>241.65</v>
          </cell>
          <cell r="D276">
            <v>253.25</v>
          </cell>
          <cell r="E276">
            <v>11.599999999999994</v>
          </cell>
          <cell r="F276">
            <v>4.8003310573142999E-2</v>
          </cell>
          <cell r="G276">
            <v>1.3199999999999932</v>
          </cell>
          <cell r="H276">
            <v>1.9099999999999966</v>
          </cell>
          <cell r="I276">
            <v>0.59000000000000341</v>
          </cell>
          <cell r="J276">
            <v>0.4469696969697019</v>
          </cell>
          <cell r="K276">
            <v>1273.1799999999998</v>
          </cell>
          <cell r="L276">
            <v>1312.79</v>
          </cell>
          <cell r="M276">
            <v>39.610000000000127</v>
          </cell>
          <cell r="N276">
            <v>3.1111076202893662E-2</v>
          </cell>
          <cell r="O276">
            <v>1516.15</v>
          </cell>
          <cell r="P276">
            <v>1567.95</v>
          </cell>
          <cell r="Q276">
            <v>51.799999999999955</v>
          </cell>
          <cell r="R276">
            <v>3.4165484945420932E-2</v>
          </cell>
          <cell r="S276" t="str">
            <v>Firm</v>
          </cell>
        </row>
        <row r="277">
          <cell r="A277" t="str">
            <v>E2340</v>
          </cell>
          <cell r="B277" t="str">
            <v>Ribble Valley</v>
          </cell>
          <cell r="C277">
            <v>133.33000000000001</v>
          </cell>
          <cell r="D277">
            <v>137.26</v>
          </cell>
          <cell r="E277">
            <v>3.9299999999999784</v>
          </cell>
          <cell r="F277">
            <v>2.94757368934222E-2</v>
          </cell>
          <cell r="G277">
            <v>16.399999999999999</v>
          </cell>
          <cell r="H277">
            <v>16.47</v>
          </cell>
          <cell r="I277">
            <v>7.0000000000000284E-2</v>
          </cell>
          <cell r="J277">
            <v>4.2682926829269441E-3</v>
          </cell>
          <cell r="K277">
            <v>1273.1799999999998</v>
          </cell>
          <cell r="L277">
            <v>1312.79</v>
          </cell>
          <cell r="M277">
            <v>39.610000000000127</v>
          </cell>
          <cell r="N277">
            <v>3.1111076202893662E-2</v>
          </cell>
          <cell r="O277">
            <v>1422.91</v>
          </cell>
          <cell r="P277">
            <v>1466.52</v>
          </cell>
          <cell r="Q277">
            <v>43.6099999999999</v>
          </cell>
          <cell r="R277">
            <v>3.064845984637099E-2</v>
          </cell>
          <cell r="S277" t="str">
            <v>Firm</v>
          </cell>
        </row>
        <row r="278">
          <cell r="A278" t="str">
            <v>E2341</v>
          </cell>
          <cell r="B278" t="str">
            <v>Rossendale</v>
          </cell>
          <cell r="C278">
            <v>246.26</v>
          </cell>
          <cell r="D278">
            <v>253.39</v>
          </cell>
          <cell r="E278">
            <v>7.1299999999999955</v>
          </cell>
          <cell r="F278">
            <v>2.895313895882401E-2</v>
          </cell>
          <cell r="G278">
            <v>2.3200000000000216</v>
          </cell>
          <cell r="H278">
            <v>2.4400000000000261</v>
          </cell>
          <cell r="I278">
            <v>0.12000000000000455</v>
          </cell>
          <cell r="J278">
            <v>5.1724137931036029E-2</v>
          </cell>
          <cell r="K278">
            <v>1273.1799999999998</v>
          </cell>
          <cell r="L278">
            <v>1312.79</v>
          </cell>
          <cell r="M278">
            <v>39.610000000000127</v>
          </cell>
          <cell r="N278">
            <v>3.1111076202893662E-2</v>
          </cell>
          <cell r="O278">
            <v>1521.76</v>
          </cell>
          <cell r="P278">
            <v>1568.62</v>
          </cell>
          <cell r="Q278">
            <v>46.8599999999999</v>
          </cell>
          <cell r="R278">
            <v>3.0793291977709858E-2</v>
          </cell>
          <cell r="S278" t="str">
            <v>Firm</v>
          </cell>
        </row>
        <row r="279">
          <cell r="A279" t="str">
            <v>E2342</v>
          </cell>
          <cell r="B279" t="str">
            <v>South Ribble</v>
          </cell>
          <cell r="C279">
            <v>197.55</v>
          </cell>
          <cell r="D279">
            <v>203.3</v>
          </cell>
          <cell r="E279">
            <v>5.75</v>
          </cell>
          <cell r="F279">
            <v>2.9106555302454984E-2</v>
          </cell>
          <cell r="G279">
            <v>6.25</v>
          </cell>
          <cell r="H279">
            <v>6.4099999999999966</v>
          </cell>
          <cell r="I279">
            <v>0.15999999999999659</v>
          </cell>
          <cell r="J279">
            <v>2.5599999999999401E-2</v>
          </cell>
          <cell r="K279">
            <v>1273.1799999999998</v>
          </cell>
          <cell r="L279">
            <v>1312.79</v>
          </cell>
          <cell r="M279">
            <v>39.610000000000127</v>
          </cell>
          <cell r="N279">
            <v>3.1111076202893662E-2</v>
          </cell>
          <cell r="O279">
            <v>1476.98</v>
          </cell>
          <cell r="P279">
            <v>1522.5</v>
          </cell>
          <cell r="Q279">
            <v>45.519999999999982</v>
          </cell>
          <cell r="R279">
            <v>3.0819645492830006E-2</v>
          </cell>
          <cell r="S279" t="str">
            <v>Firm</v>
          </cell>
        </row>
        <row r="280">
          <cell r="A280" t="str">
            <v>E2343</v>
          </cell>
          <cell r="B280" t="str">
            <v>West Lancashire</v>
          </cell>
          <cell r="C280">
            <v>179.95</v>
          </cell>
          <cell r="D280">
            <v>183.55</v>
          </cell>
          <cell r="E280">
            <v>3.6000000000000227</v>
          </cell>
          <cell r="F280">
            <v>2.0005557099194382E-2</v>
          </cell>
          <cell r="G280">
            <v>13.42</v>
          </cell>
          <cell r="H280">
            <v>13.20999999999998</v>
          </cell>
          <cell r="I280">
            <v>-0.21000000000002039</v>
          </cell>
          <cell r="J280">
            <v>-1.564828614009095E-2</v>
          </cell>
          <cell r="K280">
            <v>1273.1799999999998</v>
          </cell>
          <cell r="L280">
            <v>1312.79</v>
          </cell>
          <cell r="M280">
            <v>39.610000000000127</v>
          </cell>
          <cell r="N280">
            <v>3.1111076202893662E-2</v>
          </cell>
          <cell r="O280">
            <v>1466.55</v>
          </cell>
          <cell r="P280">
            <v>1509.55</v>
          </cell>
          <cell r="Q280">
            <v>43</v>
          </cell>
          <cell r="R280">
            <v>2.932051413180603E-2</v>
          </cell>
          <cell r="S280" t="str">
            <v>Firm</v>
          </cell>
        </row>
        <row r="281">
          <cell r="A281" t="str">
            <v>E2344</v>
          </cell>
          <cell r="B281" t="str">
            <v>Wyre</v>
          </cell>
          <cell r="C281">
            <v>169.01</v>
          </cell>
          <cell r="D281">
            <v>175.77</v>
          </cell>
          <cell r="E281">
            <v>6.7600000000000193</v>
          </cell>
          <cell r="F281">
            <v>3.999763327613759E-2</v>
          </cell>
          <cell r="G281">
            <v>5.59</v>
          </cell>
          <cell r="H281">
            <v>6.3299999999999841</v>
          </cell>
          <cell r="I281">
            <v>0.73999999999998423</v>
          </cell>
          <cell r="J281">
            <v>0.13237924865831552</v>
          </cell>
          <cell r="K281">
            <v>1273.1799999999998</v>
          </cell>
          <cell r="L281">
            <v>1312.79</v>
          </cell>
          <cell r="M281">
            <v>39.610000000000127</v>
          </cell>
          <cell r="N281">
            <v>3.1111076202893662E-2</v>
          </cell>
          <cell r="O281">
            <v>1447.78</v>
          </cell>
          <cell r="P281">
            <v>1494.89</v>
          </cell>
          <cell r="Q281">
            <v>47.110000000000127</v>
          </cell>
          <cell r="R281">
            <v>3.2539474229510201E-2</v>
          </cell>
          <cell r="S281" t="str">
            <v>Firm</v>
          </cell>
        </row>
        <row r="282">
          <cell r="A282" t="str">
            <v>E2431</v>
          </cell>
          <cell r="B282" t="str">
            <v>Blaby</v>
          </cell>
          <cell r="C282">
            <v>128.22</v>
          </cell>
          <cell r="D282">
            <v>134.51</v>
          </cell>
          <cell r="E282">
            <v>6.289999999999992</v>
          </cell>
          <cell r="F282">
            <v>4.9056309468101578E-2</v>
          </cell>
          <cell r="G282">
            <v>67.3</v>
          </cell>
          <cell r="H282">
            <v>69.010000000000019</v>
          </cell>
          <cell r="I282">
            <v>1.7100000000000222</v>
          </cell>
          <cell r="J282">
            <v>2.5408618127786387E-2</v>
          </cell>
          <cell r="K282">
            <v>1218.08</v>
          </cell>
          <cell r="L282">
            <v>1254.0999999999999</v>
          </cell>
          <cell r="M282">
            <v>36.019999999999982</v>
          </cell>
          <cell r="N282">
            <v>2.9571128333114372E-2</v>
          </cell>
          <cell r="O282">
            <v>1413.6</v>
          </cell>
          <cell r="P282">
            <v>1457.62</v>
          </cell>
          <cell r="Q282">
            <v>44.019999999999982</v>
          </cell>
          <cell r="R282">
            <v>3.1140350877193024E-2</v>
          </cell>
          <cell r="S282" t="str">
            <v>Firm</v>
          </cell>
        </row>
        <row r="283">
          <cell r="A283" t="str">
            <v>E2432</v>
          </cell>
          <cell r="B283" t="str">
            <v>Charnwood</v>
          </cell>
          <cell r="C283">
            <v>119.11</v>
          </cell>
          <cell r="D283">
            <v>122.88</v>
          </cell>
          <cell r="E283">
            <v>3.769999999999996</v>
          </cell>
          <cell r="F283">
            <v>3.1651414658718791E-2</v>
          </cell>
          <cell r="G283">
            <v>44.86</v>
          </cell>
          <cell r="H283">
            <v>47.170000000000016</v>
          </cell>
          <cell r="I283">
            <v>2.3100000000000165</v>
          </cell>
          <cell r="J283">
            <v>5.1493535443602578E-2</v>
          </cell>
          <cell r="K283">
            <v>1218.08</v>
          </cell>
          <cell r="L283">
            <v>1254.0999999999999</v>
          </cell>
          <cell r="M283">
            <v>36.019999999999982</v>
          </cell>
          <cell r="N283">
            <v>2.9571128333114372E-2</v>
          </cell>
          <cell r="O283">
            <v>1382.05</v>
          </cell>
          <cell r="P283">
            <v>1424.1499999999999</v>
          </cell>
          <cell r="Q283">
            <v>42.099999999999909</v>
          </cell>
          <cell r="R283">
            <v>3.0461994862703845E-2</v>
          </cell>
          <cell r="S283" t="str">
            <v>Firm</v>
          </cell>
        </row>
        <row r="284">
          <cell r="A284" t="str">
            <v>E2433</v>
          </cell>
          <cell r="B284" t="str">
            <v>Harborough</v>
          </cell>
          <cell r="C284">
            <v>159.35</v>
          </cell>
          <cell r="D284">
            <v>165.65</v>
          </cell>
          <cell r="E284">
            <v>6.3000000000000114</v>
          </cell>
          <cell r="F284">
            <v>3.9535613429557692E-2</v>
          </cell>
          <cell r="G284">
            <v>34.700000000000003</v>
          </cell>
          <cell r="H284">
            <v>35.090000000000003</v>
          </cell>
          <cell r="I284">
            <v>0.39000000000000057</v>
          </cell>
          <cell r="J284">
            <v>1.1239193083573573E-2</v>
          </cell>
          <cell r="K284">
            <v>1218.08</v>
          </cell>
          <cell r="L284">
            <v>1254.0999999999999</v>
          </cell>
          <cell r="M284">
            <v>36.019999999999982</v>
          </cell>
          <cell r="N284">
            <v>2.9571128333114372E-2</v>
          </cell>
          <cell r="O284">
            <v>1412.13</v>
          </cell>
          <cell r="P284">
            <v>1454.84</v>
          </cell>
          <cell r="Q284">
            <v>42.709999999999809</v>
          </cell>
          <cell r="R284">
            <v>3.0245090749435155E-2</v>
          </cell>
          <cell r="S284" t="str">
            <v>Firm</v>
          </cell>
        </row>
        <row r="285">
          <cell r="A285" t="str">
            <v>E2434</v>
          </cell>
          <cell r="B285" t="str">
            <v>Hinckley &amp; Bosworth</v>
          </cell>
          <cell r="C285">
            <v>107.03</v>
          </cell>
          <cell r="D285">
            <v>110.13</v>
          </cell>
          <cell r="E285">
            <v>3.0999999999999943</v>
          </cell>
          <cell r="F285">
            <v>2.8963841913482113E-2</v>
          </cell>
          <cell r="G285">
            <v>37.39</v>
          </cell>
          <cell r="H285">
            <v>38.110000000000014</v>
          </cell>
          <cell r="I285">
            <v>0.72000000000001307</v>
          </cell>
          <cell r="J285">
            <v>1.9256485691361735E-2</v>
          </cell>
          <cell r="K285">
            <v>1218.08</v>
          </cell>
          <cell r="L285">
            <v>1254.0999999999999</v>
          </cell>
          <cell r="M285">
            <v>36.019999999999982</v>
          </cell>
          <cell r="N285">
            <v>2.9571128333114372E-2</v>
          </cell>
          <cell r="O285">
            <v>1362.5</v>
          </cell>
          <cell r="P285">
            <v>1402.34</v>
          </cell>
          <cell r="Q285">
            <v>39.839999999999918</v>
          </cell>
          <cell r="R285">
            <v>2.9240366972477005E-2</v>
          </cell>
          <cell r="S285" t="str">
            <v>Firm</v>
          </cell>
        </row>
        <row r="286">
          <cell r="A286" t="str">
            <v>E2436</v>
          </cell>
          <cell r="B286" t="str">
            <v>Melton</v>
          </cell>
          <cell r="C286">
            <v>168.75</v>
          </cell>
          <cell r="D286">
            <v>173.53</v>
          </cell>
          <cell r="E286">
            <v>4.7800000000000011</v>
          </cell>
          <cell r="F286">
            <v>2.8325925925925866E-2</v>
          </cell>
          <cell r="G286">
            <v>21.9</v>
          </cell>
          <cell r="H286">
            <v>22.359999999999985</v>
          </cell>
          <cell r="I286">
            <v>0.45999999999998664</v>
          </cell>
          <cell r="J286">
            <v>2.1004566210045095E-2</v>
          </cell>
          <cell r="K286">
            <v>1218.08</v>
          </cell>
          <cell r="L286">
            <v>1254.0999999999999</v>
          </cell>
          <cell r="M286">
            <v>36.019999999999982</v>
          </cell>
          <cell r="N286">
            <v>2.9571128333114372E-2</v>
          </cell>
          <cell r="O286">
            <v>1408.73</v>
          </cell>
          <cell r="P286">
            <v>1449.99</v>
          </cell>
          <cell r="Q286">
            <v>41.259999999999991</v>
          </cell>
          <cell r="R286">
            <v>2.9288792032539979E-2</v>
          </cell>
          <cell r="S286" t="str">
            <v>Firm</v>
          </cell>
        </row>
        <row r="287">
          <cell r="A287" t="str">
            <v>E2437</v>
          </cell>
          <cell r="B287" t="str">
            <v>North West Leicestershire</v>
          </cell>
          <cell r="C287">
            <v>176.77</v>
          </cell>
          <cell r="D287">
            <v>180.3</v>
          </cell>
          <cell r="E287">
            <v>3.5300000000000011</v>
          </cell>
          <cell r="F287">
            <v>1.9969451830061713E-2</v>
          </cell>
          <cell r="G287">
            <v>35.74</v>
          </cell>
          <cell r="H287">
            <v>37.079999999999984</v>
          </cell>
          <cell r="I287">
            <v>1.3399999999999821</v>
          </cell>
          <cell r="J287">
            <v>3.7493005036373317E-2</v>
          </cell>
          <cell r="K287">
            <v>1218.08</v>
          </cell>
          <cell r="L287">
            <v>1254.0999999999999</v>
          </cell>
          <cell r="M287">
            <v>36.019999999999982</v>
          </cell>
          <cell r="N287">
            <v>2.9571128333114372E-2</v>
          </cell>
          <cell r="O287">
            <v>1430.59</v>
          </cell>
          <cell r="P287">
            <v>1471.48</v>
          </cell>
          <cell r="Q287">
            <v>40.8900000000001</v>
          </cell>
          <cell r="R287">
            <v>2.8582612768158766E-2</v>
          </cell>
          <cell r="S287" t="str">
            <v>Firm</v>
          </cell>
        </row>
        <row r="288">
          <cell r="A288" t="str">
            <v>E2438</v>
          </cell>
          <cell r="B288" t="str">
            <v>Oadby &amp; Wigston</v>
          </cell>
          <cell r="C288">
            <v>192.84</v>
          </cell>
          <cell r="D288">
            <v>198.63</v>
          </cell>
          <cell r="E288">
            <v>5.789999999999992</v>
          </cell>
          <cell r="F288">
            <v>3.0024891101431139E-2</v>
          </cell>
          <cell r="G288">
            <v>0</v>
          </cell>
          <cell r="H288">
            <v>0</v>
          </cell>
          <cell r="I288">
            <v>0</v>
          </cell>
          <cell r="J288">
            <v>0</v>
          </cell>
          <cell r="K288">
            <v>1218.08</v>
          </cell>
          <cell r="L288">
            <v>1254.0999999999999</v>
          </cell>
          <cell r="M288">
            <v>36.019999999999982</v>
          </cell>
          <cell r="N288">
            <v>2.9571128333114372E-2</v>
          </cell>
          <cell r="O288">
            <v>1410.92</v>
          </cell>
          <cell r="P288">
            <v>1452.73</v>
          </cell>
          <cell r="Q288">
            <v>41.809999999999945</v>
          </cell>
          <cell r="R288">
            <v>2.9633147166387763E-2</v>
          </cell>
          <cell r="S288" t="str">
            <v>Firm</v>
          </cell>
        </row>
        <row r="289">
          <cell r="A289" t="str">
            <v>E2531</v>
          </cell>
          <cell r="B289" t="str">
            <v>Boston</v>
          </cell>
          <cell r="C289">
            <v>166.5</v>
          </cell>
          <cell r="D289">
            <v>166.5</v>
          </cell>
          <cell r="E289">
            <v>0</v>
          </cell>
          <cell r="F289">
            <v>0</v>
          </cell>
          <cell r="G289">
            <v>13.35</v>
          </cell>
          <cell r="H289">
            <v>13.629999999999995</v>
          </cell>
          <cell r="I289">
            <v>0.27999999999999581</v>
          </cell>
          <cell r="J289">
            <v>2.0973782771535276E-2</v>
          </cell>
          <cell r="K289">
            <v>1187.5509096325886</v>
          </cell>
          <cell r="L289">
            <v>1213.74</v>
          </cell>
          <cell r="M289">
            <v>26.189090367411382</v>
          </cell>
          <cell r="N289">
            <v>2.205302539451881E-2</v>
          </cell>
          <cell r="O289">
            <v>1367.4009096325885</v>
          </cell>
          <cell r="P289">
            <v>1393.8700000000001</v>
          </cell>
          <cell r="Q289">
            <v>26.469090367411582</v>
          </cell>
          <cell r="R289">
            <v>1.9357227409277922E-2</v>
          </cell>
          <cell r="S289" t="str">
            <v>Firm</v>
          </cell>
        </row>
        <row r="290">
          <cell r="A290" t="str">
            <v>E2532</v>
          </cell>
          <cell r="B290" t="str">
            <v>East Lindsey</v>
          </cell>
          <cell r="C290">
            <v>107.01</v>
          </cell>
          <cell r="D290">
            <v>109.71</v>
          </cell>
          <cell r="E290">
            <v>2.6999999999999886</v>
          </cell>
          <cell r="F290">
            <v>2.5231286795626362E-2</v>
          </cell>
          <cell r="G290">
            <v>26.57</v>
          </cell>
          <cell r="H290">
            <v>28.190000000000012</v>
          </cell>
          <cell r="I290">
            <v>1.6200000000000117</v>
          </cell>
          <cell r="J290">
            <v>6.0971019947309468E-2</v>
          </cell>
          <cell r="K290">
            <v>1187.5509096325886</v>
          </cell>
          <cell r="L290">
            <v>1213.74</v>
          </cell>
          <cell r="M290">
            <v>26.189090367411382</v>
          </cell>
          <cell r="N290">
            <v>2.205302539451881E-2</v>
          </cell>
          <cell r="O290">
            <v>1321.1309096325886</v>
          </cell>
          <cell r="P290">
            <v>1351.64</v>
          </cell>
          <cell r="Q290">
            <v>30.509090367411545</v>
          </cell>
          <cell r="R290">
            <v>2.3093162187762584E-2</v>
          </cell>
          <cell r="S290" t="str">
            <v>Firm</v>
          </cell>
        </row>
        <row r="291">
          <cell r="A291" t="str">
            <v>E2533</v>
          </cell>
          <cell r="B291" t="str">
            <v>Lincoln</v>
          </cell>
          <cell r="C291">
            <v>221.76</v>
          </cell>
          <cell r="D291">
            <v>230.49</v>
          </cell>
          <cell r="E291">
            <v>8.7300000000000182</v>
          </cell>
          <cell r="F291">
            <v>3.9366883116883189E-2</v>
          </cell>
          <cell r="G291">
            <v>0</v>
          </cell>
          <cell r="H291">
            <v>0</v>
          </cell>
          <cell r="I291">
            <v>0</v>
          </cell>
          <cell r="J291">
            <v>0</v>
          </cell>
          <cell r="K291">
            <v>1187.5509096325886</v>
          </cell>
          <cell r="L291">
            <v>1213.74</v>
          </cell>
          <cell r="M291">
            <v>26.189090367411382</v>
          </cell>
          <cell r="N291">
            <v>2.205302539451881E-2</v>
          </cell>
          <cell r="O291">
            <v>1409.3109096325886</v>
          </cell>
          <cell r="P291">
            <v>1444.23</v>
          </cell>
          <cell r="Q291">
            <v>34.9190903674114</v>
          </cell>
          <cell r="R291">
            <v>2.4777421453804571E-2</v>
          </cell>
          <cell r="S291" t="str">
            <v>Firm</v>
          </cell>
        </row>
        <row r="292">
          <cell r="A292" t="str">
            <v>E2534</v>
          </cell>
          <cell r="B292" t="str">
            <v>North Kesteven</v>
          </cell>
          <cell r="C292">
            <v>132.46</v>
          </cell>
          <cell r="D292">
            <v>136.77000000000001</v>
          </cell>
          <cell r="E292">
            <v>4.3100000000000023</v>
          </cell>
          <cell r="F292">
            <v>3.2538124716895656E-2</v>
          </cell>
          <cell r="G292">
            <v>52.98</v>
          </cell>
          <cell r="H292">
            <v>55.419999999999987</v>
          </cell>
          <cell r="I292">
            <v>2.4399999999999906</v>
          </cell>
          <cell r="J292">
            <v>4.6055115137787705E-2</v>
          </cell>
          <cell r="K292">
            <v>1187.5509096325886</v>
          </cell>
          <cell r="L292">
            <v>1213.74</v>
          </cell>
          <cell r="M292">
            <v>26.189090367411382</v>
          </cell>
          <cell r="N292">
            <v>2.205302539451881E-2</v>
          </cell>
          <cell r="O292">
            <v>1372.9909096325887</v>
          </cell>
          <cell r="P292">
            <v>1405.93</v>
          </cell>
          <cell r="Q292">
            <v>32.939090367411382</v>
          </cell>
          <cell r="R292">
            <v>2.3990756338092556E-2</v>
          </cell>
          <cell r="S292" t="str">
            <v>Firm</v>
          </cell>
        </row>
        <row r="293">
          <cell r="A293" t="str">
            <v>E2535</v>
          </cell>
          <cell r="B293" t="str">
            <v>South Holland</v>
          </cell>
          <cell r="C293">
            <v>155.76</v>
          </cell>
          <cell r="D293">
            <v>160.11000000000001</v>
          </cell>
          <cell r="E293">
            <v>4.3500000000000227</v>
          </cell>
          <cell r="F293">
            <v>2.7927580893682746E-2</v>
          </cell>
          <cell r="G293">
            <v>18.97</v>
          </cell>
          <cell r="H293">
            <v>19.519999999999982</v>
          </cell>
          <cell r="I293">
            <v>0.54999999999998295</v>
          </cell>
          <cell r="J293">
            <v>2.8993147074326986E-2</v>
          </cell>
          <cell r="K293">
            <v>1187.5509096325886</v>
          </cell>
          <cell r="L293">
            <v>1213.74</v>
          </cell>
          <cell r="M293">
            <v>26.189090367411382</v>
          </cell>
          <cell r="N293">
            <v>2.205302539451881E-2</v>
          </cell>
          <cell r="O293">
            <v>1362.2809096325886</v>
          </cell>
          <cell r="P293">
            <v>1393.37</v>
          </cell>
          <cell r="Q293">
            <v>31.089090367411245</v>
          </cell>
          <cell r="R293">
            <v>2.2821350682948438E-2</v>
          </cell>
          <cell r="S293" t="str">
            <v>Firm</v>
          </cell>
        </row>
        <row r="294">
          <cell r="A294" t="str">
            <v>E2536</v>
          </cell>
          <cell r="B294" t="str">
            <v>South Kesteven</v>
          </cell>
          <cell r="C294">
            <v>128.63</v>
          </cell>
          <cell r="D294">
            <v>133.07</v>
          </cell>
          <cell r="E294">
            <v>4.4399999999999977</v>
          </cell>
          <cell r="F294">
            <v>3.451760864495057E-2</v>
          </cell>
          <cell r="G294">
            <v>27.69</v>
          </cell>
          <cell r="H294">
            <v>28.010000000000019</v>
          </cell>
          <cell r="I294">
            <v>0.32000000000001805</v>
          </cell>
          <cell r="J294">
            <v>1.1556518598772714E-2</v>
          </cell>
          <cell r="K294">
            <v>1187.5509096325886</v>
          </cell>
          <cell r="L294">
            <v>1213.74</v>
          </cell>
          <cell r="M294">
            <v>26.189090367411382</v>
          </cell>
          <cell r="N294">
            <v>2.205302539451881E-2</v>
          </cell>
          <cell r="O294">
            <v>1343.8709096325886</v>
          </cell>
          <cell r="P294">
            <v>1374.82</v>
          </cell>
          <cell r="Q294">
            <v>30.949090367411372</v>
          </cell>
          <cell r="R294">
            <v>2.3029808998449752E-2</v>
          </cell>
          <cell r="S294" t="str">
            <v>Firm</v>
          </cell>
        </row>
        <row r="295">
          <cell r="A295" t="str">
            <v>E2537</v>
          </cell>
          <cell r="B295" t="str">
            <v>West Lindsey</v>
          </cell>
          <cell r="C295">
            <v>184.68</v>
          </cell>
          <cell r="D295">
            <v>187.65</v>
          </cell>
          <cell r="E295">
            <v>2.9699999999999989</v>
          </cell>
          <cell r="F295">
            <v>1.6081871345029253E-2</v>
          </cell>
          <cell r="G295">
            <v>34.26</v>
          </cell>
          <cell r="H295">
            <v>38.180000000000007</v>
          </cell>
          <cell r="I295">
            <v>3.9200000000000088</v>
          </cell>
          <cell r="J295">
            <v>0.11441914769410411</v>
          </cell>
          <cell r="K295">
            <v>1187.5509096325886</v>
          </cell>
          <cell r="L295">
            <v>1213.74</v>
          </cell>
          <cell r="M295">
            <v>26.189090367411382</v>
          </cell>
          <cell r="N295">
            <v>2.205302539451881E-2</v>
          </cell>
          <cell r="O295">
            <v>1406.4909096325887</v>
          </cell>
          <cell r="P295">
            <v>1439.57</v>
          </cell>
          <cell r="Q295">
            <v>33.079090367411254</v>
          </cell>
          <cell r="R295">
            <v>2.3518879603745546E-2</v>
          </cell>
          <cell r="S295" t="str">
            <v>Firm</v>
          </cell>
        </row>
        <row r="296">
          <cell r="C296" t="str">
            <v>Average Band D</v>
          </cell>
          <cell r="G296" t="str">
            <v>Average Band D</v>
          </cell>
          <cell r="K296" t="str">
            <v>Average Band D</v>
          </cell>
          <cell r="O296" t="str">
            <v>Average Band D</v>
          </cell>
        </row>
        <row r="297">
          <cell r="C297" t="str">
            <v>Equivalent Council Tax</v>
          </cell>
          <cell r="E297" t="str">
            <v>£</v>
          </cell>
          <cell r="F297" t="str">
            <v>%</v>
          </cell>
          <cell r="G297" t="str">
            <v>Equivalent Council Tax</v>
          </cell>
          <cell r="I297" t="str">
            <v>£</v>
          </cell>
          <cell r="J297" t="str">
            <v>%</v>
          </cell>
          <cell r="K297" t="str">
            <v>Equivalent Council Tax</v>
          </cell>
          <cell r="M297" t="str">
            <v>£</v>
          </cell>
          <cell r="N297" t="str">
            <v>%</v>
          </cell>
          <cell r="O297" t="str">
            <v>Equivalent</v>
          </cell>
          <cell r="Q297" t="str">
            <v>£</v>
          </cell>
          <cell r="R297" t="str">
            <v>%</v>
          </cell>
          <cell r="S297" t="str">
            <v>Figures</v>
          </cell>
        </row>
        <row r="298">
          <cell r="C298" t="str">
            <v>for Local Services (excl. Parish)</v>
          </cell>
          <cell r="E298" t="str">
            <v>Increase /</v>
          </cell>
          <cell r="F298" t="str">
            <v>Increase /</v>
          </cell>
          <cell r="G298" t="str">
            <v>for Parish Councils</v>
          </cell>
          <cell r="I298" t="str">
            <v>Increase /</v>
          </cell>
          <cell r="J298" t="str">
            <v>Increase /</v>
          </cell>
          <cell r="K298" t="str">
            <v>for Precepts</v>
          </cell>
          <cell r="M298" t="str">
            <v>Increase /</v>
          </cell>
          <cell r="N298" t="str">
            <v>Increase /</v>
          </cell>
          <cell r="O298" t="str">
            <v>Council Tax</v>
          </cell>
          <cell r="Q298" t="str">
            <v>Increase /</v>
          </cell>
          <cell r="R298" t="str">
            <v>Increase /</v>
          </cell>
          <cell r="S298" t="str">
            <v>Firm or</v>
          </cell>
        </row>
        <row r="299">
          <cell r="C299" t="str">
            <v>2008/09</v>
          </cell>
          <cell r="D299" t="str">
            <v>2009/10</v>
          </cell>
          <cell r="E299" t="str">
            <v>(Decrease)</v>
          </cell>
          <cell r="F299" t="str">
            <v>(Decrease)</v>
          </cell>
          <cell r="G299" t="str">
            <v>2008/09</v>
          </cell>
          <cell r="H299" t="str">
            <v>2009/10</v>
          </cell>
          <cell r="I299" t="str">
            <v>(Decrease)</v>
          </cell>
          <cell r="J299" t="str">
            <v>(Decrease)</v>
          </cell>
          <cell r="K299" t="str">
            <v>2008/09</v>
          </cell>
          <cell r="L299" t="str">
            <v>2009/10</v>
          </cell>
          <cell r="M299" t="str">
            <v>(Decrease)</v>
          </cell>
          <cell r="N299" t="str">
            <v>(Decrease)</v>
          </cell>
          <cell r="O299" t="str">
            <v>2008/09</v>
          </cell>
          <cell r="P299" t="str">
            <v>2009/10</v>
          </cell>
          <cell r="Q299" t="str">
            <v>(Decrease)</v>
          </cell>
          <cell r="R299" t="str">
            <v>(Decrease)</v>
          </cell>
          <cell r="S299" t="str">
            <v>Provisional?</v>
          </cell>
        </row>
        <row r="300">
          <cell r="C300" t="str">
            <v>£   p</v>
          </cell>
          <cell r="D300" t="str">
            <v>£   p</v>
          </cell>
          <cell r="E300" t="str">
            <v>£s</v>
          </cell>
          <cell r="F300" t="str">
            <v>%</v>
          </cell>
          <cell r="G300" t="str">
            <v>£   p</v>
          </cell>
          <cell r="H300" t="str">
            <v>£   p</v>
          </cell>
          <cell r="I300" t="str">
            <v>£s</v>
          </cell>
          <cell r="J300" t="str">
            <v>%</v>
          </cell>
          <cell r="K300" t="str">
            <v>£   p</v>
          </cell>
          <cell r="L300" t="str">
            <v>£   p</v>
          </cell>
          <cell r="M300" t="str">
            <v>£s</v>
          </cell>
          <cell r="N300" t="str">
            <v>%</v>
          </cell>
          <cell r="O300" t="str">
            <v>£   p</v>
          </cell>
          <cell r="P300" t="str">
            <v>£   p</v>
          </cell>
          <cell r="Q300" t="str">
            <v>£s</v>
          </cell>
          <cell r="R300" t="str">
            <v>%</v>
          </cell>
        </row>
        <row r="302">
          <cell r="A302" t="str">
            <v>E2631</v>
          </cell>
          <cell r="B302" t="str">
            <v>Breckland</v>
          </cell>
          <cell r="C302">
            <v>64.87</v>
          </cell>
          <cell r="D302">
            <v>67.569999999999993</v>
          </cell>
          <cell r="E302">
            <v>2.6999999999999886</v>
          </cell>
          <cell r="F302">
            <v>4.162170494835804E-2</v>
          </cell>
          <cell r="G302">
            <v>49.26</v>
          </cell>
          <cell r="H302">
            <v>52.470000000000013</v>
          </cell>
          <cell r="I302">
            <v>3.2100000000000151</v>
          </cell>
          <cell r="J302">
            <v>6.5164433617539874E-2</v>
          </cell>
          <cell r="K302">
            <v>1270.08</v>
          </cell>
          <cell r="L302">
            <v>1309.32</v>
          </cell>
          <cell r="M302">
            <v>39.240000000000009</v>
          </cell>
          <cell r="N302">
            <v>3.0895691609977405E-2</v>
          </cell>
          <cell r="O302">
            <v>1384.21</v>
          </cell>
          <cell r="P302">
            <v>1429.36</v>
          </cell>
          <cell r="Q302">
            <v>45.149999999999864</v>
          </cell>
          <cell r="R302">
            <v>3.2617883124670399E-2</v>
          </cell>
          <cell r="S302" t="str">
            <v>Firm</v>
          </cell>
        </row>
        <row r="303">
          <cell r="A303" t="str">
            <v>E2632</v>
          </cell>
          <cell r="B303" t="str">
            <v>Broadland</v>
          </cell>
          <cell r="C303">
            <v>108.76</v>
          </cell>
          <cell r="D303">
            <v>111.27</v>
          </cell>
          <cell r="E303">
            <v>2.5099999999999909</v>
          </cell>
          <cell r="F303">
            <v>2.3078337624126366E-2</v>
          </cell>
          <cell r="G303">
            <v>52.61</v>
          </cell>
          <cell r="H303">
            <v>54.010000000000005</v>
          </cell>
          <cell r="I303">
            <v>1.4000000000000057</v>
          </cell>
          <cell r="J303">
            <v>2.6610910473294114E-2</v>
          </cell>
          <cell r="K303">
            <v>1270.08</v>
          </cell>
          <cell r="L303">
            <v>1309.32</v>
          </cell>
          <cell r="M303">
            <v>39.240000000000009</v>
          </cell>
          <cell r="N303">
            <v>3.0895691609977405E-2</v>
          </cell>
          <cell r="O303">
            <v>1431.45</v>
          </cell>
          <cell r="P303">
            <v>1474.6</v>
          </cell>
          <cell r="Q303">
            <v>43.149999999999864</v>
          </cell>
          <cell r="R303">
            <v>3.0144259317475219E-2</v>
          </cell>
          <cell r="S303" t="str">
            <v>Firm</v>
          </cell>
        </row>
        <row r="304">
          <cell r="A304" t="str">
            <v>E2633</v>
          </cell>
          <cell r="B304" t="str">
            <v>Great Yarmouth</v>
          </cell>
          <cell r="C304">
            <v>137.56</v>
          </cell>
          <cell r="D304">
            <v>143.75</v>
          </cell>
          <cell r="E304">
            <v>6.1899999999999977</v>
          </cell>
          <cell r="F304">
            <v>4.4998546088979241E-2</v>
          </cell>
          <cell r="G304">
            <v>8.3800000000000008</v>
          </cell>
          <cell r="H304">
            <v>9.0699999999999932</v>
          </cell>
          <cell r="I304">
            <v>0.6899999999999924</v>
          </cell>
          <cell r="J304">
            <v>8.233890214797035E-2</v>
          </cell>
          <cell r="K304">
            <v>1270.08</v>
          </cell>
          <cell r="L304">
            <v>1309.32</v>
          </cell>
          <cell r="M304">
            <v>39.240000000000009</v>
          </cell>
          <cell r="N304">
            <v>3.0895691609977405E-2</v>
          </cell>
          <cell r="O304">
            <v>1416.02</v>
          </cell>
          <cell r="P304">
            <v>1462.14</v>
          </cell>
          <cell r="Q304">
            <v>46.120000000000118</v>
          </cell>
          <cell r="R304">
            <v>3.2570161438397749E-2</v>
          </cell>
          <cell r="S304" t="str">
            <v>Firm</v>
          </cell>
        </row>
        <row r="305">
          <cell r="A305" t="str">
            <v>E2634</v>
          </cell>
          <cell r="B305" t="str">
            <v>Kings Lynn &amp; West Norfolk</v>
          </cell>
          <cell r="C305">
            <v>116.84</v>
          </cell>
          <cell r="D305">
            <v>120.39</v>
          </cell>
          <cell r="E305">
            <v>3.5499999999999972</v>
          </cell>
          <cell r="F305">
            <v>3.0383430332078021E-2</v>
          </cell>
          <cell r="G305">
            <v>29.67</v>
          </cell>
          <cell r="H305">
            <v>31.190000000000012</v>
          </cell>
          <cell r="I305">
            <v>1.5200000000000102</v>
          </cell>
          <cell r="J305">
            <v>5.123019885406177E-2</v>
          </cell>
          <cell r="K305">
            <v>1270.08</v>
          </cell>
          <cell r="L305">
            <v>1309.32</v>
          </cell>
          <cell r="M305">
            <v>39.240000000000009</v>
          </cell>
          <cell r="N305">
            <v>3.0895691609977405E-2</v>
          </cell>
          <cell r="O305">
            <v>1416.59</v>
          </cell>
          <cell r="P305">
            <v>1460.9</v>
          </cell>
          <cell r="Q305">
            <v>44.310000000000173</v>
          </cell>
          <cell r="R305">
            <v>3.1279339823096386E-2</v>
          </cell>
          <cell r="S305" t="str">
            <v>Firm</v>
          </cell>
        </row>
        <row r="306">
          <cell r="A306" t="str">
            <v>E2635</v>
          </cell>
          <cell r="B306" t="str">
            <v>North Norfolk</v>
          </cell>
          <cell r="C306">
            <v>130.59</v>
          </cell>
          <cell r="D306">
            <v>135.09</v>
          </cell>
          <cell r="E306">
            <v>4.5</v>
          </cell>
          <cell r="F306">
            <v>3.4458993797381154E-2</v>
          </cell>
          <cell r="G306">
            <v>30.14</v>
          </cell>
          <cell r="H306">
            <v>32.180000000000007</v>
          </cell>
          <cell r="I306">
            <v>2.0400000000000063</v>
          </cell>
          <cell r="J306">
            <v>6.7684140676841587E-2</v>
          </cell>
          <cell r="K306">
            <v>1270.08</v>
          </cell>
          <cell r="L306">
            <v>1309.32</v>
          </cell>
          <cell r="M306">
            <v>39.240000000000009</v>
          </cell>
          <cell r="N306">
            <v>3.0895691609977405E-2</v>
          </cell>
          <cell r="O306">
            <v>1430.81</v>
          </cell>
          <cell r="P306">
            <v>1476.59</v>
          </cell>
          <cell r="Q306">
            <v>45.779999999999973</v>
          </cell>
          <cell r="R306">
            <v>3.1995862483488402E-2</v>
          </cell>
          <cell r="S306" t="str">
            <v>Firm</v>
          </cell>
        </row>
        <row r="307">
          <cell r="A307" t="str">
            <v>E2636</v>
          </cell>
          <cell r="B307" t="str">
            <v>Norwich</v>
          </cell>
          <cell r="C307">
            <v>212.73</v>
          </cell>
          <cell r="D307">
            <v>220.93</v>
          </cell>
          <cell r="E307">
            <v>8.2000000000000171</v>
          </cell>
          <cell r="F307">
            <v>3.8546514360927153E-2</v>
          </cell>
          <cell r="G307">
            <v>0</v>
          </cell>
          <cell r="H307">
            <v>0</v>
          </cell>
          <cell r="I307">
            <v>0</v>
          </cell>
          <cell r="J307">
            <v>0</v>
          </cell>
          <cell r="K307">
            <v>1270.08</v>
          </cell>
          <cell r="L307">
            <v>1309.32</v>
          </cell>
          <cell r="M307">
            <v>39.240000000000009</v>
          </cell>
          <cell r="N307">
            <v>3.0895691609977405E-2</v>
          </cell>
          <cell r="O307">
            <v>1482.81</v>
          </cell>
          <cell r="P307">
            <v>1530.25</v>
          </cell>
          <cell r="Q307">
            <v>47.440000000000055</v>
          </cell>
          <cell r="R307">
            <v>3.1993309999258202E-2</v>
          </cell>
          <cell r="S307" t="str">
            <v>Firm</v>
          </cell>
        </row>
        <row r="308">
          <cell r="A308" t="str">
            <v>E2637</v>
          </cell>
          <cell r="B308" t="str">
            <v>South Norfolk</v>
          </cell>
          <cell r="C308">
            <v>129.38</v>
          </cell>
          <cell r="D308">
            <v>132.41</v>
          </cell>
          <cell r="E308">
            <v>3.0300000000000011</v>
          </cell>
          <cell r="F308">
            <v>2.3419384758077033E-2</v>
          </cell>
          <cell r="G308">
            <v>50.39</v>
          </cell>
          <cell r="H308">
            <v>57.120000000000005</v>
          </cell>
          <cell r="I308">
            <v>6.730000000000004</v>
          </cell>
          <cell r="J308">
            <v>0.13355824568366748</v>
          </cell>
          <cell r="K308">
            <v>1270.08</v>
          </cell>
          <cell r="L308">
            <v>1309.32</v>
          </cell>
          <cell r="M308">
            <v>39.240000000000009</v>
          </cell>
          <cell r="N308">
            <v>3.0895691609977405E-2</v>
          </cell>
          <cell r="O308">
            <v>1449.85</v>
          </cell>
          <cell r="P308">
            <v>1498.85</v>
          </cell>
          <cell r="Q308">
            <v>49</v>
          </cell>
          <cell r="R308">
            <v>3.3796599648239445E-2</v>
          </cell>
          <cell r="S308" t="str">
            <v>Firm</v>
          </cell>
        </row>
        <row r="309">
          <cell r="A309" t="str">
            <v>E2731</v>
          </cell>
          <cell r="B309" t="str">
            <v>Craven</v>
          </cell>
          <cell r="C309">
            <v>141.49</v>
          </cell>
          <cell r="D309">
            <v>147.86000000000001</v>
          </cell>
          <cell r="E309">
            <v>6.3700000000000045</v>
          </cell>
          <cell r="F309">
            <v>4.5020849530002183E-2</v>
          </cell>
          <cell r="G309">
            <v>42.29</v>
          </cell>
          <cell r="H309">
            <v>44.529999999999973</v>
          </cell>
          <cell r="I309">
            <v>2.2399999999999736</v>
          </cell>
          <cell r="J309">
            <v>5.2967604634664767E-2</v>
          </cell>
          <cell r="K309">
            <v>1240.29</v>
          </cell>
          <cell r="L309">
            <v>1287.3599999999999</v>
          </cell>
          <cell r="M309">
            <v>47.069999999999936</v>
          </cell>
          <cell r="N309">
            <v>3.7950801828604552E-2</v>
          </cell>
          <cell r="O309">
            <v>1424.07</v>
          </cell>
          <cell r="P309">
            <v>1479.75</v>
          </cell>
          <cell r="Q309">
            <v>55.680000000000064</v>
          </cell>
          <cell r="R309">
            <v>3.9099201584191778E-2</v>
          </cell>
          <cell r="S309" t="str">
            <v>Firm</v>
          </cell>
        </row>
        <row r="310">
          <cell r="A310" t="str">
            <v>E2732</v>
          </cell>
          <cell r="B310" t="str">
            <v>Hambleton</v>
          </cell>
          <cell r="C310">
            <v>84</v>
          </cell>
          <cell r="D310">
            <v>87.3</v>
          </cell>
          <cell r="E310">
            <v>3.2999999999999972</v>
          </cell>
          <cell r="F310">
            <v>3.9285714285714146E-2</v>
          </cell>
          <cell r="G310">
            <v>28.81</v>
          </cell>
          <cell r="H310">
            <v>29.78</v>
          </cell>
          <cell r="I310">
            <v>0.97000000000000242</v>
          </cell>
          <cell r="J310">
            <v>3.3668864977438373E-2</v>
          </cell>
          <cell r="K310">
            <v>1240.29</v>
          </cell>
          <cell r="L310">
            <v>1287.3599999999999</v>
          </cell>
          <cell r="M310">
            <v>47.069999999999936</v>
          </cell>
          <cell r="N310">
            <v>3.7950801828604552E-2</v>
          </cell>
          <cell r="O310">
            <v>1353.1</v>
          </cell>
          <cell r="P310">
            <v>1404.44</v>
          </cell>
          <cell r="Q310">
            <v>51.340000000000146</v>
          </cell>
          <cell r="R310">
            <v>3.7942502401892009E-2</v>
          </cell>
          <cell r="S310" t="str">
            <v>Firm</v>
          </cell>
        </row>
        <row r="311">
          <cell r="A311" t="str">
            <v>E2734</v>
          </cell>
          <cell r="B311" t="str">
            <v>Richmondshire</v>
          </cell>
          <cell r="C311">
            <v>179.46</v>
          </cell>
          <cell r="D311">
            <v>184.32020157664721</v>
          </cell>
          <cell r="E311">
            <v>4.8602015766471993</v>
          </cell>
          <cell r="F311">
            <v>2.708236697117572E-2</v>
          </cell>
          <cell r="G311">
            <v>23.41</v>
          </cell>
          <cell r="H311">
            <v>24.120140936369523</v>
          </cell>
          <cell r="I311">
            <v>0.71014093636952325</v>
          </cell>
          <cell r="J311">
            <v>3.0334939614246936E-2</v>
          </cell>
          <cell r="K311">
            <v>1240.29</v>
          </cell>
          <cell r="L311">
            <v>1287.3599999999999</v>
          </cell>
          <cell r="M311">
            <v>47.069999999999936</v>
          </cell>
          <cell r="N311">
            <v>3.7950801828604552E-2</v>
          </cell>
          <cell r="O311">
            <v>1443.16</v>
          </cell>
          <cell r="P311">
            <v>1495.8003425130166</v>
          </cell>
          <cell r="Q311">
            <v>52.640342513016549</v>
          </cell>
          <cell r="R311">
            <v>3.6475749406175817E-2</v>
          </cell>
          <cell r="S311" t="str">
            <v>Firm</v>
          </cell>
        </row>
        <row r="312">
          <cell r="A312" t="str">
            <v>E2736</v>
          </cell>
          <cell r="B312" t="str">
            <v>Scarborough</v>
          </cell>
          <cell r="C312">
            <v>201.13</v>
          </cell>
          <cell r="D312">
            <v>207.17</v>
          </cell>
          <cell r="E312">
            <v>6.039999999999992</v>
          </cell>
          <cell r="F312">
            <v>3.0030328643166015E-2</v>
          </cell>
          <cell r="G312">
            <v>14.12</v>
          </cell>
          <cell r="H312">
            <v>15.25</v>
          </cell>
          <cell r="I312">
            <v>1.1300000000000008</v>
          </cell>
          <cell r="J312">
            <v>8.0028328611898125E-2</v>
          </cell>
          <cell r="K312">
            <v>1240.29</v>
          </cell>
          <cell r="L312">
            <v>1287.3599999999999</v>
          </cell>
          <cell r="M312">
            <v>47.069999999999936</v>
          </cell>
          <cell r="N312">
            <v>3.7950801828604552E-2</v>
          </cell>
          <cell r="O312">
            <v>1455.54</v>
          </cell>
          <cell r="P312">
            <v>1509.78</v>
          </cell>
          <cell r="Q312">
            <v>54.240000000000009</v>
          </cell>
          <cell r="R312">
            <v>3.7264520384187261E-2</v>
          </cell>
          <cell r="S312" t="str">
            <v>Firm</v>
          </cell>
        </row>
        <row r="313">
          <cell r="A313" t="str">
            <v>E2753</v>
          </cell>
          <cell r="B313" t="str">
            <v>Harrogate</v>
          </cell>
          <cell r="C313">
            <v>211.23</v>
          </cell>
          <cell r="D313">
            <v>219.56</v>
          </cell>
          <cell r="E313">
            <v>8.3300000000000125</v>
          </cell>
          <cell r="F313">
            <v>3.9435686218813659E-2</v>
          </cell>
          <cell r="G313">
            <v>8.4200000000000159</v>
          </cell>
          <cell r="H313">
            <v>8.8100000000000023</v>
          </cell>
          <cell r="I313">
            <v>0.38999999999998636</v>
          </cell>
          <cell r="J313">
            <v>4.6318289786221545E-2</v>
          </cell>
          <cell r="K313">
            <v>1240.29</v>
          </cell>
          <cell r="L313">
            <v>1287.3599999999999</v>
          </cell>
          <cell r="M313">
            <v>47.069999999999936</v>
          </cell>
          <cell r="N313">
            <v>3.7950801828604552E-2</v>
          </cell>
          <cell r="O313">
            <v>1459.94</v>
          </cell>
          <cell r="P313">
            <v>1515.73</v>
          </cell>
          <cell r="Q313">
            <v>55.789999999999964</v>
          </cell>
          <cell r="R313">
            <v>3.8213899201336998E-2</v>
          </cell>
          <cell r="S313" t="str">
            <v>Firm</v>
          </cell>
        </row>
        <row r="314">
          <cell r="A314" t="str">
            <v>E2755</v>
          </cell>
          <cell r="B314" t="str">
            <v>Ryedale</v>
          </cell>
          <cell r="C314">
            <v>174.36</v>
          </cell>
          <cell r="D314">
            <v>178.76</v>
          </cell>
          <cell r="E314">
            <v>4.3999999999999773</v>
          </cell>
          <cell r="F314">
            <v>2.5235145675613468E-2</v>
          </cell>
          <cell r="G314">
            <v>27.46</v>
          </cell>
          <cell r="H314">
            <v>28.870000000000005</v>
          </cell>
          <cell r="I314">
            <v>1.4100000000000037</v>
          </cell>
          <cell r="J314">
            <v>5.1347414420976012E-2</v>
          </cell>
          <cell r="K314">
            <v>1240.29</v>
          </cell>
          <cell r="L314">
            <v>1287.3599999999999</v>
          </cell>
          <cell r="M314">
            <v>47.069999999999936</v>
          </cell>
          <cell r="N314">
            <v>3.7950801828604552E-2</v>
          </cell>
          <cell r="O314">
            <v>1442.11</v>
          </cell>
          <cell r="P314">
            <v>1494.99</v>
          </cell>
          <cell r="Q314">
            <v>52.880000000000109</v>
          </cell>
          <cell r="R314">
            <v>3.6668492694732047E-2</v>
          </cell>
          <cell r="S314" t="str">
            <v>Firm</v>
          </cell>
        </row>
        <row r="315">
          <cell r="A315" t="str">
            <v>E2757</v>
          </cell>
          <cell r="B315" t="str">
            <v>Selby</v>
          </cell>
          <cell r="C315">
            <v>149.9</v>
          </cell>
          <cell r="D315">
            <v>155</v>
          </cell>
          <cell r="E315">
            <v>5.0999999999999943</v>
          </cell>
          <cell r="F315">
            <v>3.4022681787858611E-2</v>
          </cell>
          <cell r="G315">
            <v>42.41</v>
          </cell>
          <cell r="H315">
            <v>44.509999999999991</v>
          </cell>
          <cell r="I315">
            <v>2.0999999999999943</v>
          </cell>
          <cell r="J315">
            <v>4.9516623437868335E-2</v>
          </cell>
          <cell r="K315">
            <v>1240.29</v>
          </cell>
          <cell r="L315">
            <v>1287.3599999999999</v>
          </cell>
          <cell r="M315">
            <v>47.069999999999936</v>
          </cell>
          <cell r="N315">
            <v>3.7950801828604552E-2</v>
          </cell>
          <cell r="O315">
            <v>1432.6</v>
          </cell>
          <cell r="P315">
            <v>1486.87</v>
          </cell>
          <cell r="Q315">
            <v>54.269999999999982</v>
          </cell>
          <cell r="R315">
            <v>3.7882172274186887E-2</v>
          </cell>
          <cell r="S315" t="str">
            <v>Firm</v>
          </cell>
        </row>
        <row r="316">
          <cell r="A316" t="str">
            <v>E2831</v>
          </cell>
          <cell r="B316" t="str">
            <v>Corby</v>
          </cell>
          <cell r="C316">
            <v>164.6</v>
          </cell>
          <cell r="D316">
            <v>171.02</v>
          </cell>
          <cell r="E316">
            <v>6.4200000000000159</v>
          </cell>
          <cell r="F316">
            <v>3.9003645200486048E-2</v>
          </cell>
          <cell r="G316">
            <v>3.8499999999999943</v>
          </cell>
          <cell r="H316">
            <v>3.8299999999999841</v>
          </cell>
          <cell r="I316">
            <v>-2.0000000000010232E-2</v>
          </cell>
          <cell r="J316">
            <v>-5.1948051948078611E-3</v>
          </cell>
          <cell r="K316">
            <v>1134.67</v>
          </cell>
          <cell r="L316">
            <v>1180</v>
          </cell>
          <cell r="M316">
            <v>45.329999999999927</v>
          </cell>
          <cell r="N316">
            <v>3.9949941392651622E-2</v>
          </cell>
          <cell r="O316">
            <v>1303.1199999999999</v>
          </cell>
          <cell r="P316">
            <v>1354.85</v>
          </cell>
          <cell r="Q316">
            <v>51.730000000000018</v>
          </cell>
          <cell r="R316">
            <v>3.9697034808766629E-2</v>
          </cell>
          <cell r="S316" t="str">
            <v>Firm</v>
          </cell>
        </row>
        <row r="317">
          <cell r="A317" t="str">
            <v>E2832</v>
          </cell>
          <cell r="B317" t="str">
            <v>Daventry</v>
          </cell>
          <cell r="C317">
            <v>129.69</v>
          </cell>
          <cell r="D317">
            <v>134.16999999999999</v>
          </cell>
          <cell r="E317">
            <v>4.4799999999999898</v>
          </cell>
          <cell r="F317">
            <v>3.4543912406507671E-2</v>
          </cell>
          <cell r="G317">
            <v>48.3</v>
          </cell>
          <cell r="H317">
            <v>49.300000000000011</v>
          </cell>
          <cell r="I317">
            <v>1.0000000000000142</v>
          </cell>
          <cell r="J317">
            <v>2.0703933747412195E-2</v>
          </cell>
          <cell r="K317">
            <v>1134.67</v>
          </cell>
          <cell r="L317">
            <v>1180</v>
          </cell>
          <cell r="M317">
            <v>45.329999999999927</v>
          </cell>
          <cell r="N317">
            <v>3.9949941392651622E-2</v>
          </cell>
          <cell r="O317">
            <v>1312.66</v>
          </cell>
          <cell r="P317">
            <v>1363.47</v>
          </cell>
          <cell r="Q317">
            <v>50.809999999999945</v>
          </cell>
          <cell r="R317">
            <v>3.8707662304023893E-2</v>
          </cell>
          <cell r="S317" t="str">
            <v>Firm</v>
          </cell>
        </row>
        <row r="318">
          <cell r="A318" t="str">
            <v>E2833</v>
          </cell>
          <cell r="B318" t="str">
            <v>East Northamptonshire</v>
          </cell>
          <cell r="C318">
            <v>112.19</v>
          </cell>
          <cell r="D318">
            <v>116.56</v>
          </cell>
          <cell r="E318">
            <v>4.3700000000000045</v>
          </cell>
          <cell r="F318">
            <v>3.8951778233354162E-2</v>
          </cell>
          <cell r="G318">
            <v>61.51</v>
          </cell>
          <cell r="H318">
            <v>65.389999999999986</v>
          </cell>
          <cell r="I318">
            <v>3.8799999999999883</v>
          </cell>
          <cell r="J318">
            <v>6.3079174118029435E-2</v>
          </cell>
          <cell r="K318">
            <v>1134.67</v>
          </cell>
          <cell r="L318">
            <v>1180</v>
          </cell>
          <cell r="M318">
            <v>45.329999999999927</v>
          </cell>
          <cell r="N318">
            <v>3.9949941392651622E-2</v>
          </cell>
          <cell r="O318">
            <v>1308.3699999999999</v>
          </cell>
          <cell r="P318">
            <v>1361.95</v>
          </cell>
          <cell r="Q318">
            <v>53.580000000000155</v>
          </cell>
          <cell r="R318">
            <v>4.095171855056301E-2</v>
          </cell>
          <cell r="S318" t="str">
            <v>Firm</v>
          </cell>
        </row>
        <row r="319">
          <cell r="A319" t="str">
            <v>E2834</v>
          </cell>
          <cell r="B319" t="str">
            <v>Kettering</v>
          </cell>
          <cell r="C319">
            <v>189.44</v>
          </cell>
          <cell r="D319">
            <v>198.44</v>
          </cell>
          <cell r="E319">
            <v>9</v>
          </cell>
          <cell r="F319">
            <v>4.7508445945946054E-2</v>
          </cell>
          <cell r="G319">
            <v>0.87999999999999545</v>
          </cell>
          <cell r="H319">
            <v>1.0099999999999909</v>
          </cell>
          <cell r="I319">
            <v>0.12999999999999545</v>
          </cell>
          <cell r="J319">
            <v>0.14772727272726827</v>
          </cell>
          <cell r="K319">
            <v>1134.67</v>
          </cell>
          <cell r="L319">
            <v>1180</v>
          </cell>
          <cell r="M319">
            <v>45.329999999999927</v>
          </cell>
          <cell r="N319">
            <v>3.9949941392651622E-2</v>
          </cell>
          <cell r="O319">
            <v>1324.99</v>
          </cell>
          <cell r="P319">
            <v>1379.45</v>
          </cell>
          <cell r="Q319">
            <v>54.460000000000036</v>
          </cell>
          <cell r="R319">
            <v>4.1102196997713225E-2</v>
          </cell>
          <cell r="S319" t="str">
            <v>Firm</v>
          </cell>
        </row>
        <row r="320">
          <cell r="A320" t="str">
            <v>E2835</v>
          </cell>
          <cell r="B320" t="str">
            <v>Northampton</v>
          </cell>
          <cell r="C320">
            <v>196.92</v>
          </cell>
          <cell r="D320">
            <v>204.6</v>
          </cell>
          <cell r="E320">
            <v>7.6800000000000068</v>
          </cell>
          <cell r="F320">
            <v>3.9000609384521656E-2</v>
          </cell>
          <cell r="G320">
            <v>12.71</v>
          </cell>
          <cell r="H320">
            <v>13.659999999999997</v>
          </cell>
          <cell r="I320">
            <v>0.94999999999999574</v>
          </cell>
          <cell r="J320">
            <v>7.4744295830054819E-2</v>
          </cell>
          <cell r="K320">
            <v>1134.67</v>
          </cell>
          <cell r="L320">
            <v>1180</v>
          </cell>
          <cell r="M320">
            <v>45.329999999999927</v>
          </cell>
          <cell r="N320">
            <v>3.9949941392651622E-2</v>
          </cell>
          <cell r="O320">
            <v>1344.3</v>
          </cell>
          <cell r="P320">
            <v>1398.26</v>
          </cell>
          <cell r="Q320">
            <v>53.960000000000036</v>
          </cell>
          <cell r="R320">
            <v>4.0139849735921995E-2</v>
          </cell>
          <cell r="S320" t="str">
            <v>Firm</v>
          </cell>
        </row>
        <row r="321">
          <cell r="A321" t="str">
            <v>E2836</v>
          </cell>
          <cell r="B321" t="str">
            <v>South Northamptonshire</v>
          </cell>
          <cell r="C321">
            <v>157.68</v>
          </cell>
          <cell r="D321">
            <v>165.41</v>
          </cell>
          <cell r="E321">
            <v>7.7299999999999898</v>
          </cell>
          <cell r="F321">
            <v>4.9023338406899875E-2</v>
          </cell>
          <cell r="G321">
            <v>52.67</v>
          </cell>
          <cell r="H321">
            <v>54.360000000000014</v>
          </cell>
          <cell r="I321">
            <v>1.6900000000000119</v>
          </cell>
          <cell r="J321">
            <v>3.2086576798936894E-2</v>
          </cell>
          <cell r="K321">
            <v>1134.67</v>
          </cell>
          <cell r="L321">
            <v>1180</v>
          </cell>
          <cell r="M321">
            <v>45.329999999999927</v>
          </cell>
          <cell r="N321">
            <v>3.9949941392651622E-2</v>
          </cell>
          <cell r="O321">
            <v>1345.02</v>
          </cell>
          <cell r="P321">
            <v>1399.77</v>
          </cell>
          <cell r="Q321">
            <v>54.75</v>
          </cell>
          <cell r="R321">
            <v>4.0705714413168614E-2</v>
          </cell>
          <cell r="S321" t="str">
            <v>Firm</v>
          </cell>
        </row>
        <row r="322">
          <cell r="A322" t="str">
            <v>E2837</v>
          </cell>
          <cell r="B322" t="str">
            <v>Wellingborough</v>
          </cell>
          <cell r="C322">
            <v>126.34</v>
          </cell>
          <cell r="D322">
            <v>126.37</v>
          </cell>
          <cell r="E322">
            <v>3.0000000000001137E-2</v>
          </cell>
          <cell r="F322">
            <v>2.3745448788980994E-4</v>
          </cell>
          <cell r="G322">
            <v>18.21</v>
          </cell>
          <cell r="H322">
            <v>17.889999999999986</v>
          </cell>
          <cell r="I322">
            <v>-0.3200000000000145</v>
          </cell>
          <cell r="J322">
            <v>-1.7572762218562077E-2</v>
          </cell>
          <cell r="K322">
            <v>1134.67</v>
          </cell>
          <cell r="L322">
            <v>1180</v>
          </cell>
          <cell r="M322">
            <v>45.329999999999927</v>
          </cell>
          <cell r="N322">
            <v>3.9949941392651622E-2</v>
          </cell>
          <cell r="O322">
            <v>1279.22</v>
          </cell>
          <cell r="P322">
            <v>1324.26</v>
          </cell>
          <cell r="Q322">
            <v>45.039999999999964</v>
          </cell>
          <cell r="R322">
            <v>3.5208955457231683E-2</v>
          </cell>
          <cell r="S322" t="str">
            <v>Firm</v>
          </cell>
        </row>
        <row r="323">
          <cell r="A323" t="str">
            <v>E3031</v>
          </cell>
          <cell r="B323" t="str">
            <v>Ashfield</v>
          </cell>
          <cell r="C323">
            <v>160.1</v>
          </cell>
          <cell r="D323">
            <v>164.1</v>
          </cell>
          <cell r="E323">
            <v>4</v>
          </cell>
          <cell r="F323">
            <v>2.4984384759525247E-2</v>
          </cell>
          <cell r="G323">
            <v>4.8600000000000136</v>
          </cell>
          <cell r="H323">
            <v>5.039999999999992</v>
          </cell>
          <cell r="I323">
            <v>0.1799999999999784</v>
          </cell>
          <cell r="J323">
            <v>3.7037037037032539E-2</v>
          </cell>
          <cell r="K323">
            <v>1369.49</v>
          </cell>
          <cell r="L323">
            <v>1413.73</v>
          </cell>
          <cell r="M323">
            <v>44.240000000000009</v>
          </cell>
          <cell r="N323">
            <v>3.2303996378213684E-2</v>
          </cell>
          <cell r="O323">
            <v>1534.45</v>
          </cell>
          <cell r="P323">
            <v>1582.8700000000001</v>
          </cell>
          <cell r="Q323">
            <v>48.420000000000073</v>
          </cell>
          <cell r="R323">
            <v>3.1555280393626317E-2</v>
          </cell>
          <cell r="S323" t="str">
            <v>Firm</v>
          </cell>
        </row>
        <row r="324">
          <cell r="A324" t="str">
            <v>E3032</v>
          </cell>
          <cell r="B324" t="str">
            <v>Bassetlaw</v>
          </cell>
          <cell r="C324">
            <v>149.09</v>
          </cell>
          <cell r="D324">
            <v>152.82</v>
          </cell>
          <cell r="E324">
            <v>3.7299999999999898</v>
          </cell>
          <cell r="F324">
            <v>2.5018445234421982E-2</v>
          </cell>
          <cell r="G324">
            <v>19.239999999999998</v>
          </cell>
          <cell r="H324">
            <v>20.909999999999997</v>
          </cell>
          <cell r="I324">
            <v>1.6699999999999982</v>
          </cell>
          <cell r="J324">
            <v>8.6798336798336706E-2</v>
          </cell>
          <cell r="K324">
            <v>1369.49</v>
          </cell>
          <cell r="L324">
            <v>1413.73</v>
          </cell>
          <cell r="M324">
            <v>44.240000000000009</v>
          </cell>
          <cell r="N324">
            <v>3.2303996378213684E-2</v>
          </cell>
          <cell r="O324">
            <v>1537.82</v>
          </cell>
          <cell r="P324">
            <v>1587.46</v>
          </cell>
          <cell r="Q324">
            <v>49.6400000000001</v>
          </cell>
          <cell r="R324">
            <v>3.2279460535043158E-2</v>
          </cell>
          <cell r="S324" t="str">
            <v>Firm</v>
          </cell>
        </row>
        <row r="325">
          <cell r="A325" t="str">
            <v>E3033</v>
          </cell>
          <cell r="B325" t="str">
            <v>Broxtowe</v>
          </cell>
          <cell r="C325">
            <v>151.78</v>
          </cell>
          <cell r="D325">
            <v>158.37</v>
          </cell>
          <cell r="E325">
            <v>6.5900000000000034</v>
          </cell>
          <cell r="F325">
            <v>4.341810515219402E-2</v>
          </cell>
          <cell r="G325">
            <v>19.489999999999998</v>
          </cell>
          <cell r="H325">
            <v>19.859999999999985</v>
          </cell>
          <cell r="I325">
            <v>0.36999999999998678</v>
          </cell>
          <cell r="J325">
            <v>1.8984094407387797E-2</v>
          </cell>
          <cell r="K325">
            <v>1369.49</v>
          </cell>
          <cell r="L325">
            <v>1413.73</v>
          </cell>
          <cell r="M325">
            <v>44.240000000000009</v>
          </cell>
          <cell r="N325">
            <v>3.2303996378213684E-2</v>
          </cell>
          <cell r="O325">
            <v>1540.76</v>
          </cell>
          <cell r="P325">
            <v>1591.96</v>
          </cell>
          <cell r="Q325">
            <v>51.200000000000045</v>
          </cell>
          <cell r="R325">
            <v>3.3230353851346095E-2</v>
          </cell>
          <cell r="S325" t="str">
            <v>Firm</v>
          </cell>
        </row>
        <row r="326">
          <cell r="A326" t="str">
            <v>E3034</v>
          </cell>
          <cell r="B326" t="str">
            <v>Gedling</v>
          </cell>
          <cell r="C326">
            <v>139.16999999999999</v>
          </cell>
          <cell r="D326">
            <v>142.57</v>
          </cell>
          <cell r="E326">
            <v>3.4000000000000057</v>
          </cell>
          <cell r="F326">
            <v>2.4430552561615304E-2</v>
          </cell>
          <cell r="G326">
            <v>7.75</v>
          </cell>
          <cell r="H326">
            <v>7.9500000000000171</v>
          </cell>
          <cell r="I326">
            <v>0.20000000000001705</v>
          </cell>
          <cell r="J326">
            <v>2.5806451612905512E-2</v>
          </cell>
          <cell r="K326">
            <v>1369.49</v>
          </cell>
          <cell r="L326">
            <v>1413.73</v>
          </cell>
          <cell r="M326">
            <v>44.240000000000009</v>
          </cell>
          <cell r="N326">
            <v>3.2303996378213684E-2</v>
          </cell>
          <cell r="O326">
            <v>1516.41</v>
          </cell>
          <cell r="P326">
            <v>1564.25</v>
          </cell>
          <cell r="Q326">
            <v>47.839999999999918</v>
          </cell>
          <cell r="R326">
            <v>3.1548196068345469E-2</v>
          </cell>
          <cell r="S326" t="str">
            <v>Firm</v>
          </cell>
        </row>
        <row r="327">
          <cell r="A327" t="str">
            <v>E3035</v>
          </cell>
          <cell r="B327" t="str">
            <v>Mansfield</v>
          </cell>
          <cell r="C327">
            <v>174.96</v>
          </cell>
          <cell r="D327">
            <v>180.21</v>
          </cell>
          <cell r="E327">
            <v>5.25</v>
          </cell>
          <cell r="F327">
            <v>3.0006858710562412E-2</v>
          </cell>
          <cell r="G327">
            <v>1.9299999999999784</v>
          </cell>
          <cell r="H327">
            <v>1.9099999999999966</v>
          </cell>
          <cell r="I327">
            <v>-1.999999999998181E-2</v>
          </cell>
          <cell r="J327">
            <v>-1.0362694300508846E-2</v>
          </cell>
          <cell r="K327">
            <v>1369.49</v>
          </cell>
          <cell r="L327">
            <v>1413.73</v>
          </cell>
          <cell r="M327">
            <v>44.240000000000009</v>
          </cell>
          <cell r="N327">
            <v>3.2303996378213684E-2</v>
          </cell>
          <cell r="O327">
            <v>1546.38</v>
          </cell>
          <cell r="P327">
            <v>1595.85</v>
          </cell>
          <cell r="Q327">
            <v>49.4699999999998</v>
          </cell>
          <cell r="R327">
            <v>3.1990843130407676E-2</v>
          </cell>
          <cell r="S327" t="str">
            <v>Firm</v>
          </cell>
        </row>
        <row r="328">
          <cell r="A328" t="str">
            <v>E3036</v>
          </cell>
          <cell r="B328" t="str">
            <v>Newark &amp; Sherwood</v>
          </cell>
          <cell r="C328">
            <v>163.47999999999999</v>
          </cell>
          <cell r="D328">
            <v>163.47999999999999</v>
          </cell>
          <cell r="E328">
            <v>0</v>
          </cell>
          <cell r="F328">
            <v>0</v>
          </cell>
          <cell r="G328">
            <v>58.84</v>
          </cell>
          <cell r="H328">
            <v>60.52000000000001</v>
          </cell>
          <cell r="I328">
            <v>1.6800000000000068</v>
          </cell>
          <cell r="J328">
            <v>2.8552005438477357E-2</v>
          </cell>
          <cell r="K328">
            <v>1369.49</v>
          </cell>
          <cell r="L328">
            <v>1413.73</v>
          </cell>
          <cell r="M328">
            <v>44.240000000000009</v>
          </cell>
          <cell r="N328">
            <v>3.2303996378213684E-2</v>
          </cell>
          <cell r="O328">
            <v>1591.81</v>
          </cell>
          <cell r="P328">
            <v>1637.73</v>
          </cell>
          <cell r="Q328">
            <v>45.920000000000073</v>
          </cell>
          <cell r="R328">
            <v>2.8847663979997717E-2</v>
          </cell>
          <cell r="S328" t="str">
            <v>Firm</v>
          </cell>
        </row>
        <row r="329">
          <cell r="A329" t="str">
            <v>E3038</v>
          </cell>
          <cell r="B329" t="str">
            <v>Rushcliffe</v>
          </cell>
          <cell r="C329">
            <v>126.25</v>
          </cell>
          <cell r="D329">
            <v>129.79</v>
          </cell>
          <cell r="E329">
            <v>3.539999999999992</v>
          </cell>
          <cell r="F329">
            <v>2.8039603960396065E-2</v>
          </cell>
          <cell r="G329">
            <v>41.33</v>
          </cell>
          <cell r="H329">
            <v>41.950000000000017</v>
          </cell>
          <cell r="I329">
            <v>0.62000000000001876</v>
          </cell>
          <cell r="J329">
            <v>1.5001209774982316E-2</v>
          </cell>
          <cell r="K329">
            <v>1369.49</v>
          </cell>
          <cell r="L329">
            <v>1413.73</v>
          </cell>
          <cell r="M329">
            <v>44.240000000000009</v>
          </cell>
          <cell r="N329">
            <v>3.2303996378213684E-2</v>
          </cell>
          <cell r="O329">
            <v>1537.07</v>
          </cell>
          <cell r="P329">
            <v>1585.47</v>
          </cell>
          <cell r="Q329">
            <v>48.400000000000091</v>
          </cell>
          <cell r="R329">
            <v>3.1488481331364282E-2</v>
          </cell>
          <cell r="S329" t="str">
            <v>Firm</v>
          </cell>
        </row>
        <row r="330">
          <cell r="A330" t="str">
            <v>E3131</v>
          </cell>
          <cell r="B330" t="str">
            <v>Cherwell</v>
          </cell>
          <cell r="C330">
            <v>120</v>
          </cell>
          <cell r="D330">
            <v>123.5</v>
          </cell>
          <cell r="E330">
            <v>3.5</v>
          </cell>
          <cell r="F330">
            <v>2.9166666666666563E-2</v>
          </cell>
          <cell r="G330">
            <v>75.599999999999994</v>
          </cell>
          <cell r="H330">
            <v>77.84</v>
          </cell>
          <cell r="I330">
            <v>2.2400000000000091</v>
          </cell>
          <cell r="J330">
            <v>2.9629629629629672E-2</v>
          </cell>
          <cell r="K330">
            <v>1234.51</v>
          </cell>
          <cell r="L330">
            <v>1281.8899999999999</v>
          </cell>
          <cell r="M330">
            <v>47.379999999999882</v>
          </cell>
          <cell r="N330">
            <v>3.8379600003240144E-2</v>
          </cell>
          <cell r="O330">
            <v>1430.11</v>
          </cell>
          <cell r="P330">
            <v>1483.23</v>
          </cell>
          <cell r="Q330">
            <v>53.120000000000118</v>
          </cell>
          <cell r="R330">
            <v>3.7143995916398165E-2</v>
          </cell>
          <cell r="S330" t="str">
            <v>Firm</v>
          </cell>
        </row>
        <row r="331">
          <cell r="A331" t="str">
            <v>E3132</v>
          </cell>
          <cell r="B331" t="str">
            <v>Oxford</v>
          </cell>
          <cell r="C331">
            <v>246.95</v>
          </cell>
          <cell r="D331">
            <v>257.81</v>
          </cell>
          <cell r="E331">
            <v>10.860000000000014</v>
          </cell>
          <cell r="F331">
            <v>4.3976513464264011E-2</v>
          </cell>
          <cell r="G331">
            <v>3.2000000000000171</v>
          </cell>
          <cell r="H331">
            <v>3.6000000000000227</v>
          </cell>
          <cell r="I331">
            <v>0.40000000000000568</v>
          </cell>
          <cell r="J331">
            <v>0.12500000000000111</v>
          </cell>
          <cell r="K331">
            <v>1234.51</v>
          </cell>
          <cell r="L331">
            <v>1281.8899999999999</v>
          </cell>
          <cell r="M331">
            <v>47.379999999999882</v>
          </cell>
          <cell r="N331">
            <v>3.8379600003240144E-2</v>
          </cell>
          <cell r="O331">
            <v>1484.66</v>
          </cell>
          <cell r="P331">
            <v>1543.3</v>
          </cell>
          <cell r="Q331">
            <v>58.639999999999873</v>
          </cell>
          <cell r="R331">
            <v>3.9497258631605803E-2</v>
          </cell>
          <cell r="S331" t="str">
            <v>Firm</v>
          </cell>
        </row>
        <row r="332">
          <cell r="A332" t="str">
            <v>E3133</v>
          </cell>
          <cell r="B332" t="str">
            <v>South Oxfordshire</v>
          </cell>
          <cell r="C332">
            <v>120.24</v>
          </cell>
          <cell r="D332">
            <v>123.73</v>
          </cell>
          <cell r="E332">
            <v>3.4900000000000091</v>
          </cell>
          <cell r="F332">
            <v>2.9025282767797922E-2</v>
          </cell>
          <cell r="G332">
            <v>63.15</v>
          </cell>
          <cell r="H332">
            <v>65.63000000000001</v>
          </cell>
          <cell r="I332">
            <v>2.4800000000000111</v>
          </cell>
          <cell r="J332">
            <v>3.9271575613618603E-2</v>
          </cell>
          <cell r="K332">
            <v>1234.51</v>
          </cell>
          <cell r="L332">
            <v>1281.8899999999999</v>
          </cell>
          <cell r="M332">
            <v>47.379999999999882</v>
          </cell>
          <cell r="N332">
            <v>3.8379600003240144E-2</v>
          </cell>
          <cell r="O332">
            <v>1417.9</v>
          </cell>
          <cell r="P332">
            <v>1471.25</v>
          </cell>
          <cell r="Q332">
            <v>53.349999999999909</v>
          </cell>
          <cell r="R332">
            <v>3.7626066718386308E-2</v>
          </cell>
          <cell r="S332" t="str">
            <v>Firm</v>
          </cell>
        </row>
        <row r="333">
          <cell r="A333" t="str">
            <v>E3134</v>
          </cell>
          <cell r="B333" t="str">
            <v>Vale of White Horse</v>
          </cell>
          <cell r="C333">
            <v>107.16</v>
          </cell>
          <cell r="D333">
            <v>112.31</v>
          </cell>
          <cell r="E333">
            <v>5.1500000000000057</v>
          </cell>
          <cell r="F333">
            <v>4.8058977230309941E-2</v>
          </cell>
          <cell r="G333">
            <v>50.4</v>
          </cell>
          <cell r="H333">
            <v>52.669999999999987</v>
          </cell>
          <cell r="I333">
            <v>2.2699999999999889</v>
          </cell>
          <cell r="J333">
            <v>4.503968253968238E-2</v>
          </cell>
          <cell r="K333">
            <v>1234.51</v>
          </cell>
          <cell r="L333">
            <v>1281.8899999999999</v>
          </cell>
          <cell r="M333">
            <v>47.379999999999882</v>
          </cell>
          <cell r="N333">
            <v>3.8379600003240144E-2</v>
          </cell>
          <cell r="O333">
            <v>1392.07</v>
          </cell>
          <cell r="P333">
            <v>1446.87</v>
          </cell>
          <cell r="Q333">
            <v>54.799999999999955</v>
          </cell>
          <cell r="R333">
            <v>3.9365836488107542E-2</v>
          </cell>
          <cell r="S333" t="str">
            <v>Firm</v>
          </cell>
        </row>
        <row r="334">
          <cell r="A334" t="str">
            <v>E3135</v>
          </cell>
          <cell r="B334" t="str">
            <v>West Oxfordshire</v>
          </cell>
          <cell r="C334">
            <v>74.88</v>
          </cell>
          <cell r="D334">
            <v>78.569999999999993</v>
          </cell>
          <cell r="E334">
            <v>3.6899999999999977</v>
          </cell>
          <cell r="F334">
            <v>4.9278846153846034E-2</v>
          </cell>
          <cell r="G334">
            <v>52.53</v>
          </cell>
          <cell r="H334">
            <v>54.5</v>
          </cell>
          <cell r="I334">
            <v>1.9699999999999989</v>
          </cell>
          <cell r="J334">
            <v>3.750237959261371E-2</v>
          </cell>
          <cell r="K334">
            <v>1234.51</v>
          </cell>
          <cell r="L334">
            <v>1281.8899999999999</v>
          </cell>
          <cell r="M334">
            <v>47.379999999999882</v>
          </cell>
          <cell r="N334">
            <v>3.8379600003240144E-2</v>
          </cell>
          <cell r="O334">
            <v>1361.92</v>
          </cell>
          <cell r="P334">
            <v>1414.96</v>
          </cell>
          <cell r="Q334">
            <v>53.039999999999964</v>
          </cell>
          <cell r="R334">
            <v>3.8945018796992414E-2</v>
          </cell>
          <cell r="S334" t="str">
            <v>Firm</v>
          </cell>
        </row>
        <row r="335">
          <cell r="A335" t="str">
            <v>E3331</v>
          </cell>
          <cell r="B335" t="str">
            <v>Mendip</v>
          </cell>
          <cell r="C335">
            <v>141.62</v>
          </cell>
          <cell r="D335">
            <v>145.93</v>
          </cell>
          <cell r="E335">
            <v>4.3100000000000023</v>
          </cell>
          <cell r="F335">
            <v>3.0433554582686151E-2</v>
          </cell>
          <cell r="G335">
            <v>47.02</v>
          </cell>
          <cell r="H335">
            <v>47.829999999999984</v>
          </cell>
          <cell r="I335">
            <v>0.80999999999998096</v>
          </cell>
          <cell r="J335">
            <v>1.7226712037430536E-2</v>
          </cell>
          <cell r="K335">
            <v>1220.8</v>
          </cell>
          <cell r="L335">
            <v>1257.74</v>
          </cell>
          <cell r="M335">
            <v>36.940000000000055</v>
          </cell>
          <cell r="N335">
            <v>3.0258846657929217E-2</v>
          </cell>
          <cell r="O335">
            <v>1409.44</v>
          </cell>
          <cell r="P335">
            <v>1451.5</v>
          </cell>
          <cell r="Q335">
            <v>42.059999999999945</v>
          </cell>
          <cell r="R335">
            <v>2.9841639232603079E-2</v>
          </cell>
          <cell r="S335" t="str">
            <v>Firm</v>
          </cell>
        </row>
        <row r="336">
          <cell r="A336" t="str">
            <v>E3332</v>
          </cell>
          <cell r="B336" t="str">
            <v>Sedgemoor</v>
          </cell>
          <cell r="C336">
            <v>121.38</v>
          </cell>
          <cell r="D336">
            <v>127.21</v>
          </cell>
          <cell r="E336">
            <v>5.8299999999999983</v>
          </cell>
          <cell r="F336">
            <v>4.8030977096721106E-2</v>
          </cell>
          <cell r="G336">
            <v>38.369999999999997</v>
          </cell>
          <cell r="H336">
            <v>38.260000000000005</v>
          </cell>
          <cell r="I336">
            <v>-0.10999999999999233</v>
          </cell>
          <cell r="J336">
            <v>-2.8668230388322336E-3</v>
          </cell>
          <cell r="K336">
            <v>1220.8</v>
          </cell>
          <cell r="L336">
            <v>1257.74</v>
          </cell>
          <cell r="M336">
            <v>36.940000000000055</v>
          </cell>
          <cell r="N336">
            <v>3.0258846657929217E-2</v>
          </cell>
          <cell r="O336">
            <v>1380.55</v>
          </cell>
          <cell r="P336">
            <v>1423.21</v>
          </cell>
          <cell r="Q336">
            <v>42.660000000000082</v>
          </cell>
          <cell r="R336">
            <v>3.0900727970736286E-2</v>
          </cell>
          <cell r="S336" t="str">
            <v>Firm</v>
          </cell>
        </row>
        <row r="337">
          <cell r="A337" t="str">
            <v>E3333</v>
          </cell>
          <cell r="B337" t="str">
            <v>Taunton Deane</v>
          </cell>
          <cell r="C337">
            <v>132.62</v>
          </cell>
          <cell r="D337">
            <v>132.65</v>
          </cell>
          <cell r="E337">
            <v>3.0000000000001137E-2</v>
          </cell>
          <cell r="F337">
            <v>2.2621022470215024E-4</v>
          </cell>
          <cell r="G337">
            <v>9.2599999999999909</v>
          </cell>
          <cell r="H337">
            <v>9.9699999999999989</v>
          </cell>
          <cell r="I337">
            <v>0.71000000000000796</v>
          </cell>
          <cell r="J337">
            <v>7.6673866090713583E-2</v>
          </cell>
          <cell r="K337">
            <v>1220.8</v>
          </cell>
          <cell r="L337">
            <v>1257.74</v>
          </cell>
          <cell r="M337">
            <v>36.940000000000055</v>
          </cell>
          <cell r="N337">
            <v>3.0258846657929217E-2</v>
          </cell>
          <cell r="O337">
            <v>1362.68</v>
          </cell>
          <cell r="P337">
            <v>1400.36</v>
          </cell>
          <cell r="Q337">
            <v>37.679999999999836</v>
          </cell>
          <cell r="R337">
            <v>2.7651392843514033E-2</v>
          </cell>
          <cell r="S337" t="str">
            <v>Firm</v>
          </cell>
        </row>
        <row r="338">
          <cell r="A338" t="str">
            <v>E3334</v>
          </cell>
          <cell r="B338" t="str">
            <v>South Somerset</v>
          </cell>
          <cell r="C338">
            <v>142.44</v>
          </cell>
          <cell r="D338">
            <v>147.78</v>
          </cell>
          <cell r="E338">
            <v>5.3400000000000034</v>
          </cell>
          <cell r="F338">
            <v>3.7489469250210572E-2</v>
          </cell>
          <cell r="G338">
            <v>54.39</v>
          </cell>
          <cell r="H338">
            <v>57.59</v>
          </cell>
          <cell r="I338">
            <v>3.2000000000000028</v>
          </cell>
          <cell r="J338">
            <v>5.8834344548630346E-2</v>
          </cell>
          <cell r="K338">
            <v>1220.8</v>
          </cell>
          <cell r="L338">
            <v>1257.74</v>
          </cell>
          <cell r="M338">
            <v>36.940000000000055</v>
          </cell>
          <cell r="N338">
            <v>3.0258846657929217E-2</v>
          </cell>
          <cell r="O338">
            <v>1417.63</v>
          </cell>
          <cell r="P338">
            <v>1463.11</v>
          </cell>
          <cell r="Q338">
            <v>45.479999999999791</v>
          </cell>
          <cell r="R338">
            <v>3.2081713846348947E-2</v>
          </cell>
          <cell r="S338" t="str">
            <v>Firm</v>
          </cell>
        </row>
        <row r="339">
          <cell r="A339" t="str">
            <v>E3335</v>
          </cell>
          <cell r="B339" t="str">
            <v>West Somerset</v>
          </cell>
          <cell r="C339">
            <v>123</v>
          </cell>
          <cell r="D339">
            <v>129.03</v>
          </cell>
          <cell r="E339">
            <v>6.0300000000000011</v>
          </cell>
          <cell r="F339">
            <v>4.9024390243902483E-2</v>
          </cell>
          <cell r="G339">
            <v>45.91</v>
          </cell>
          <cell r="H339">
            <v>47.349999999999994</v>
          </cell>
          <cell r="I339">
            <v>1.4399999999999977</v>
          </cell>
          <cell r="J339">
            <v>3.1365715530385474E-2</v>
          </cell>
          <cell r="K339">
            <v>1220.8</v>
          </cell>
          <cell r="L339">
            <v>1257.74</v>
          </cell>
          <cell r="M339">
            <v>36.940000000000055</v>
          </cell>
          <cell r="N339">
            <v>3.0258846657929217E-2</v>
          </cell>
          <cell r="O339">
            <v>1389.71</v>
          </cell>
          <cell r="P339">
            <v>1434.12</v>
          </cell>
          <cell r="Q339">
            <v>44.409999999999854</v>
          </cell>
          <cell r="R339">
            <v>3.1956307431046715E-2</v>
          </cell>
          <cell r="S339" t="str">
            <v>Firm</v>
          </cell>
        </row>
        <row r="340">
          <cell r="C340" t="str">
            <v>Average Band D</v>
          </cell>
          <cell r="G340" t="str">
            <v>Average Band D</v>
          </cell>
          <cell r="K340" t="str">
            <v>Average Band D</v>
          </cell>
          <cell r="O340" t="str">
            <v>Average Band D</v>
          </cell>
        </row>
        <row r="341">
          <cell r="C341" t="str">
            <v>Equivalent Council Tax</v>
          </cell>
          <cell r="E341" t="str">
            <v>£</v>
          </cell>
          <cell r="F341" t="str">
            <v>%</v>
          </cell>
          <cell r="G341" t="str">
            <v>Equivalent Council Tax</v>
          </cell>
          <cell r="I341" t="str">
            <v>£</v>
          </cell>
          <cell r="J341" t="str">
            <v>%</v>
          </cell>
          <cell r="K341" t="str">
            <v>Equivalent Council Tax</v>
          </cell>
          <cell r="M341" t="str">
            <v>£</v>
          </cell>
          <cell r="N341" t="str">
            <v>%</v>
          </cell>
          <cell r="O341" t="str">
            <v>Equivalent</v>
          </cell>
          <cell r="Q341" t="str">
            <v>£</v>
          </cell>
          <cell r="R341" t="str">
            <v>%</v>
          </cell>
          <cell r="S341" t="str">
            <v>Figures</v>
          </cell>
        </row>
        <row r="342">
          <cell r="C342" t="str">
            <v>for Local Services (excl. Parish)</v>
          </cell>
          <cell r="E342" t="str">
            <v>Increase /</v>
          </cell>
          <cell r="F342" t="str">
            <v>Increase /</v>
          </cell>
          <cell r="G342" t="str">
            <v>for Parish Councils</v>
          </cell>
          <cell r="I342" t="str">
            <v>Increase /</v>
          </cell>
          <cell r="J342" t="str">
            <v>Increase /</v>
          </cell>
          <cell r="K342" t="str">
            <v>for Precepts</v>
          </cell>
          <cell r="M342" t="str">
            <v>Increase /</v>
          </cell>
          <cell r="N342" t="str">
            <v>Increase /</v>
          </cell>
          <cell r="O342" t="str">
            <v>Council Tax</v>
          </cell>
          <cell r="Q342" t="str">
            <v>Increase /</v>
          </cell>
          <cell r="R342" t="str">
            <v>Increase /</v>
          </cell>
          <cell r="S342" t="str">
            <v>Firm or</v>
          </cell>
        </row>
        <row r="343">
          <cell r="C343" t="str">
            <v>2008/09</v>
          </cell>
          <cell r="D343" t="str">
            <v>2009/10</v>
          </cell>
          <cell r="E343" t="str">
            <v>(Decrease)</v>
          </cell>
          <cell r="F343" t="str">
            <v>(Decrease)</v>
          </cell>
          <cell r="G343" t="str">
            <v>2008/09</v>
          </cell>
          <cell r="H343" t="str">
            <v>2009/10</v>
          </cell>
          <cell r="I343" t="str">
            <v>(Decrease)</v>
          </cell>
          <cell r="J343" t="str">
            <v>(Decrease)</v>
          </cell>
          <cell r="K343" t="str">
            <v>2008/09</v>
          </cell>
          <cell r="L343" t="str">
            <v>2009/10</v>
          </cell>
          <cell r="M343" t="str">
            <v>(Decrease)</v>
          </cell>
          <cell r="N343" t="str">
            <v>(Decrease)</v>
          </cell>
          <cell r="O343" t="str">
            <v>2008/09</v>
          </cell>
          <cell r="P343" t="str">
            <v>2009/10</v>
          </cell>
          <cell r="Q343" t="str">
            <v>(Decrease)</v>
          </cell>
          <cell r="R343" t="str">
            <v>(Decrease)</v>
          </cell>
          <cell r="S343" t="str">
            <v>Provisional?</v>
          </cell>
        </row>
        <row r="344">
          <cell r="C344" t="str">
            <v>£   p</v>
          </cell>
          <cell r="D344" t="str">
            <v>£   p</v>
          </cell>
          <cell r="E344" t="str">
            <v>£s</v>
          </cell>
          <cell r="F344" t="str">
            <v>%</v>
          </cell>
          <cell r="G344" t="str">
            <v>£   p</v>
          </cell>
          <cell r="H344" t="str">
            <v>£   p</v>
          </cell>
          <cell r="I344" t="str">
            <v>£s</v>
          </cell>
          <cell r="J344" t="str">
            <v>%</v>
          </cell>
          <cell r="K344" t="str">
            <v>£   p</v>
          </cell>
          <cell r="L344" t="str">
            <v>£   p</v>
          </cell>
          <cell r="M344" t="str">
            <v>£s</v>
          </cell>
          <cell r="N344" t="str">
            <v>%</v>
          </cell>
          <cell r="O344" t="str">
            <v>£   p</v>
          </cell>
          <cell r="P344" t="str">
            <v>£   p</v>
          </cell>
          <cell r="Q344" t="str">
            <v>£s</v>
          </cell>
          <cell r="R344" t="str">
            <v>%</v>
          </cell>
        </row>
        <row r="346">
          <cell r="A346" t="str">
            <v>E3431</v>
          </cell>
          <cell r="B346" t="str">
            <v>Cannock Chase</v>
          </cell>
          <cell r="C346">
            <v>184.44</v>
          </cell>
          <cell r="D346">
            <v>191.64</v>
          </cell>
          <cell r="E346">
            <v>7.1999999999999886</v>
          </cell>
          <cell r="F346">
            <v>3.9037085230969382E-2</v>
          </cell>
          <cell r="G346">
            <v>15.79</v>
          </cell>
          <cell r="H346">
            <v>18.740000000000009</v>
          </cell>
          <cell r="I346">
            <v>2.9500000000000099</v>
          </cell>
          <cell r="J346">
            <v>0.18682710576314188</v>
          </cell>
          <cell r="K346">
            <v>1214.8400000000001</v>
          </cell>
          <cell r="L346">
            <v>1248.05</v>
          </cell>
          <cell r="M346">
            <v>33.209999999999809</v>
          </cell>
          <cell r="N346">
            <v>2.7336933258700569E-2</v>
          </cell>
          <cell r="O346">
            <v>1415.07</v>
          </cell>
          <cell r="P346">
            <v>1458.43</v>
          </cell>
          <cell r="Q346">
            <v>43.360000000000127</v>
          </cell>
          <cell r="R346">
            <v>3.0641593702078529E-2</v>
          </cell>
          <cell r="S346" t="str">
            <v>Firm</v>
          </cell>
        </row>
        <row r="347">
          <cell r="A347" t="str">
            <v>E3432</v>
          </cell>
          <cell r="B347" t="str">
            <v>East Staffordshire</v>
          </cell>
          <cell r="C347">
            <v>181.32</v>
          </cell>
          <cell r="D347">
            <v>187.3</v>
          </cell>
          <cell r="E347">
            <v>5.9800000000000182</v>
          </cell>
          <cell r="F347">
            <v>3.2980366203397393E-2</v>
          </cell>
          <cell r="G347">
            <v>23.98</v>
          </cell>
          <cell r="H347">
            <v>23.419999999999987</v>
          </cell>
          <cell r="I347">
            <v>-0.56000000000001293</v>
          </cell>
          <cell r="J347">
            <v>-2.3352793994996346E-2</v>
          </cell>
          <cell r="K347">
            <v>1214.8400000000001</v>
          </cell>
          <cell r="L347">
            <v>1248.05</v>
          </cell>
          <cell r="M347">
            <v>33.209999999999809</v>
          </cell>
          <cell r="N347">
            <v>2.7336933258700569E-2</v>
          </cell>
          <cell r="O347">
            <v>1420.14</v>
          </cell>
          <cell r="P347">
            <v>1458.77</v>
          </cell>
          <cell r="Q347">
            <v>38.629999999999882</v>
          </cell>
          <cell r="R347">
            <v>2.7201543509794757E-2</v>
          </cell>
          <cell r="S347" t="str">
            <v>Firm</v>
          </cell>
        </row>
        <row r="348">
          <cell r="A348" t="str">
            <v>E3433</v>
          </cell>
          <cell r="B348" t="str">
            <v>Lichfield</v>
          </cell>
          <cell r="C348">
            <v>133.57</v>
          </cell>
          <cell r="D348">
            <v>137.44</v>
          </cell>
          <cell r="E348">
            <v>3.8700000000000045</v>
          </cell>
          <cell r="F348">
            <v>2.8973571909860052E-2</v>
          </cell>
          <cell r="G348">
            <v>36.4</v>
          </cell>
          <cell r="H348">
            <v>36.75</v>
          </cell>
          <cell r="I348">
            <v>0.35000000000000142</v>
          </cell>
          <cell r="J348">
            <v>9.6153846153845812E-3</v>
          </cell>
          <cell r="K348">
            <v>1214.8400000000001</v>
          </cell>
          <cell r="L348">
            <v>1248.05</v>
          </cell>
          <cell r="M348">
            <v>33.209999999999809</v>
          </cell>
          <cell r="N348">
            <v>2.7336933258700569E-2</v>
          </cell>
          <cell r="O348">
            <v>1384.81</v>
          </cell>
          <cell r="P348">
            <v>1422.24</v>
          </cell>
          <cell r="Q348">
            <v>37.430000000000064</v>
          </cell>
          <cell r="R348">
            <v>2.7028978704659812E-2</v>
          </cell>
          <cell r="S348" t="str">
            <v>Firm</v>
          </cell>
        </row>
        <row r="349">
          <cell r="A349" t="str">
            <v>E3434</v>
          </cell>
          <cell r="B349" t="str">
            <v>Newcastle-under-Lyme</v>
          </cell>
          <cell r="C349">
            <v>170.07</v>
          </cell>
          <cell r="D349">
            <v>174.32</v>
          </cell>
          <cell r="E349">
            <v>4.25</v>
          </cell>
          <cell r="F349">
            <v>2.4989710119362574E-2</v>
          </cell>
          <cell r="G349">
            <v>6.7700000000000102</v>
          </cell>
          <cell r="H349">
            <v>7.6800000000000068</v>
          </cell>
          <cell r="I349">
            <v>0.90999999999999659</v>
          </cell>
          <cell r="J349">
            <v>0.13441654357459298</v>
          </cell>
          <cell r="K349">
            <v>1214.8400000000001</v>
          </cell>
          <cell r="L349">
            <v>1248.05</v>
          </cell>
          <cell r="M349">
            <v>33.209999999999809</v>
          </cell>
          <cell r="N349">
            <v>2.7336933258700569E-2</v>
          </cell>
          <cell r="O349">
            <v>1391.68</v>
          </cell>
          <cell r="P349">
            <v>1430.05</v>
          </cell>
          <cell r="Q349">
            <v>38.369999999999891</v>
          </cell>
          <cell r="R349">
            <v>2.7570993331800242E-2</v>
          </cell>
          <cell r="S349" t="str">
            <v>Firm</v>
          </cell>
        </row>
        <row r="350">
          <cell r="A350" t="str">
            <v>E3435</v>
          </cell>
          <cell r="B350" t="str">
            <v>South Staffordshire</v>
          </cell>
          <cell r="C350">
            <v>89.86</v>
          </cell>
          <cell r="D350">
            <v>92.56</v>
          </cell>
          <cell r="E350">
            <v>2.7000000000000028</v>
          </cell>
          <cell r="F350">
            <v>3.0046739372357134E-2</v>
          </cell>
          <cell r="G350">
            <v>47.31</v>
          </cell>
          <cell r="H350">
            <v>47.879999999999995</v>
          </cell>
          <cell r="I350">
            <v>0.56999999999999318</v>
          </cell>
          <cell r="J350">
            <v>1.2048192771084265E-2</v>
          </cell>
          <cell r="K350">
            <v>1214.8400000000001</v>
          </cell>
          <cell r="L350">
            <v>1248.05</v>
          </cell>
          <cell r="M350">
            <v>33.209999999999809</v>
          </cell>
          <cell r="N350">
            <v>2.7336933258700569E-2</v>
          </cell>
          <cell r="O350">
            <v>1352.01</v>
          </cell>
          <cell r="P350">
            <v>1388.49</v>
          </cell>
          <cell r="Q350">
            <v>36.480000000000018</v>
          </cell>
          <cell r="R350">
            <v>2.6982048949342197E-2</v>
          </cell>
          <cell r="S350" t="str">
            <v>Firm</v>
          </cell>
        </row>
        <row r="351">
          <cell r="A351" t="str">
            <v>E3436</v>
          </cell>
          <cell r="B351" t="str">
            <v>Stafford</v>
          </cell>
          <cell r="C351">
            <v>144.32</v>
          </cell>
          <cell r="D351">
            <v>148.5</v>
          </cell>
          <cell r="E351">
            <v>4.1800000000000068</v>
          </cell>
          <cell r="F351">
            <v>2.8963414634146423E-2</v>
          </cell>
          <cell r="G351">
            <v>13.77</v>
          </cell>
          <cell r="H351">
            <v>16.370000000000005</v>
          </cell>
          <cell r="I351">
            <v>2.600000000000005</v>
          </cell>
          <cell r="J351">
            <v>0.18881626724764011</v>
          </cell>
          <cell r="K351">
            <v>1214.8400000000001</v>
          </cell>
          <cell r="L351">
            <v>1248.05</v>
          </cell>
          <cell r="M351">
            <v>33.209999999999809</v>
          </cell>
          <cell r="N351">
            <v>2.7336933258700569E-2</v>
          </cell>
          <cell r="O351">
            <v>1372.93</v>
          </cell>
          <cell r="P351">
            <v>1412.92</v>
          </cell>
          <cell r="Q351">
            <v>39.990000000000009</v>
          </cell>
          <cell r="R351">
            <v>2.9127486470541086E-2</v>
          </cell>
          <cell r="S351" t="str">
            <v>Firm</v>
          </cell>
        </row>
        <row r="352">
          <cell r="A352" t="str">
            <v>E3437</v>
          </cell>
          <cell r="B352" t="str">
            <v>Staffordshire Moorlands</v>
          </cell>
          <cell r="C352">
            <v>147.94</v>
          </cell>
          <cell r="D352">
            <v>151.08000000000001</v>
          </cell>
          <cell r="E352">
            <v>3.1400000000000148</v>
          </cell>
          <cell r="F352">
            <v>2.1224820873327221E-2</v>
          </cell>
          <cell r="G352">
            <v>26.17</v>
          </cell>
          <cell r="H352">
            <v>28.559999999999974</v>
          </cell>
          <cell r="I352">
            <v>2.3899999999999721</v>
          </cell>
          <cell r="J352">
            <v>9.132594573939512E-2</v>
          </cell>
          <cell r="K352">
            <v>1214.8400000000001</v>
          </cell>
          <cell r="L352">
            <v>1248.05</v>
          </cell>
          <cell r="M352">
            <v>33.209999999999809</v>
          </cell>
          <cell r="N352">
            <v>2.7336933258700569E-2</v>
          </cell>
          <cell r="O352">
            <v>1388.95</v>
          </cell>
          <cell r="P352">
            <v>1427.69</v>
          </cell>
          <cell r="Q352">
            <v>38.740000000000009</v>
          </cell>
          <cell r="R352">
            <v>2.7891572770798012E-2</v>
          </cell>
          <cell r="S352" t="str">
            <v>Firm</v>
          </cell>
        </row>
        <row r="353">
          <cell r="A353" t="str">
            <v>E3439</v>
          </cell>
          <cell r="B353" t="str">
            <v>Tamworth</v>
          </cell>
          <cell r="C353">
            <v>139.28</v>
          </cell>
          <cell r="D353">
            <v>145.55000000000001</v>
          </cell>
          <cell r="E353">
            <v>6.2700000000000102</v>
          </cell>
          <cell r="F353">
            <v>4.5017231476163211E-2</v>
          </cell>
          <cell r="G353">
            <v>0</v>
          </cell>
          <cell r="H353">
            <v>0</v>
          </cell>
          <cell r="I353">
            <v>0</v>
          </cell>
          <cell r="J353">
            <v>0</v>
          </cell>
          <cell r="K353">
            <v>1214.8400000000001</v>
          </cell>
          <cell r="L353">
            <v>1248.05</v>
          </cell>
          <cell r="M353">
            <v>33.209999999999809</v>
          </cell>
          <cell r="N353">
            <v>2.7336933258700569E-2</v>
          </cell>
          <cell r="O353">
            <v>1354.12</v>
          </cell>
          <cell r="P353">
            <v>1393.6</v>
          </cell>
          <cell r="Q353">
            <v>39.480000000000018</v>
          </cell>
          <cell r="R353">
            <v>2.9155466280684106E-2</v>
          </cell>
          <cell r="S353" t="str">
            <v>Firm</v>
          </cell>
        </row>
        <row r="354">
          <cell r="A354" t="str">
            <v>E3531</v>
          </cell>
          <cell r="B354" t="str">
            <v>Babergh</v>
          </cell>
          <cell r="C354">
            <v>131.16</v>
          </cell>
          <cell r="D354">
            <v>134.96</v>
          </cell>
          <cell r="E354">
            <v>3.8000000000000114</v>
          </cell>
          <cell r="F354">
            <v>2.8972247636474657E-2</v>
          </cell>
          <cell r="G354">
            <v>57.85</v>
          </cell>
          <cell r="H354">
            <v>61.509999999999991</v>
          </cell>
          <cell r="I354">
            <v>3.6599999999999895</v>
          </cell>
          <cell r="J354">
            <v>6.3267070008642845E-2</v>
          </cell>
          <cell r="K354">
            <v>1223.5500000000002</v>
          </cell>
          <cell r="L354">
            <v>1256.22</v>
          </cell>
          <cell r="M354">
            <v>32.669999999999845</v>
          </cell>
          <cell r="N354">
            <v>2.6700993012136687E-2</v>
          </cell>
          <cell r="O354">
            <v>1412.56</v>
          </cell>
          <cell r="P354">
            <v>1452.69</v>
          </cell>
          <cell r="Q354">
            <v>40.130000000000109</v>
          </cell>
          <cell r="R354">
            <v>2.8409412697513847E-2</v>
          </cell>
          <cell r="S354" t="str">
            <v>Firm</v>
          </cell>
        </row>
        <row r="355">
          <cell r="A355" t="str">
            <v>E3532</v>
          </cell>
          <cell r="B355" t="str">
            <v>Forest Heath</v>
          </cell>
          <cell r="C355">
            <v>128.94999999999999</v>
          </cell>
          <cell r="D355">
            <v>133.46</v>
          </cell>
          <cell r="E355">
            <v>4.5100000000000193</v>
          </cell>
          <cell r="F355">
            <v>3.4974796432726052E-2</v>
          </cell>
          <cell r="G355">
            <v>63.64</v>
          </cell>
          <cell r="H355">
            <v>68.359999999999985</v>
          </cell>
          <cell r="I355">
            <v>4.7199999999999847</v>
          </cell>
          <cell r="J355">
            <v>7.4167190446259967E-2</v>
          </cell>
          <cell r="K355">
            <v>1223.5500000000002</v>
          </cell>
          <cell r="L355">
            <v>1256.22</v>
          </cell>
          <cell r="M355">
            <v>32.669999999999845</v>
          </cell>
          <cell r="N355">
            <v>2.6700993012136687E-2</v>
          </cell>
          <cell r="O355">
            <v>1416.14</v>
          </cell>
          <cell r="P355">
            <v>1458.04</v>
          </cell>
          <cell r="Q355">
            <v>41.899999999999864</v>
          </cell>
          <cell r="R355">
            <v>2.9587470165379104E-2</v>
          </cell>
          <cell r="S355" t="str">
            <v>Firm</v>
          </cell>
        </row>
        <row r="356">
          <cell r="A356" t="str">
            <v>E3533</v>
          </cell>
          <cell r="B356" t="str">
            <v>Ipswich</v>
          </cell>
          <cell r="C356">
            <v>298.17</v>
          </cell>
          <cell r="D356">
            <v>306.89999999999998</v>
          </cell>
          <cell r="E356">
            <v>8.7299999999999613</v>
          </cell>
          <cell r="F356">
            <v>2.9278599456685761E-2</v>
          </cell>
          <cell r="G356">
            <v>0</v>
          </cell>
          <cell r="H356">
            <v>0</v>
          </cell>
          <cell r="I356">
            <v>0</v>
          </cell>
          <cell r="J356">
            <v>0</v>
          </cell>
          <cell r="K356">
            <v>1223.5500000000002</v>
          </cell>
          <cell r="L356">
            <v>1256.22</v>
          </cell>
          <cell r="M356">
            <v>32.669999999999845</v>
          </cell>
          <cell r="N356">
            <v>2.6700993012136687E-2</v>
          </cell>
          <cell r="O356">
            <v>1521.74</v>
          </cell>
          <cell r="P356">
            <v>1563.12</v>
          </cell>
          <cell r="Q356">
            <v>41.379999999999882</v>
          </cell>
          <cell r="R356">
            <v>2.719255588996794E-2</v>
          </cell>
          <cell r="S356" t="str">
            <v>Firm</v>
          </cell>
        </row>
        <row r="357">
          <cell r="A357" t="str">
            <v>E3534</v>
          </cell>
          <cell r="B357" t="str">
            <v>Mid Suffolk</v>
          </cell>
          <cell r="C357">
            <v>142.5</v>
          </cell>
          <cell r="D357">
            <v>147.49</v>
          </cell>
          <cell r="E357">
            <v>4.9900000000000091</v>
          </cell>
          <cell r="F357">
            <v>3.5017543859649169E-2</v>
          </cell>
          <cell r="G357">
            <v>48.95</v>
          </cell>
          <cell r="H357">
            <v>50.20999999999998</v>
          </cell>
          <cell r="I357">
            <v>1.2599999999999767</v>
          </cell>
          <cell r="J357">
            <v>2.5740551583247839E-2</v>
          </cell>
          <cell r="K357">
            <v>1223.5500000000002</v>
          </cell>
          <cell r="L357">
            <v>1256.22</v>
          </cell>
          <cell r="M357">
            <v>32.669999999999845</v>
          </cell>
          <cell r="N357">
            <v>2.6700993012136687E-2</v>
          </cell>
          <cell r="O357">
            <v>1415</v>
          </cell>
          <cell r="P357">
            <v>1453.92</v>
          </cell>
          <cell r="Q357">
            <v>38.920000000000073</v>
          </cell>
          <cell r="R357">
            <v>2.7505300353356965E-2</v>
          </cell>
          <cell r="S357" t="str">
            <v>Firm</v>
          </cell>
        </row>
        <row r="358">
          <cell r="A358" t="str">
            <v>E3535</v>
          </cell>
          <cell r="B358" t="str">
            <v>St Edmundsbury</v>
          </cell>
          <cell r="C358">
            <v>171.99</v>
          </cell>
          <cell r="D358">
            <v>171.99</v>
          </cell>
          <cell r="E358">
            <v>0</v>
          </cell>
          <cell r="F358">
            <v>0</v>
          </cell>
          <cell r="G358">
            <v>34.270000000000003</v>
          </cell>
          <cell r="H358">
            <v>34.659999999999997</v>
          </cell>
          <cell r="I358">
            <v>0.38999999999999346</v>
          </cell>
          <cell r="J358">
            <v>1.1380215932302207E-2</v>
          </cell>
          <cell r="K358">
            <v>1223.5500000000002</v>
          </cell>
          <cell r="L358">
            <v>1256.22</v>
          </cell>
          <cell r="M358">
            <v>32.669999999999845</v>
          </cell>
          <cell r="N358">
            <v>2.6700993012136687E-2</v>
          </cell>
          <cell r="O358">
            <v>1429.81</v>
          </cell>
          <cell r="P358">
            <v>1462.87</v>
          </cell>
          <cell r="Q358">
            <v>33.059999999999945</v>
          </cell>
          <cell r="R358">
            <v>2.3121953266517892E-2</v>
          </cell>
          <cell r="S358" t="str">
            <v>Firm</v>
          </cell>
        </row>
        <row r="359">
          <cell r="A359" t="str">
            <v>E3536</v>
          </cell>
          <cell r="B359" t="str">
            <v>Suffolk Coastal</v>
          </cell>
          <cell r="C359">
            <v>141.21</v>
          </cell>
          <cell r="D359">
            <v>145.26</v>
          </cell>
          <cell r="E359">
            <v>4.0499999999999829</v>
          </cell>
          <cell r="F359">
            <v>2.8680688336520044E-2</v>
          </cell>
          <cell r="G359">
            <v>36.64</v>
          </cell>
          <cell r="H359">
            <v>39.370000000000005</v>
          </cell>
          <cell r="I359">
            <v>2.730000000000004</v>
          </cell>
          <cell r="J359">
            <v>7.4508733624454315E-2</v>
          </cell>
          <cell r="K359">
            <v>1223.5500000000002</v>
          </cell>
          <cell r="L359">
            <v>1256.22</v>
          </cell>
          <cell r="M359">
            <v>32.669999999999845</v>
          </cell>
          <cell r="N359">
            <v>2.6700993012136687E-2</v>
          </cell>
          <cell r="O359">
            <v>1401.4</v>
          </cell>
          <cell r="P359">
            <v>1440.85</v>
          </cell>
          <cell r="Q359">
            <v>39.449999999999818</v>
          </cell>
          <cell r="R359">
            <v>2.8150421007563819E-2</v>
          </cell>
          <cell r="S359" t="str">
            <v>Firm</v>
          </cell>
        </row>
        <row r="360">
          <cell r="A360" t="str">
            <v>E3537</v>
          </cell>
          <cell r="B360" t="str">
            <v>Waveney</v>
          </cell>
          <cell r="C360">
            <v>138.41999999999999</v>
          </cell>
          <cell r="D360">
            <v>143.47999999999999</v>
          </cell>
          <cell r="E360">
            <v>5.0600000000000023</v>
          </cell>
          <cell r="F360">
            <v>3.6555411067764831E-2</v>
          </cell>
          <cell r="G360">
            <v>9.8800000000000239</v>
          </cell>
          <cell r="H360">
            <v>10.640000000000015</v>
          </cell>
          <cell r="I360">
            <v>0.75999999999999091</v>
          </cell>
          <cell r="J360">
            <v>7.6923076923075762E-2</v>
          </cell>
          <cell r="K360">
            <v>1223.5500000000002</v>
          </cell>
          <cell r="L360">
            <v>1256.22</v>
          </cell>
          <cell r="M360">
            <v>32.669999999999845</v>
          </cell>
          <cell r="N360">
            <v>2.6700993012136687E-2</v>
          </cell>
          <cell r="O360">
            <v>1371.85</v>
          </cell>
          <cell r="P360">
            <v>1410.34</v>
          </cell>
          <cell r="Q360">
            <v>38.490000000000009</v>
          </cell>
          <cell r="R360">
            <v>2.8057003316689144E-2</v>
          </cell>
          <cell r="S360" t="str">
            <v>Firm</v>
          </cell>
        </row>
        <row r="361">
          <cell r="A361" t="str">
            <v>E3631</v>
          </cell>
          <cell r="B361" t="str">
            <v>Elmbridge</v>
          </cell>
          <cell r="C361">
            <v>189.89</v>
          </cell>
          <cell r="D361">
            <v>199.19</v>
          </cell>
          <cell r="E361">
            <v>9.3000000000000114</v>
          </cell>
          <cell r="F361">
            <v>4.8975722786876785E-2</v>
          </cell>
          <cell r="G361">
            <v>0.77000000000001023</v>
          </cell>
          <cell r="H361">
            <v>0.77000000000001023</v>
          </cell>
          <cell r="I361">
            <v>0</v>
          </cell>
          <cell r="J361">
            <v>0</v>
          </cell>
          <cell r="K361">
            <v>1245.96</v>
          </cell>
          <cell r="L361">
            <v>1286.28</v>
          </cell>
          <cell r="M361">
            <v>40.319999999999936</v>
          </cell>
          <cell r="N361">
            <v>3.2360589425021624E-2</v>
          </cell>
          <cell r="O361">
            <v>1436.62</v>
          </cell>
          <cell r="P361">
            <v>1486.24</v>
          </cell>
          <cell r="Q361">
            <v>49.620000000000118</v>
          </cell>
          <cell r="R361">
            <v>3.4539404992273592E-2</v>
          </cell>
          <cell r="S361" t="str">
            <v>Firm</v>
          </cell>
        </row>
        <row r="362">
          <cell r="A362" t="str">
            <v>E3632</v>
          </cell>
          <cell r="B362" t="str">
            <v>Epsom &amp; Ewell</v>
          </cell>
          <cell r="C362">
            <v>153.1</v>
          </cell>
          <cell r="D362">
            <v>159.07</v>
          </cell>
          <cell r="E362">
            <v>5.9699999999999989</v>
          </cell>
          <cell r="F362">
            <v>3.8994121489222655E-2</v>
          </cell>
          <cell r="G362">
            <v>0</v>
          </cell>
          <cell r="H362">
            <v>0</v>
          </cell>
          <cell r="I362">
            <v>0</v>
          </cell>
          <cell r="J362">
            <v>0</v>
          </cell>
          <cell r="K362">
            <v>1245.96</v>
          </cell>
          <cell r="L362">
            <v>1286.28</v>
          </cell>
          <cell r="M362">
            <v>40.319999999999936</v>
          </cell>
          <cell r="N362">
            <v>3.2360589425021624E-2</v>
          </cell>
          <cell r="O362">
            <v>1399.06</v>
          </cell>
          <cell r="P362">
            <v>1445.35</v>
          </cell>
          <cell r="Q362">
            <v>46.289999999999964</v>
          </cell>
          <cell r="R362">
            <v>3.3086500936343022E-2</v>
          </cell>
          <cell r="S362" t="str">
            <v>Firm</v>
          </cell>
        </row>
        <row r="363">
          <cell r="A363" t="str">
            <v>E3633</v>
          </cell>
          <cell r="B363" t="str">
            <v>Guildford</v>
          </cell>
          <cell r="C363">
            <v>138.16999999999999</v>
          </cell>
          <cell r="D363">
            <v>141.57</v>
          </cell>
          <cell r="E363">
            <v>3.4000000000000057</v>
          </cell>
          <cell r="F363">
            <v>2.46073677353984E-2</v>
          </cell>
          <cell r="G363">
            <v>21.67</v>
          </cell>
          <cell r="H363">
            <v>21.890000000000015</v>
          </cell>
          <cell r="I363">
            <v>0.22000000000001307</v>
          </cell>
          <cell r="J363">
            <v>1.0152284263960087E-2</v>
          </cell>
          <cell r="K363">
            <v>1245.96</v>
          </cell>
          <cell r="L363">
            <v>1286.28</v>
          </cell>
          <cell r="M363">
            <v>40.319999999999936</v>
          </cell>
          <cell r="N363">
            <v>3.2360589425021624E-2</v>
          </cell>
          <cell r="O363">
            <v>1405.8</v>
          </cell>
          <cell r="P363">
            <v>1449.74</v>
          </cell>
          <cell r="Q363">
            <v>43.940000000000055</v>
          </cell>
          <cell r="R363">
            <v>3.1256224213970674E-2</v>
          </cell>
          <cell r="S363" t="str">
            <v>Firm</v>
          </cell>
        </row>
        <row r="364">
          <cell r="A364" t="str">
            <v>E3634</v>
          </cell>
          <cell r="B364" t="str">
            <v>Mole Valley</v>
          </cell>
          <cell r="C364">
            <v>144.54</v>
          </cell>
          <cell r="D364">
            <v>151.65</v>
          </cell>
          <cell r="E364">
            <v>7.1100000000000136</v>
          </cell>
          <cell r="F364">
            <v>4.9190535491905552E-2</v>
          </cell>
          <cell r="G364">
            <v>3.28</v>
          </cell>
          <cell r="H364">
            <v>3.3700000000000045</v>
          </cell>
          <cell r="I364">
            <v>9.0000000000004743E-2</v>
          </cell>
          <cell r="J364">
            <v>2.743902439024537E-2</v>
          </cell>
          <cell r="K364">
            <v>1245.96</v>
          </cell>
          <cell r="L364">
            <v>1286.28</v>
          </cell>
          <cell r="M364">
            <v>40.319999999999936</v>
          </cell>
          <cell r="N364">
            <v>3.2360589425021624E-2</v>
          </cell>
          <cell r="O364">
            <v>1393.78</v>
          </cell>
          <cell r="P364">
            <v>1441.3</v>
          </cell>
          <cell r="Q364">
            <v>47.519999999999982</v>
          </cell>
          <cell r="R364">
            <v>3.4094333395514376E-2</v>
          </cell>
          <cell r="S364" t="str">
            <v>Firm</v>
          </cell>
        </row>
        <row r="365">
          <cell r="A365" t="str">
            <v>E3635</v>
          </cell>
          <cell r="B365" t="str">
            <v>Reigate &amp; Banstead</v>
          </cell>
          <cell r="C365">
            <v>184.69</v>
          </cell>
          <cell r="D365">
            <v>193.83</v>
          </cell>
          <cell r="E365">
            <v>9.1400000000000148</v>
          </cell>
          <cell r="F365">
            <v>4.9488331799231178E-2</v>
          </cell>
          <cell r="G365">
            <v>5.31</v>
          </cell>
          <cell r="H365">
            <v>5.3299999999999841</v>
          </cell>
          <cell r="I365">
            <v>1.9999999999984475E-2</v>
          </cell>
          <cell r="J365">
            <v>3.7664783427466819E-3</v>
          </cell>
          <cell r="K365">
            <v>1245.96</v>
          </cell>
          <cell r="L365">
            <v>1286.28</v>
          </cell>
          <cell r="M365">
            <v>40.319999999999936</v>
          </cell>
          <cell r="N365">
            <v>3.2360589425021624E-2</v>
          </cell>
          <cell r="O365">
            <v>1435.96</v>
          </cell>
          <cell r="P365">
            <v>1485.44</v>
          </cell>
          <cell r="Q365">
            <v>49.480000000000018</v>
          </cell>
          <cell r="R365">
            <v>3.4457784339396724E-2</v>
          </cell>
          <cell r="S365" t="str">
            <v>Firm</v>
          </cell>
        </row>
        <row r="366">
          <cell r="A366" t="str">
            <v>E3636</v>
          </cell>
          <cell r="B366" t="str">
            <v>Runnymede</v>
          </cell>
          <cell r="C366">
            <v>126.81</v>
          </cell>
          <cell r="D366">
            <v>132.93</v>
          </cell>
          <cell r="E366">
            <v>6.1200000000000045</v>
          </cell>
          <cell r="F366">
            <v>4.8261178140525329E-2</v>
          </cell>
          <cell r="G366">
            <v>0</v>
          </cell>
          <cell r="H366">
            <v>0</v>
          </cell>
          <cell r="I366">
            <v>0</v>
          </cell>
          <cell r="J366">
            <v>0</v>
          </cell>
          <cell r="K366">
            <v>1245.96</v>
          </cell>
          <cell r="L366">
            <v>1286.28</v>
          </cell>
          <cell r="M366">
            <v>40.319999999999936</v>
          </cell>
          <cell r="N366">
            <v>3.2360589425021624E-2</v>
          </cell>
          <cell r="O366">
            <v>1372.77</v>
          </cell>
          <cell r="P366">
            <v>1419.21</v>
          </cell>
          <cell r="Q366">
            <v>46.440000000000055</v>
          </cell>
          <cell r="R366">
            <v>3.3829410607749244E-2</v>
          </cell>
          <cell r="S366" t="str">
            <v>Firm</v>
          </cell>
        </row>
        <row r="367">
          <cell r="A367" t="str">
            <v>E3637</v>
          </cell>
          <cell r="B367" t="str">
            <v>Spelthorne</v>
          </cell>
          <cell r="C367">
            <v>159.80000000000001</v>
          </cell>
          <cell r="D367">
            <v>167.3</v>
          </cell>
          <cell r="E367">
            <v>7.5</v>
          </cell>
          <cell r="F367">
            <v>4.6933667083854713E-2</v>
          </cell>
          <cell r="G367">
            <v>0</v>
          </cell>
          <cell r="H367">
            <v>0</v>
          </cell>
          <cell r="I367">
            <v>0</v>
          </cell>
          <cell r="J367">
            <v>0</v>
          </cell>
          <cell r="K367">
            <v>1245.96</v>
          </cell>
          <cell r="L367">
            <v>1286.28</v>
          </cell>
          <cell r="M367">
            <v>40.319999999999936</v>
          </cell>
          <cell r="N367">
            <v>3.2360589425021624E-2</v>
          </cell>
          <cell r="O367">
            <v>1405.76</v>
          </cell>
          <cell r="P367">
            <v>1453.58</v>
          </cell>
          <cell r="Q367">
            <v>47.819999999999936</v>
          </cell>
          <cell r="R367">
            <v>3.4017186432961477E-2</v>
          </cell>
          <cell r="S367" t="str">
            <v>Firm</v>
          </cell>
        </row>
        <row r="368">
          <cell r="A368" t="str">
            <v>E3638</v>
          </cell>
          <cell r="B368" t="str">
            <v>Surrey Heath</v>
          </cell>
          <cell r="C368">
            <v>177.21</v>
          </cell>
          <cell r="D368">
            <v>185.76</v>
          </cell>
          <cell r="E368">
            <v>8.5499999999999829</v>
          </cell>
          <cell r="F368">
            <v>4.8247841543930914E-2</v>
          </cell>
          <cell r="G368">
            <v>12.26</v>
          </cell>
          <cell r="H368">
            <v>12.77000000000001</v>
          </cell>
          <cell r="I368">
            <v>0.51000000000001044</v>
          </cell>
          <cell r="J368">
            <v>4.1598694942904579E-2</v>
          </cell>
          <cell r="K368">
            <v>1245.96</v>
          </cell>
          <cell r="L368">
            <v>1286.28</v>
          </cell>
          <cell r="M368">
            <v>40.319999999999936</v>
          </cell>
          <cell r="N368">
            <v>3.2360589425021624E-2</v>
          </cell>
          <cell r="O368">
            <v>1435.43</v>
          </cell>
          <cell r="P368">
            <v>1484.81</v>
          </cell>
          <cell r="Q368">
            <v>49.379999999999882</v>
          </cell>
          <cell r="R368">
            <v>3.4400841559671935E-2</v>
          </cell>
          <cell r="S368" t="str">
            <v>Firm</v>
          </cell>
        </row>
        <row r="369">
          <cell r="A369" t="str">
            <v>E3639</v>
          </cell>
          <cell r="B369" t="str">
            <v>Tandridge</v>
          </cell>
          <cell r="C369">
            <v>180.44</v>
          </cell>
          <cell r="D369">
            <v>188.93</v>
          </cell>
          <cell r="E369">
            <v>8.4900000000000091</v>
          </cell>
          <cell r="F369">
            <v>4.7051651518510429E-2</v>
          </cell>
          <cell r="G369">
            <v>11.38</v>
          </cell>
          <cell r="H369">
            <v>11.909999999999997</v>
          </cell>
          <cell r="I369">
            <v>0.52999999999999581</v>
          </cell>
          <cell r="J369">
            <v>4.6572934973637681E-2</v>
          </cell>
          <cell r="K369">
            <v>1245.96</v>
          </cell>
          <cell r="L369">
            <v>1286.28</v>
          </cell>
          <cell r="M369">
            <v>40.319999999999936</v>
          </cell>
          <cell r="N369">
            <v>3.2360589425021624E-2</v>
          </cell>
          <cell r="O369">
            <v>1437.78</v>
          </cell>
          <cell r="P369">
            <v>1487.12</v>
          </cell>
          <cell r="Q369">
            <v>49.339999999999918</v>
          </cell>
          <cell r="R369">
            <v>3.4316793946222557E-2</v>
          </cell>
          <cell r="S369" t="str">
            <v>Firm</v>
          </cell>
        </row>
        <row r="370">
          <cell r="A370" t="str">
            <v>E3640</v>
          </cell>
          <cell r="B370" t="str">
            <v>Waverley</v>
          </cell>
          <cell r="C370">
            <v>152.28</v>
          </cell>
          <cell r="D370">
            <v>158.13</v>
          </cell>
          <cell r="E370">
            <v>5.8499999999999943</v>
          </cell>
          <cell r="F370">
            <v>3.8416075650118175E-2</v>
          </cell>
          <cell r="G370">
            <v>39.74</v>
          </cell>
          <cell r="H370">
            <v>41.050000000000011</v>
          </cell>
          <cell r="I370">
            <v>1.3100000000000094</v>
          </cell>
          <cell r="J370">
            <v>3.2964267740312359E-2</v>
          </cell>
          <cell r="K370">
            <v>1245.96</v>
          </cell>
          <cell r="L370">
            <v>1286.28</v>
          </cell>
          <cell r="M370">
            <v>40.319999999999936</v>
          </cell>
          <cell r="N370">
            <v>3.2360589425021624E-2</v>
          </cell>
          <cell r="O370">
            <v>1437.98</v>
          </cell>
          <cell r="P370">
            <v>1485.46</v>
          </cell>
          <cell r="Q370">
            <v>47.480000000000018</v>
          </cell>
          <cell r="R370">
            <v>3.301853989624326E-2</v>
          </cell>
          <cell r="S370" t="str">
            <v>Firm</v>
          </cell>
        </row>
        <row r="371">
          <cell r="A371" t="str">
            <v>E3641</v>
          </cell>
          <cell r="B371" t="str">
            <v>Woking</v>
          </cell>
          <cell r="C371">
            <v>190.62</v>
          </cell>
          <cell r="D371">
            <v>199.8</v>
          </cell>
          <cell r="E371">
            <v>9.1800000000000068</v>
          </cell>
          <cell r="F371">
            <v>4.8158640226628968E-2</v>
          </cell>
          <cell r="G371">
            <v>0</v>
          </cell>
          <cell r="H371">
            <v>0</v>
          </cell>
          <cell r="I371">
            <v>0</v>
          </cell>
          <cell r="J371">
            <v>0</v>
          </cell>
          <cell r="K371">
            <v>1245.96</v>
          </cell>
          <cell r="L371">
            <v>1286.28</v>
          </cell>
          <cell r="M371">
            <v>40.319999999999936</v>
          </cell>
          <cell r="N371">
            <v>3.2360589425021624E-2</v>
          </cell>
          <cell r="O371">
            <v>1436.58</v>
          </cell>
          <cell r="P371">
            <v>1486.08</v>
          </cell>
          <cell r="Q371">
            <v>49.5</v>
          </cell>
          <cell r="R371">
            <v>3.4456834983084939E-2</v>
          </cell>
          <cell r="S371" t="str">
            <v>Firm</v>
          </cell>
        </row>
        <row r="372">
          <cell r="A372" t="str">
            <v>E3731</v>
          </cell>
          <cell r="B372" t="str">
            <v>North Warwickshire</v>
          </cell>
          <cell r="C372">
            <v>200.47</v>
          </cell>
          <cell r="D372">
            <v>204.47</v>
          </cell>
          <cell r="E372">
            <v>4</v>
          </cell>
          <cell r="F372">
            <v>1.995311019105106E-2</v>
          </cell>
          <cell r="G372">
            <v>38.81</v>
          </cell>
          <cell r="H372">
            <v>40.699999999999989</v>
          </cell>
          <cell r="I372">
            <v>1.8899999999999864</v>
          </cell>
          <cell r="J372">
            <v>4.8698788971914153E-2</v>
          </cell>
          <cell r="K372">
            <v>1250.6600000000001</v>
          </cell>
          <cell r="L372">
            <v>1299.4000000000001</v>
          </cell>
          <cell r="M372">
            <v>48.740000000000009</v>
          </cell>
          <cell r="N372">
            <v>3.8971423088609125E-2</v>
          </cell>
          <cell r="O372">
            <v>1489.94</v>
          </cell>
          <cell r="P372">
            <v>1544.5700000000002</v>
          </cell>
          <cell r="Q372">
            <v>54.630000000000109</v>
          </cell>
          <cell r="R372">
            <v>3.6665906009638149E-2</v>
          </cell>
          <cell r="S372" t="str">
            <v>Firm</v>
          </cell>
        </row>
        <row r="373">
          <cell r="A373" t="str">
            <v>E3732</v>
          </cell>
          <cell r="B373" t="str">
            <v>Nuneaton &amp; Bedworth</v>
          </cell>
          <cell r="C373">
            <v>197.04</v>
          </cell>
          <cell r="D373">
            <v>201.97</v>
          </cell>
          <cell r="E373">
            <v>4.9300000000000068</v>
          </cell>
          <cell r="F373">
            <v>2.5020300446609856E-2</v>
          </cell>
          <cell r="G373">
            <v>0</v>
          </cell>
          <cell r="H373">
            <v>0</v>
          </cell>
          <cell r="I373">
            <v>0</v>
          </cell>
          <cell r="J373">
            <v>0</v>
          </cell>
          <cell r="K373">
            <v>1250.6600000000001</v>
          </cell>
          <cell r="L373">
            <v>1299.4000000000001</v>
          </cell>
          <cell r="M373">
            <v>48.740000000000009</v>
          </cell>
          <cell r="N373">
            <v>3.8971423088609125E-2</v>
          </cell>
          <cell r="O373">
            <v>1447.7</v>
          </cell>
          <cell r="P373">
            <v>1501.3700000000001</v>
          </cell>
          <cell r="Q373">
            <v>53.670000000000073</v>
          </cell>
          <cell r="R373">
            <v>3.7072597913932581E-2</v>
          </cell>
          <cell r="S373" t="str">
            <v>Firm</v>
          </cell>
        </row>
        <row r="374">
          <cell r="A374" t="str">
            <v>E3733</v>
          </cell>
          <cell r="B374" t="str">
            <v>Rugby</v>
          </cell>
          <cell r="C374">
            <v>166.45</v>
          </cell>
          <cell r="D374">
            <v>170.28</v>
          </cell>
          <cell r="E374">
            <v>3.8300000000000125</v>
          </cell>
          <cell r="F374">
            <v>2.3009912886752915E-2</v>
          </cell>
          <cell r="G374">
            <v>16.350000000000001</v>
          </cell>
          <cell r="H374">
            <v>16.900000000000006</v>
          </cell>
          <cell r="I374">
            <v>0.55000000000000426</v>
          </cell>
          <cell r="J374">
            <v>3.3639143730887167E-2</v>
          </cell>
          <cell r="K374">
            <v>1250.6600000000001</v>
          </cell>
          <cell r="L374">
            <v>1299.4000000000001</v>
          </cell>
          <cell r="M374">
            <v>48.740000000000009</v>
          </cell>
          <cell r="N374">
            <v>3.8971423088609125E-2</v>
          </cell>
          <cell r="O374">
            <v>1433.46</v>
          </cell>
          <cell r="P374">
            <v>1486.58</v>
          </cell>
          <cell r="Q374">
            <v>53.119999999999891</v>
          </cell>
          <cell r="R374">
            <v>3.7057190294811138E-2</v>
          </cell>
          <cell r="S374" t="str">
            <v>Firm</v>
          </cell>
        </row>
        <row r="375">
          <cell r="A375" t="str">
            <v>E3734</v>
          </cell>
          <cell r="B375" t="str">
            <v>Stratford-on-Avon</v>
          </cell>
          <cell r="C375">
            <v>123.12</v>
          </cell>
          <cell r="D375">
            <v>127.43</v>
          </cell>
          <cell r="E375">
            <v>4.3100000000000023</v>
          </cell>
          <cell r="F375">
            <v>3.5006497725796004E-2</v>
          </cell>
          <cell r="G375">
            <v>49.47</v>
          </cell>
          <cell r="H375">
            <v>49.859999999999985</v>
          </cell>
          <cell r="I375">
            <v>0.38999999999998636</v>
          </cell>
          <cell r="J375">
            <v>7.8835657974527518E-3</v>
          </cell>
          <cell r="K375">
            <v>1250.6600000000001</v>
          </cell>
          <cell r="L375">
            <v>1299.4000000000001</v>
          </cell>
          <cell r="M375">
            <v>48.740000000000009</v>
          </cell>
          <cell r="N375">
            <v>3.8971423088609125E-2</v>
          </cell>
          <cell r="O375">
            <v>1423.25</v>
          </cell>
          <cell r="P375">
            <v>1476.69</v>
          </cell>
          <cell r="Q375">
            <v>53.440000000000055</v>
          </cell>
          <cell r="R375">
            <v>3.7547865800105384E-2</v>
          </cell>
          <cell r="S375" t="str">
            <v>Firm</v>
          </cell>
        </row>
        <row r="376">
          <cell r="A376" t="str">
            <v>E3735</v>
          </cell>
          <cell r="B376" t="str">
            <v>Warwick</v>
          </cell>
          <cell r="C376">
            <v>138.03</v>
          </cell>
          <cell r="D376">
            <v>143.28</v>
          </cell>
          <cell r="E376">
            <v>5.25</v>
          </cell>
          <cell r="F376">
            <v>3.8035209737013798E-2</v>
          </cell>
          <cell r="G376">
            <v>19.54</v>
          </cell>
          <cell r="H376">
            <v>19.840000000000003</v>
          </cell>
          <cell r="I376">
            <v>0.30000000000000426</v>
          </cell>
          <cell r="J376">
            <v>1.5353121801433112E-2</v>
          </cell>
          <cell r="K376">
            <v>1250.6600000000001</v>
          </cell>
          <cell r="L376">
            <v>1299.4000000000001</v>
          </cell>
          <cell r="M376">
            <v>48.740000000000009</v>
          </cell>
          <cell r="N376">
            <v>3.8971423088609125E-2</v>
          </cell>
          <cell r="O376">
            <v>1408.23</v>
          </cell>
          <cell r="P376">
            <v>1462.52</v>
          </cell>
          <cell r="Q376">
            <v>54.289999999999964</v>
          </cell>
          <cell r="R376">
            <v>3.8551941089168595E-2</v>
          </cell>
          <cell r="S376" t="str">
            <v>Firm</v>
          </cell>
        </row>
        <row r="377">
          <cell r="A377" t="str">
            <v>E3831</v>
          </cell>
          <cell r="B377" t="str">
            <v>Adur</v>
          </cell>
          <cell r="C377">
            <v>258.33999999999997</v>
          </cell>
          <cell r="D377">
            <v>267.70999999999998</v>
          </cell>
          <cell r="E377">
            <v>9.3700000000000045</v>
          </cell>
          <cell r="F377">
            <v>3.6270031741116426E-2</v>
          </cell>
          <cell r="G377">
            <v>11.77</v>
          </cell>
          <cell r="H377">
            <v>12.730000000000018</v>
          </cell>
          <cell r="I377">
            <v>0.96000000000001862</v>
          </cell>
          <cell r="J377">
            <v>8.1563296516569128E-2</v>
          </cell>
          <cell r="K377">
            <v>1226.7</v>
          </cell>
          <cell r="L377">
            <v>1268.3700000000001</v>
          </cell>
          <cell r="M377">
            <v>41.670000000000073</v>
          </cell>
          <cell r="N377">
            <v>3.3969185619955988E-2</v>
          </cell>
          <cell r="O377">
            <v>1496.81</v>
          </cell>
          <cell r="P377">
            <v>1548.81</v>
          </cell>
          <cell r="Q377">
            <v>52</v>
          </cell>
          <cell r="R377">
            <v>3.4740548232574664E-2</v>
          </cell>
          <cell r="S377" t="str">
            <v>Firm</v>
          </cell>
        </row>
        <row r="378">
          <cell r="A378" t="str">
            <v>E3832</v>
          </cell>
          <cell r="B378" t="str">
            <v>Arun</v>
          </cell>
          <cell r="C378">
            <v>152.91</v>
          </cell>
          <cell r="D378">
            <v>157.5</v>
          </cell>
          <cell r="E378">
            <v>4.5900000000000034</v>
          </cell>
          <cell r="F378">
            <v>3.0017657445556178E-2</v>
          </cell>
          <cell r="G378">
            <v>55.76</v>
          </cell>
          <cell r="H378">
            <v>57.139999999999986</v>
          </cell>
          <cell r="I378">
            <v>1.3799999999999883</v>
          </cell>
          <cell r="J378">
            <v>2.4748923959827529E-2</v>
          </cell>
          <cell r="K378">
            <v>1226.7</v>
          </cell>
          <cell r="L378">
            <v>1268.3700000000001</v>
          </cell>
          <cell r="M378">
            <v>41.670000000000073</v>
          </cell>
          <cell r="N378">
            <v>3.3969185619955988E-2</v>
          </cell>
          <cell r="O378">
            <v>1435.37</v>
          </cell>
          <cell r="P378">
            <v>1483.01</v>
          </cell>
          <cell r="Q378">
            <v>47.6400000000001</v>
          </cell>
          <cell r="R378">
            <v>3.3190048558908281E-2</v>
          </cell>
          <cell r="S378" t="str">
            <v>Firm</v>
          </cell>
        </row>
        <row r="379">
          <cell r="A379" t="str">
            <v>E3833</v>
          </cell>
          <cell r="B379" t="str">
            <v>Chichester</v>
          </cell>
          <cell r="C379">
            <v>126.2</v>
          </cell>
          <cell r="D379">
            <v>129.99</v>
          </cell>
          <cell r="E379">
            <v>3.7900000000000063</v>
          </cell>
          <cell r="F379">
            <v>3.0031695721077778E-2</v>
          </cell>
          <cell r="G379">
            <v>38.53</v>
          </cell>
          <cell r="H379">
            <v>39.879999999999995</v>
          </cell>
          <cell r="I379">
            <v>1.3499999999999943</v>
          </cell>
          <cell r="J379">
            <v>3.5037633013236258E-2</v>
          </cell>
          <cell r="K379">
            <v>1226.7</v>
          </cell>
          <cell r="L379">
            <v>1268.3700000000001</v>
          </cell>
          <cell r="M379">
            <v>41.670000000000073</v>
          </cell>
          <cell r="N379">
            <v>3.3969185619955988E-2</v>
          </cell>
          <cell r="O379">
            <v>1391.43</v>
          </cell>
          <cell r="P379">
            <v>1438.24</v>
          </cell>
          <cell r="Q379">
            <v>46.809999999999945</v>
          </cell>
          <cell r="R379">
            <v>3.3641649238553173E-2</v>
          </cell>
          <cell r="S379" t="str">
            <v>Firm</v>
          </cell>
        </row>
        <row r="380">
          <cell r="A380" t="str">
            <v>E3834</v>
          </cell>
          <cell r="B380" t="str">
            <v>Crawley</v>
          </cell>
          <cell r="C380">
            <v>182.43</v>
          </cell>
          <cell r="D380">
            <v>186.03</v>
          </cell>
          <cell r="E380">
            <v>3.5999999999999943</v>
          </cell>
          <cell r="F380">
            <v>1.9733596447952584E-2</v>
          </cell>
          <cell r="G380">
            <v>0</v>
          </cell>
          <cell r="H380">
            <v>0</v>
          </cell>
          <cell r="I380">
            <v>0</v>
          </cell>
          <cell r="J380">
            <v>0</v>
          </cell>
          <cell r="K380">
            <v>1226.7</v>
          </cell>
          <cell r="L380">
            <v>1268.3700000000001</v>
          </cell>
          <cell r="M380">
            <v>41.670000000000073</v>
          </cell>
          <cell r="N380">
            <v>3.3969185619955988E-2</v>
          </cell>
          <cell r="O380">
            <v>1409.13</v>
          </cell>
          <cell r="P380">
            <v>1454.4</v>
          </cell>
          <cell r="Q380">
            <v>45.269999999999982</v>
          </cell>
          <cell r="R380">
            <v>3.2126205531072261E-2</v>
          </cell>
          <cell r="S380" t="str">
            <v>Firm</v>
          </cell>
        </row>
        <row r="381">
          <cell r="A381" t="str">
            <v>E3835</v>
          </cell>
          <cell r="B381" t="str">
            <v>Horsham</v>
          </cell>
          <cell r="C381">
            <v>132.84</v>
          </cell>
          <cell r="D381">
            <v>136.88999999999999</v>
          </cell>
          <cell r="E381">
            <v>4.0499999999999829</v>
          </cell>
          <cell r="F381">
            <v>3.0487804878048586E-2</v>
          </cell>
          <cell r="G381">
            <v>36.659999999999997</v>
          </cell>
          <cell r="H381">
            <v>37.53</v>
          </cell>
          <cell r="I381">
            <v>0.87000000000000455</v>
          </cell>
          <cell r="J381">
            <v>2.3731587561374834E-2</v>
          </cell>
          <cell r="K381">
            <v>1226.7</v>
          </cell>
          <cell r="L381">
            <v>1268.3700000000001</v>
          </cell>
          <cell r="M381">
            <v>41.670000000000073</v>
          </cell>
          <cell r="N381">
            <v>3.3969185619955988E-2</v>
          </cell>
          <cell r="O381">
            <v>1396.2</v>
          </cell>
          <cell r="P381">
            <v>1442.79</v>
          </cell>
          <cell r="Q381">
            <v>46.589999999999918</v>
          </cell>
          <cell r="R381">
            <v>3.3369144821658647E-2</v>
          </cell>
          <cell r="S381" t="str">
            <v>Firm</v>
          </cell>
        </row>
        <row r="382">
          <cell r="A382" t="str">
            <v>E3836</v>
          </cell>
          <cell r="B382" t="str">
            <v>Mid Sussex</v>
          </cell>
          <cell r="C382">
            <v>140.94</v>
          </cell>
          <cell r="D382">
            <v>145.88999999999999</v>
          </cell>
          <cell r="E382">
            <v>4.9499999999999886</v>
          </cell>
          <cell r="F382">
            <v>3.5121328224776427E-2</v>
          </cell>
          <cell r="G382">
            <v>50.98</v>
          </cell>
          <cell r="H382">
            <v>53.5</v>
          </cell>
          <cell r="I382">
            <v>2.5200000000000031</v>
          </cell>
          <cell r="J382">
            <v>4.943114947038052E-2</v>
          </cell>
          <cell r="K382">
            <v>1226.7</v>
          </cell>
          <cell r="L382">
            <v>1268.3700000000001</v>
          </cell>
          <cell r="M382">
            <v>41.670000000000073</v>
          </cell>
          <cell r="N382">
            <v>3.3969185619955988E-2</v>
          </cell>
          <cell r="O382">
            <v>1418.62</v>
          </cell>
          <cell r="P382">
            <v>1467.76</v>
          </cell>
          <cell r="Q382">
            <v>49.1400000000001</v>
          </cell>
          <cell r="R382">
            <v>3.4639297345307574E-2</v>
          </cell>
          <cell r="S382" t="str">
            <v>Firm</v>
          </cell>
        </row>
        <row r="383">
          <cell r="A383" t="str">
            <v>E3837</v>
          </cell>
          <cell r="B383" t="str">
            <v>Worthing</v>
          </cell>
          <cell r="C383">
            <v>203.04</v>
          </cell>
          <cell r="D383">
            <v>210.78</v>
          </cell>
          <cell r="E383">
            <v>7.7400000000000091</v>
          </cell>
          <cell r="F383">
            <v>3.8120567375886649E-2</v>
          </cell>
          <cell r="G383">
            <v>0</v>
          </cell>
          <cell r="H383">
            <v>0</v>
          </cell>
          <cell r="I383">
            <v>0</v>
          </cell>
          <cell r="J383">
            <v>0</v>
          </cell>
          <cell r="K383">
            <v>1226.7</v>
          </cell>
          <cell r="L383">
            <v>1268.3700000000001</v>
          </cell>
          <cell r="M383">
            <v>41.670000000000073</v>
          </cell>
          <cell r="N383">
            <v>3.3969185619955988E-2</v>
          </cell>
          <cell r="O383">
            <v>1429.74</v>
          </cell>
          <cell r="P383">
            <v>1479.15</v>
          </cell>
          <cell r="Q383">
            <v>49.410000000000082</v>
          </cell>
          <cell r="R383">
            <v>3.4558730958076378E-2</v>
          </cell>
          <cell r="S383" t="str">
            <v>Firm</v>
          </cell>
        </row>
        <row r="384">
          <cell r="A384" t="str">
            <v>E4001</v>
          </cell>
          <cell r="B384" t="str">
            <v>Isles of Scilly</v>
          </cell>
          <cell r="C384">
            <v>939.73</v>
          </cell>
          <cell r="D384">
            <v>985.77868852459017</v>
          </cell>
          <cell r="E384">
            <v>46.048688524590148</v>
          </cell>
          <cell r="F384">
            <v>4.9002041570014976E-2</v>
          </cell>
          <cell r="G384">
            <v>0</v>
          </cell>
          <cell r="H384">
            <v>0</v>
          </cell>
          <cell r="I384">
            <v>0</v>
          </cell>
          <cell r="J384">
            <v>0</v>
          </cell>
          <cell r="K384">
            <v>142.19</v>
          </cell>
          <cell r="L384">
            <v>149.22</v>
          </cell>
          <cell r="M384">
            <v>7.0300000000000011</v>
          </cell>
          <cell r="N384">
            <v>4.9440888951403084E-2</v>
          </cell>
          <cell r="O384">
            <v>1081.92</v>
          </cell>
          <cell r="P384">
            <v>1134.9986885245901</v>
          </cell>
          <cell r="Q384">
            <v>53.078688524590007</v>
          </cell>
          <cell r="R384">
            <v>4.9059716545206689E-2</v>
          </cell>
          <cell r="S384" t="str">
            <v>Firm</v>
          </cell>
        </row>
        <row r="386">
          <cell r="B386" t="str">
            <v>Total Non-Met Districts</v>
          </cell>
          <cell r="C386" t="e">
            <v>#DIV/0!</v>
          </cell>
          <cell r="D386">
            <v>0</v>
          </cell>
          <cell r="E386">
            <v>0</v>
          </cell>
          <cell r="F386">
            <v>0</v>
          </cell>
          <cell r="G386" t="e">
            <v>#DIV/0!</v>
          </cell>
          <cell r="H386">
            <v>28.79</v>
          </cell>
          <cell r="I386" t="e">
            <v>#DIV/0!</v>
          </cell>
          <cell r="J386" t="e">
            <v>#DIV/0!</v>
          </cell>
          <cell r="K386" t="e">
            <v>#DIV/0!</v>
          </cell>
          <cell r="L386">
            <v>1272.9100000000001</v>
          </cell>
          <cell r="M386" t="e">
            <v>#DIV/0!</v>
          </cell>
          <cell r="N386" t="e">
            <v>#DIV/0!</v>
          </cell>
          <cell r="O386" t="e">
            <v>#DIV/0!</v>
          </cell>
          <cell r="P386">
            <v>1301.7</v>
          </cell>
          <cell r="Q386" t="e">
            <v>#DIV/0!</v>
          </cell>
          <cell r="R386" t="e">
            <v>#DIV/0!</v>
          </cell>
          <cell r="S386" t="str">
            <v xml:space="preserve">202 Firm </v>
          </cell>
        </row>
        <row r="388">
          <cell r="B388" t="str">
            <v>TOTAL ENGLAND</v>
          </cell>
          <cell r="C388" t="e">
            <v>#DIV/0!</v>
          </cell>
          <cell r="D388">
            <v>0.01</v>
          </cell>
          <cell r="E388" t="e">
            <v>#DIV/0!</v>
          </cell>
          <cell r="F388" t="e">
            <v>#DIV/0!</v>
          </cell>
          <cell r="G388" t="e">
            <v>#DIV/0!</v>
          </cell>
          <cell r="H388">
            <v>18.77</v>
          </cell>
          <cell r="I388" t="e">
            <v>#DIV/0!</v>
          </cell>
          <cell r="J388" t="e">
            <v>#DIV/0!</v>
          </cell>
          <cell r="K388" t="e">
            <v>#DIV/0!</v>
          </cell>
          <cell r="L388">
            <v>676.74</v>
          </cell>
          <cell r="M388" t="e">
            <v>#DIV/0!</v>
          </cell>
          <cell r="N388" t="e">
            <v>#DIV/0!</v>
          </cell>
          <cell r="O388" t="e">
            <v>#DIV/0!</v>
          </cell>
          <cell r="P388">
            <v>676.75</v>
          </cell>
          <cell r="Q388" t="e">
            <v>#DIV/0!</v>
          </cell>
          <cell r="R388" t="e">
            <v>#DIV/0!</v>
          </cell>
          <cell r="S388" t="str">
            <v xml:space="preserve">326 Firm </v>
          </cell>
        </row>
        <row r="389">
          <cell r="C389" t="str">
            <v>Average Band D</v>
          </cell>
          <cell r="G389" t="str">
            <v>Average Band D</v>
          </cell>
          <cell r="K389" t="str">
            <v>Average Band D</v>
          </cell>
          <cell r="O389" t="str">
            <v>Average Band D</v>
          </cell>
        </row>
        <row r="390">
          <cell r="C390" t="str">
            <v>Equivalent Council Tax</v>
          </cell>
          <cell r="E390" t="str">
            <v>£</v>
          </cell>
          <cell r="F390" t="str">
            <v>%</v>
          </cell>
          <cell r="G390" t="str">
            <v>Equivalent Council Tax</v>
          </cell>
          <cell r="I390" t="str">
            <v>£</v>
          </cell>
          <cell r="J390" t="str">
            <v>%</v>
          </cell>
          <cell r="K390" t="str">
            <v>Equivalent Council Tax</v>
          </cell>
          <cell r="M390" t="str">
            <v>£</v>
          </cell>
          <cell r="N390" t="str">
            <v>%</v>
          </cell>
          <cell r="O390" t="str">
            <v>Equivalent</v>
          </cell>
          <cell r="Q390" t="str">
            <v>£</v>
          </cell>
          <cell r="R390" t="str">
            <v>%</v>
          </cell>
          <cell r="S390" t="str">
            <v>Figures</v>
          </cell>
        </row>
        <row r="391">
          <cell r="C391" t="str">
            <v>for Local Services (excl. Parish)</v>
          </cell>
          <cell r="E391" t="str">
            <v>Increase /</v>
          </cell>
          <cell r="F391" t="str">
            <v>Increase /</v>
          </cell>
          <cell r="G391" t="str">
            <v>for Parish Councils</v>
          </cell>
          <cell r="I391" t="str">
            <v>Increase /</v>
          </cell>
          <cell r="J391" t="str">
            <v>Increase /</v>
          </cell>
          <cell r="K391" t="str">
            <v>for Precepts</v>
          </cell>
          <cell r="M391" t="str">
            <v>Increase /</v>
          </cell>
          <cell r="N391" t="str">
            <v>Increase /</v>
          </cell>
          <cell r="O391" t="str">
            <v>Council Tax</v>
          </cell>
          <cell r="Q391" t="str">
            <v>Increase /</v>
          </cell>
          <cell r="R391" t="str">
            <v>Increase /</v>
          </cell>
          <cell r="S391" t="str">
            <v>Firm or</v>
          </cell>
        </row>
        <row r="392">
          <cell r="C392" t="str">
            <v>2008/09</v>
          </cell>
          <cell r="D392" t="str">
            <v>2009/10</v>
          </cell>
          <cell r="E392" t="str">
            <v>(Decrease)</v>
          </cell>
          <cell r="F392" t="str">
            <v>(Decrease)</v>
          </cell>
          <cell r="G392" t="str">
            <v>2008/09</v>
          </cell>
          <cell r="H392" t="str">
            <v>2009/10</v>
          </cell>
          <cell r="I392" t="str">
            <v>(Decrease)</v>
          </cell>
          <cell r="J392" t="str">
            <v>(Decrease)</v>
          </cell>
          <cell r="K392" t="str">
            <v>2008/09</v>
          </cell>
          <cell r="L392" t="str">
            <v>2009/10</v>
          </cell>
          <cell r="M392" t="str">
            <v>(Decrease)</v>
          </cell>
          <cell r="N392" t="str">
            <v>(Decrease)</v>
          </cell>
          <cell r="O392" t="str">
            <v>2008/09</v>
          </cell>
          <cell r="P392" t="str">
            <v>2009/10</v>
          </cell>
          <cell r="Q392" t="str">
            <v>(Decrease)</v>
          </cell>
          <cell r="R392" t="str">
            <v>(Decrease)</v>
          </cell>
          <cell r="S392" t="str">
            <v>Provisional?</v>
          </cell>
        </row>
        <row r="393">
          <cell r="C393" t="str">
            <v>£   p</v>
          </cell>
          <cell r="D393" t="str">
            <v>£   p</v>
          </cell>
          <cell r="E393" t="str">
            <v>£s</v>
          </cell>
          <cell r="F393" t="str">
            <v>%</v>
          </cell>
          <cell r="G393" t="str">
            <v>£   p</v>
          </cell>
          <cell r="H393" t="str">
            <v>£   p</v>
          </cell>
          <cell r="I393" t="str">
            <v>£s</v>
          </cell>
          <cell r="J393" t="str">
            <v>%</v>
          </cell>
          <cell r="K393" t="str">
            <v>£   p</v>
          </cell>
          <cell r="L393" t="str">
            <v>£   p</v>
          </cell>
          <cell r="M393" t="str">
            <v>£s</v>
          </cell>
          <cell r="N393" t="str">
            <v>%</v>
          </cell>
          <cell r="O393" t="str">
            <v>£   p</v>
          </cell>
          <cell r="P393" t="str">
            <v>£   p</v>
          </cell>
          <cell r="Q393" t="str">
            <v>£s</v>
          </cell>
          <cell r="R393" t="str">
            <v>%</v>
          </cell>
        </row>
        <row r="395">
          <cell r="A395" t="str">
            <v>W7201</v>
          </cell>
          <cell r="B395" t="str">
            <v>Blaenau Gwent</v>
          </cell>
          <cell r="C395">
            <v>1079.82</v>
          </cell>
          <cell r="D395">
            <v>1133.27</v>
          </cell>
          <cell r="E395">
            <v>53.450000000000045</v>
          </cell>
          <cell r="F395">
            <v>4.9498990572502954E-2</v>
          </cell>
          <cell r="G395">
            <v>16.739999999999998</v>
          </cell>
          <cell r="H395">
            <v>17.190000000000055</v>
          </cell>
          <cell r="I395">
            <v>0.45000000000005613</v>
          </cell>
          <cell r="J395">
            <v>2.6881720430110834E-2</v>
          </cell>
          <cell r="K395">
            <v>167.14</v>
          </cell>
          <cell r="L395">
            <v>174.66</v>
          </cell>
          <cell r="M395">
            <v>7.5200000000000102</v>
          </cell>
          <cell r="N395">
            <v>4.4992222089266454E-2</v>
          </cell>
          <cell r="O395">
            <v>1263.7</v>
          </cell>
          <cell r="P395">
            <v>1325.1200000000001</v>
          </cell>
          <cell r="Q395">
            <v>61.420000000000073</v>
          </cell>
          <cell r="R395">
            <v>4.8603307747091984E-2</v>
          </cell>
          <cell r="S395" t="str">
            <v>Firm</v>
          </cell>
        </row>
        <row r="396">
          <cell r="A396" t="str">
            <v>W7401</v>
          </cell>
          <cell r="B396" t="str">
            <v>Bridgend</v>
          </cell>
          <cell r="C396">
            <v>961.14</v>
          </cell>
          <cell r="D396">
            <v>1008.7</v>
          </cell>
          <cell r="E396">
            <v>47.560000000000059</v>
          </cell>
          <cell r="F396">
            <v>4.9482905716128789E-2</v>
          </cell>
          <cell r="G396">
            <v>27.810000000000059</v>
          </cell>
          <cell r="H396">
            <v>29.069999999999936</v>
          </cell>
          <cell r="I396">
            <v>1.2599999999998772</v>
          </cell>
          <cell r="J396">
            <v>4.5307443365691258E-2</v>
          </cell>
          <cell r="K396">
            <v>139.38</v>
          </cell>
          <cell r="L396">
            <v>146.35</v>
          </cell>
          <cell r="M396">
            <v>6.9699999999999989</v>
          </cell>
          <cell r="N396">
            <v>5.0007174630506412E-2</v>
          </cell>
          <cell r="O396">
            <v>1128.33</v>
          </cell>
          <cell r="P396">
            <v>1184.1199999999999</v>
          </cell>
          <cell r="Q396">
            <v>55.789999999999964</v>
          </cell>
          <cell r="R396">
            <v>4.9444754637384403E-2</v>
          </cell>
          <cell r="S396" t="str">
            <v>Firm</v>
          </cell>
        </row>
        <row r="397">
          <cell r="A397" t="str">
            <v>W7402</v>
          </cell>
          <cell r="B397" t="str">
            <v>Caerphilly</v>
          </cell>
          <cell r="C397">
            <v>852.5</v>
          </cell>
          <cell r="D397">
            <v>872.53</v>
          </cell>
          <cell r="E397">
            <v>20.029999999999973</v>
          </cell>
          <cell r="F397">
            <v>2.3495601173020519E-2</v>
          </cell>
          <cell r="G397">
            <v>9.2400000000000091</v>
          </cell>
          <cell r="H397">
            <v>9.3300000000000409</v>
          </cell>
          <cell r="I397">
            <v>9.0000000000031832E-2</v>
          </cell>
          <cell r="J397">
            <v>9.7402597402631574E-3</v>
          </cell>
          <cell r="K397">
            <v>167.14</v>
          </cell>
          <cell r="L397">
            <v>174.66</v>
          </cell>
          <cell r="M397">
            <v>7.5200000000000102</v>
          </cell>
          <cell r="N397">
            <v>4.4992222089266454E-2</v>
          </cell>
          <cell r="O397">
            <v>1028.8800000000001</v>
          </cell>
          <cell r="P397">
            <v>1056.52</v>
          </cell>
          <cell r="Q397">
            <v>27.639999999999873</v>
          </cell>
          <cell r="R397">
            <v>2.6864162973330163E-2</v>
          </cell>
          <cell r="S397" t="str">
            <v>Firm</v>
          </cell>
        </row>
        <row r="398">
          <cell r="A398" t="str">
            <v>W7601</v>
          </cell>
          <cell r="B398" t="str">
            <v>Cardiff</v>
          </cell>
          <cell r="C398">
            <v>843.2</v>
          </cell>
          <cell r="D398">
            <v>879.78</v>
          </cell>
          <cell r="E398">
            <v>36.579999999999927</v>
          </cell>
          <cell r="F398">
            <v>4.3382352941176316E-2</v>
          </cell>
          <cell r="G398">
            <v>1.5</v>
          </cell>
          <cell r="H398">
            <v>1.5</v>
          </cell>
          <cell r="I398">
            <v>0</v>
          </cell>
          <cell r="J398">
            <v>0</v>
          </cell>
          <cell r="K398">
            <v>139.38</v>
          </cell>
          <cell r="L398">
            <v>146.35</v>
          </cell>
          <cell r="M398">
            <v>6.9699999999999989</v>
          </cell>
          <cell r="N398">
            <v>5.0007174630506412E-2</v>
          </cell>
          <cell r="O398">
            <v>984.08</v>
          </cell>
          <cell r="P398">
            <v>1027.6300000000001</v>
          </cell>
          <cell r="Q398">
            <v>43.550000000000068</v>
          </cell>
          <cell r="R398">
            <v>4.4254532151857706E-2</v>
          </cell>
          <cell r="S398" t="str">
            <v>Firm</v>
          </cell>
        </row>
        <row r="399">
          <cell r="A399" t="str">
            <v>W7102</v>
          </cell>
          <cell r="B399" t="str">
            <v>Carmarthenshire</v>
          </cell>
          <cell r="C399">
            <v>845.85</v>
          </cell>
          <cell r="D399">
            <v>873.76</v>
          </cell>
          <cell r="E399">
            <v>27.909999999999968</v>
          </cell>
          <cell r="F399">
            <v>3.2996394159720888E-2</v>
          </cell>
          <cell r="G399">
            <v>62.97</v>
          </cell>
          <cell r="H399">
            <v>63.590000000000032</v>
          </cell>
          <cell r="I399">
            <v>0.62000000000003297</v>
          </cell>
          <cell r="J399">
            <v>9.845958392886045E-3</v>
          </cell>
          <cell r="K399">
            <v>165.51</v>
          </cell>
          <cell r="L399">
            <v>173.7</v>
          </cell>
          <cell r="M399">
            <v>8.1899999999999977</v>
          </cell>
          <cell r="N399">
            <v>4.948341489940189E-2</v>
          </cell>
          <cell r="O399">
            <v>1074.33</v>
          </cell>
          <cell r="P399">
            <v>1111.05</v>
          </cell>
          <cell r="Q399">
            <v>36.720000000000027</v>
          </cell>
          <cell r="R399">
            <v>3.417944207087209E-2</v>
          </cell>
          <cell r="S399" t="str">
            <v>Firm</v>
          </cell>
        </row>
        <row r="400">
          <cell r="A400" t="str">
            <v>W7101</v>
          </cell>
          <cell r="B400" t="str">
            <v>Ceredigion</v>
          </cell>
          <cell r="C400">
            <v>825.37</v>
          </cell>
          <cell r="D400">
            <v>866.64</v>
          </cell>
          <cell r="E400">
            <v>41.269999999999982</v>
          </cell>
          <cell r="F400">
            <v>5.0001817366756685E-2</v>
          </cell>
          <cell r="G400">
            <v>26.11</v>
          </cell>
          <cell r="H400">
            <v>26.830000000000041</v>
          </cell>
          <cell r="I400">
            <v>0.7200000000000415</v>
          </cell>
          <cell r="J400">
            <v>2.757564151666192E-2</v>
          </cell>
          <cell r="K400">
            <v>165.51</v>
          </cell>
          <cell r="L400">
            <v>173.7</v>
          </cell>
          <cell r="M400">
            <v>8.1899999999999977</v>
          </cell>
          <cell r="N400">
            <v>4.948341489940189E-2</v>
          </cell>
          <cell r="O400">
            <v>1016.99</v>
          </cell>
          <cell r="P400">
            <v>1067.17</v>
          </cell>
          <cell r="Q400">
            <v>50.180000000000064</v>
          </cell>
          <cell r="R400">
            <v>4.9341684775661587E-2</v>
          </cell>
          <cell r="S400" t="str">
            <v>Firm</v>
          </cell>
        </row>
        <row r="401">
          <cell r="A401" t="str">
            <v>W7301</v>
          </cell>
          <cell r="B401" t="str">
            <v>Conwy</v>
          </cell>
          <cell r="C401">
            <v>746.04</v>
          </cell>
          <cell r="D401">
            <v>783.34</v>
          </cell>
          <cell r="E401">
            <v>37.300000000000068</v>
          </cell>
          <cell r="F401">
            <v>4.9997319178596511E-2</v>
          </cell>
          <cell r="G401">
            <v>27.52</v>
          </cell>
          <cell r="H401">
            <v>28.139999999999986</v>
          </cell>
          <cell r="I401">
            <v>0.61999999999998678</v>
          </cell>
          <cell r="J401">
            <v>2.2529069767441401E-2</v>
          </cell>
          <cell r="K401">
            <v>186.18</v>
          </cell>
          <cell r="L401">
            <v>195.48</v>
          </cell>
          <cell r="M401">
            <v>9.2999999999999829</v>
          </cell>
          <cell r="N401">
            <v>4.9951659684176475E-2</v>
          </cell>
          <cell r="O401">
            <v>959.74</v>
          </cell>
          <cell r="P401">
            <v>1006.96</v>
          </cell>
          <cell r="Q401">
            <v>47.220000000000027</v>
          </cell>
          <cell r="R401">
            <v>4.9200825223498112E-2</v>
          </cell>
          <cell r="S401" t="str">
            <v>Firm</v>
          </cell>
        </row>
        <row r="402">
          <cell r="A402" t="str">
            <v>W7001</v>
          </cell>
          <cell r="B402" t="str">
            <v>Denbighshire</v>
          </cell>
          <cell r="C402">
            <v>943.35</v>
          </cell>
          <cell r="D402">
            <v>971.18</v>
          </cell>
          <cell r="E402">
            <v>27.829999999999927</v>
          </cell>
          <cell r="F402">
            <v>2.9501245561032396E-2</v>
          </cell>
          <cell r="G402">
            <v>32.9</v>
          </cell>
          <cell r="H402">
            <v>34.090000000000032</v>
          </cell>
          <cell r="I402">
            <v>1.1900000000000333</v>
          </cell>
          <cell r="J402">
            <v>3.6170212765958443E-2</v>
          </cell>
          <cell r="K402">
            <v>186.18</v>
          </cell>
          <cell r="L402">
            <v>195.48</v>
          </cell>
          <cell r="M402">
            <v>9.2999999999999829</v>
          </cell>
          <cell r="N402">
            <v>4.9951659684176475E-2</v>
          </cell>
          <cell r="O402">
            <v>1162.43</v>
          </cell>
          <cell r="P402">
            <v>1200.75</v>
          </cell>
          <cell r="Q402">
            <v>38.319999999999936</v>
          </cell>
          <cell r="R402">
            <v>3.2965425875106424E-2</v>
          </cell>
          <cell r="S402" t="str">
            <v>Firm</v>
          </cell>
        </row>
        <row r="403">
          <cell r="A403" t="str">
            <v>W7002</v>
          </cell>
          <cell r="B403" t="str">
            <v>Flintshire</v>
          </cell>
          <cell r="C403">
            <v>823.6</v>
          </cell>
          <cell r="D403">
            <v>850.78</v>
          </cell>
          <cell r="E403">
            <v>27.17999999999995</v>
          </cell>
          <cell r="F403">
            <v>3.3001457017969749E-2</v>
          </cell>
          <cell r="G403">
            <v>32.770000000000003</v>
          </cell>
          <cell r="H403">
            <v>33.82000000000005</v>
          </cell>
          <cell r="I403">
            <v>1.0500000000000469</v>
          </cell>
          <cell r="J403">
            <v>3.2041501373208714E-2</v>
          </cell>
          <cell r="K403">
            <v>186.18</v>
          </cell>
          <cell r="L403">
            <v>195.48</v>
          </cell>
          <cell r="M403">
            <v>9.2999999999999829</v>
          </cell>
          <cell r="N403">
            <v>4.9951659684176475E-2</v>
          </cell>
          <cell r="O403">
            <v>1042.55</v>
          </cell>
          <cell r="P403">
            <v>1080.08</v>
          </cell>
          <cell r="Q403">
            <v>37.529999999999973</v>
          </cell>
          <cell r="R403">
            <v>3.5998273464102448E-2</v>
          </cell>
          <cell r="S403" t="str">
            <v>Firm</v>
          </cell>
        </row>
        <row r="404">
          <cell r="A404" t="str">
            <v>W7303</v>
          </cell>
          <cell r="B404" t="str">
            <v>Gwynedd</v>
          </cell>
          <cell r="C404">
            <v>889.68</v>
          </cell>
          <cell r="D404">
            <v>924.73</v>
          </cell>
          <cell r="E404">
            <v>35.050000000000068</v>
          </cell>
          <cell r="F404">
            <v>3.9396187393220039E-2</v>
          </cell>
          <cell r="G404">
            <v>26.150000000000091</v>
          </cell>
          <cell r="H404">
            <v>27.490000000000009</v>
          </cell>
          <cell r="I404">
            <v>1.3399999999999181</v>
          </cell>
          <cell r="J404">
            <v>5.1242829827912617E-2</v>
          </cell>
          <cell r="K404">
            <v>186.18</v>
          </cell>
          <cell r="L404">
            <v>195.48</v>
          </cell>
          <cell r="M404">
            <v>9.2999999999999829</v>
          </cell>
          <cell r="N404">
            <v>4.9951659684176475E-2</v>
          </cell>
          <cell r="O404">
            <v>1102.01</v>
          </cell>
          <cell r="P404">
            <v>1147.7</v>
          </cell>
          <cell r="Q404">
            <v>45.690000000000055</v>
          </cell>
          <cell r="R404">
            <v>4.1460603805773211E-2</v>
          </cell>
          <cell r="S404" t="str">
            <v>Firm</v>
          </cell>
        </row>
        <row r="405">
          <cell r="A405" t="str">
            <v>W7302</v>
          </cell>
          <cell r="B405" t="str">
            <v>Isle of Anglesey</v>
          </cell>
          <cell r="C405">
            <v>766.8</v>
          </cell>
          <cell r="D405">
            <v>789.84</v>
          </cell>
          <cell r="E405">
            <v>23.040000000000077</v>
          </cell>
          <cell r="F405">
            <v>3.0046948356807546E-2</v>
          </cell>
          <cell r="G405">
            <v>26.6400000000001</v>
          </cell>
          <cell r="H405">
            <v>27.469999999999914</v>
          </cell>
          <cell r="I405">
            <v>0.82999999999981355</v>
          </cell>
          <cell r="J405">
            <v>3.1156156156149084E-2</v>
          </cell>
          <cell r="K405">
            <v>186.18</v>
          </cell>
          <cell r="L405">
            <v>195.48</v>
          </cell>
          <cell r="M405">
            <v>9.2999999999999829</v>
          </cell>
          <cell r="N405">
            <v>4.9951659684176475E-2</v>
          </cell>
          <cell r="O405">
            <v>979.62</v>
          </cell>
          <cell r="P405">
            <v>1012.79</v>
          </cell>
          <cell r="Q405">
            <v>33.169999999999959</v>
          </cell>
          <cell r="R405">
            <v>3.3860068189706105E-2</v>
          </cell>
          <cell r="S405" t="str">
            <v>Firm</v>
          </cell>
        </row>
        <row r="406">
          <cell r="A406" t="str">
            <v>W7403</v>
          </cell>
          <cell r="B406" t="str">
            <v>Merthyr Tydfil</v>
          </cell>
          <cell r="C406">
            <v>1062.8699999999999</v>
          </cell>
          <cell r="D406">
            <v>1104.32</v>
          </cell>
          <cell r="E406">
            <v>41.450000000000045</v>
          </cell>
          <cell r="F406">
            <v>3.8998184161750826E-2</v>
          </cell>
          <cell r="G406">
            <v>0.98000000000001819</v>
          </cell>
          <cell r="H406">
            <v>0.94000000000005457</v>
          </cell>
          <cell r="I406">
            <v>-3.999999999996362E-2</v>
          </cell>
          <cell r="J406">
            <v>-4.0816326530574321E-2</v>
          </cell>
          <cell r="K406">
            <v>139.38</v>
          </cell>
          <cell r="L406">
            <v>146.35</v>
          </cell>
          <cell r="M406">
            <v>6.9699999999999989</v>
          </cell>
          <cell r="N406">
            <v>5.0007174630506412E-2</v>
          </cell>
          <cell r="O406">
            <v>1203.23</v>
          </cell>
          <cell r="P406">
            <v>1251.6099999999999</v>
          </cell>
          <cell r="Q406">
            <v>48.379999999999882</v>
          </cell>
          <cell r="R406">
            <v>4.0208438951821357E-2</v>
          </cell>
          <cell r="S406" t="str">
            <v>Firm</v>
          </cell>
        </row>
        <row r="407">
          <cell r="A407" t="str">
            <v>W7202</v>
          </cell>
          <cell r="B407" t="str">
            <v>Monmouthshire</v>
          </cell>
          <cell r="C407">
            <v>894.51</v>
          </cell>
          <cell r="D407">
            <v>938.79</v>
          </cell>
          <cell r="E407">
            <v>44.279999999999973</v>
          </cell>
          <cell r="F407">
            <v>4.9501961968004826E-2</v>
          </cell>
          <cell r="G407">
            <v>29.3</v>
          </cell>
          <cell r="H407">
            <v>31.230000000000018</v>
          </cell>
          <cell r="I407">
            <v>1.9300000000000175</v>
          </cell>
          <cell r="J407">
            <v>6.5870307167236186E-2</v>
          </cell>
          <cell r="K407">
            <v>167.14</v>
          </cell>
          <cell r="L407">
            <v>174.66</v>
          </cell>
          <cell r="M407">
            <v>7.5200000000000102</v>
          </cell>
          <cell r="N407">
            <v>4.4992222089266454E-2</v>
          </cell>
          <cell r="O407">
            <v>1090.95</v>
          </cell>
          <cell r="P407">
            <v>1144.68</v>
          </cell>
          <cell r="Q407">
            <v>53.730000000000018</v>
          </cell>
          <cell r="R407">
            <v>4.9250653100508801E-2</v>
          </cell>
          <cell r="S407" t="str">
            <v>Firm</v>
          </cell>
        </row>
        <row r="408">
          <cell r="A408" t="str">
            <v>W7701</v>
          </cell>
          <cell r="B408" t="str">
            <v>Neath Port Talbot</v>
          </cell>
          <cell r="C408">
            <v>1068.8900000000001</v>
          </cell>
          <cell r="D408">
            <v>1110.5899999999999</v>
          </cell>
          <cell r="E408">
            <v>41.699999999999818</v>
          </cell>
          <cell r="F408">
            <v>3.9012433459008733E-2</v>
          </cell>
          <cell r="G408">
            <v>34.569999999999936</v>
          </cell>
          <cell r="H408">
            <v>35.120000000000118</v>
          </cell>
          <cell r="I408">
            <v>0.5500000000001819</v>
          </cell>
          <cell r="J408">
            <v>1.5909748336713436E-2</v>
          </cell>
          <cell r="K408">
            <v>139.38</v>
          </cell>
          <cell r="L408">
            <v>146.35</v>
          </cell>
          <cell r="M408">
            <v>6.9699999999999989</v>
          </cell>
          <cell r="N408">
            <v>5.0007174630506412E-2</v>
          </cell>
          <cell r="O408">
            <v>1242.8399999999999</v>
          </cell>
          <cell r="P408">
            <v>1292.06</v>
          </cell>
          <cell r="Q408">
            <v>49.220000000000027</v>
          </cell>
          <cell r="R408">
            <v>3.9602845096714079E-2</v>
          </cell>
          <cell r="S408" t="str">
            <v>Firm</v>
          </cell>
        </row>
        <row r="409">
          <cell r="A409" t="str">
            <v>W7203</v>
          </cell>
          <cell r="B409" t="str">
            <v>Newport</v>
          </cell>
          <cell r="C409">
            <v>714.98</v>
          </cell>
          <cell r="D409">
            <v>743.22</v>
          </cell>
          <cell r="E409">
            <v>28.240000000000009</v>
          </cell>
          <cell r="F409">
            <v>3.94976083247085E-2</v>
          </cell>
          <cell r="G409">
            <v>3.4399999999999409</v>
          </cell>
          <cell r="H409">
            <v>3.5099999999999909</v>
          </cell>
          <cell r="I409">
            <v>7.0000000000050022E-2</v>
          </cell>
          <cell r="J409">
            <v>2.0348837209317239E-2</v>
          </cell>
          <cell r="K409">
            <v>167.14</v>
          </cell>
          <cell r="L409">
            <v>174.66</v>
          </cell>
          <cell r="M409">
            <v>7.5200000000000102</v>
          </cell>
          <cell r="N409">
            <v>4.4992222089266454E-2</v>
          </cell>
          <cell r="O409">
            <v>885.56</v>
          </cell>
          <cell r="P409">
            <v>921.39</v>
          </cell>
          <cell r="Q409">
            <v>35.830000000000041</v>
          </cell>
          <cell r="R409">
            <v>4.0460273725100526E-2</v>
          </cell>
          <cell r="S409" t="str">
            <v>Firm</v>
          </cell>
        </row>
        <row r="410">
          <cell r="A410" t="str">
            <v>W7103</v>
          </cell>
          <cell r="B410" t="str">
            <v>Pembrokeshire</v>
          </cell>
          <cell r="C410">
            <v>638.53</v>
          </cell>
          <cell r="D410">
            <v>665.34</v>
          </cell>
          <cell r="E410">
            <v>26.810000000000059</v>
          </cell>
          <cell r="F410">
            <v>4.1987064037711797E-2</v>
          </cell>
          <cell r="G410">
            <v>25.430000000000064</v>
          </cell>
          <cell r="H410">
            <v>25.279999999999973</v>
          </cell>
          <cell r="I410">
            <v>-0.15000000000009095</v>
          </cell>
          <cell r="J410">
            <v>-5.8985450255639726E-3</v>
          </cell>
          <cell r="K410">
            <v>165.51</v>
          </cell>
          <cell r="L410">
            <v>173.7</v>
          </cell>
          <cell r="M410">
            <v>8.1899999999999977</v>
          </cell>
          <cell r="N410">
            <v>4.948341489940189E-2</v>
          </cell>
          <cell r="O410">
            <v>829.47</v>
          </cell>
          <cell r="P410">
            <v>864.32</v>
          </cell>
          <cell r="Q410">
            <v>34.850000000000023</v>
          </cell>
          <cell r="R410">
            <v>4.2014780522502404E-2</v>
          </cell>
          <cell r="S410" t="str">
            <v>Firm</v>
          </cell>
        </row>
        <row r="411">
          <cell r="A411" t="str">
            <v>W7501</v>
          </cell>
          <cell r="B411" t="str">
            <v>Powys</v>
          </cell>
          <cell r="C411">
            <v>828.16</v>
          </cell>
          <cell r="D411">
            <v>851.23559112576856</v>
          </cell>
          <cell r="E411">
            <v>23.075591125768597</v>
          </cell>
          <cell r="F411">
            <v>2.786368712056686E-2</v>
          </cell>
          <cell r="G411">
            <v>29.73</v>
          </cell>
          <cell r="H411">
            <v>32.38440887423144</v>
          </cell>
          <cell r="I411">
            <v>2.6544088742314393</v>
          </cell>
          <cell r="J411">
            <v>8.9283850461871594E-2</v>
          </cell>
          <cell r="K411">
            <v>165.51</v>
          </cell>
          <cell r="L411">
            <v>173.7</v>
          </cell>
          <cell r="M411">
            <v>8.1899999999999977</v>
          </cell>
          <cell r="N411">
            <v>4.948341489940189E-2</v>
          </cell>
          <cell r="O411">
            <v>1023.4</v>
          </cell>
          <cell r="P411">
            <v>1057.32</v>
          </cell>
          <cell r="Q411">
            <v>33.919999999999959</v>
          </cell>
          <cell r="R411">
            <v>3.3144420558921306E-2</v>
          </cell>
          <cell r="S411" t="str">
            <v>Firm</v>
          </cell>
        </row>
        <row r="412">
          <cell r="A412" t="str">
            <v>W7404</v>
          </cell>
          <cell r="B412" t="str">
            <v>Rhondda Cynon Taff</v>
          </cell>
          <cell r="C412">
            <v>998.12</v>
          </cell>
          <cell r="D412">
            <v>1047.28</v>
          </cell>
          <cell r="E412">
            <v>49.159999999999968</v>
          </cell>
          <cell r="F412">
            <v>4.9252594878371303E-2</v>
          </cell>
          <cell r="G412">
            <v>19.52</v>
          </cell>
          <cell r="H412">
            <v>20.329999999999927</v>
          </cell>
          <cell r="I412">
            <v>0.80999999999992767</v>
          </cell>
          <cell r="J412">
            <v>4.1495901639340582E-2</v>
          </cell>
          <cell r="K412">
            <v>139.38</v>
          </cell>
          <cell r="L412">
            <v>146.35</v>
          </cell>
          <cell r="M412">
            <v>6.9699999999999989</v>
          </cell>
          <cell r="N412">
            <v>5.0007174630506412E-2</v>
          </cell>
          <cell r="O412">
            <v>1157.02</v>
          </cell>
          <cell r="P412">
            <v>1213.96</v>
          </cell>
          <cell r="Q412">
            <v>56.940000000000055</v>
          </cell>
          <cell r="R412">
            <v>4.9212632452334537E-2</v>
          </cell>
          <cell r="S412" t="str">
            <v>Firm</v>
          </cell>
        </row>
        <row r="413">
          <cell r="A413" t="str">
            <v>W7702</v>
          </cell>
          <cell r="B413" t="str">
            <v>Swansea</v>
          </cell>
          <cell r="C413">
            <v>879.25</v>
          </cell>
          <cell r="D413">
            <v>918.38</v>
          </cell>
          <cell r="E413">
            <v>39.129999999999995</v>
          </cell>
          <cell r="F413">
            <v>4.4503838498720416E-2</v>
          </cell>
          <cell r="G413">
            <v>8.75</v>
          </cell>
          <cell r="H413">
            <v>8.2599999999999909</v>
          </cell>
          <cell r="I413">
            <v>-0.49000000000000909</v>
          </cell>
          <cell r="J413">
            <v>-5.6000000000001049E-2</v>
          </cell>
          <cell r="K413">
            <v>139.38</v>
          </cell>
          <cell r="L413">
            <v>146.35</v>
          </cell>
          <cell r="M413">
            <v>6.9699999999999989</v>
          </cell>
          <cell r="N413">
            <v>5.0007174630506412E-2</v>
          </cell>
          <cell r="O413">
            <v>1027.3800000000001</v>
          </cell>
          <cell r="P413">
            <v>1072.99</v>
          </cell>
          <cell r="Q413">
            <v>45.6099999999999</v>
          </cell>
          <cell r="R413">
            <v>4.4394479160583034E-2</v>
          </cell>
          <cell r="S413" t="str">
            <v>Firm</v>
          </cell>
        </row>
        <row r="414">
          <cell r="A414" t="str">
            <v>W7204</v>
          </cell>
          <cell r="B414" t="str">
            <v>Torfaen</v>
          </cell>
          <cell r="C414">
            <v>864.9</v>
          </cell>
          <cell r="D414">
            <v>895.17</v>
          </cell>
          <cell r="E414">
            <v>30.269999999999982</v>
          </cell>
          <cell r="F414">
            <v>3.4998265695456166E-2</v>
          </cell>
          <cell r="G414">
            <v>38.369999999999997</v>
          </cell>
          <cell r="H414">
            <v>38.270000000000095</v>
          </cell>
          <cell r="I414">
            <v>-9.9999999999901945E-2</v>
          </cell>
          <cell r="J414">
            <v>-2.606202762572396E-3</v>
          </cell>
          <cell r="K414">
            <v>167.14</v>
          </cell>
          <cell r="L414">
            <v>174.66</v>
          </cell>
          <cell r="M414">
            <v>7.5200000000000102</v>
          </cell>
          <cell r="N414">
            <v>4.4992222089266454E-2</v>
          </cell>
          <cell r="O414">
            <v>1070.4100000000001</v>
          </cell>
          <cell r="P414">
            <v>1108.0999999999999</v>
          </cell>
          <cell r="Q414">
            <v>37.689999999999827</v>
          </cell>
          <cell r="R414">
            <v>3.5210807073924766E-2</v>
          </cell>
          <cell r="S414" t="str">
            <v>Firm</v>
          </cell>
        </row>
        <row r="415">
          <cell r="A415" t="str">
            <v>W7602</v>
          </cell>
          <cell r="B415" t="str">
            <v>Vale of Glamorgan</v>
          </cell>
          <cell r="C415">
            <v>828.45</v>
          </cell>
          <cell r="D415">
            <v>860.76</v>
          </cell>
          <cell r="E415">
            <v>32.309999999999945</v>
          </cell>
          <cell r="F415">
            <v>3.9000543183052683E-2</v>
          </cell>
          <cell r="G415">
            <v>34.829999999999927</v>
          </cell>
          <cell r="H415">
            <v>36.32000000000005</v>
          </cell>
          <cell r="I415">
            <v>1.4900000000001228</v>
          </cell>
          <cell r="J415">
            <v>4.2779213321852527E-2</v>
          </cell>
          <cell r="K415">
            <v>139.38</v>
          </cell>
          <cell r="L415">
            <v>146.35</v>
          </cell>
          <cell r="M415">
            <v>6.9699999999999989</v>
          </cell>
          <cell r="N415">
            <v>5.0007174630506412E-2</v>
          </cell>
          <cell r="O415">
            <v>1002.66</v>
          </cell>
          <cell r="P415">
            <v>1043.43</v>
          </cell>
          <cell r="Q415">
            <v>40.770000000000095</v>
          </cell>
          <cell r="R415">
            <v>4.0661839506911601E-2</v>
          </cell>
          <cell r="S415" t="str">
            <v>Firm</v>
          </cell>
        </row>
        <row r="416">
          <cell r="A416" t="str">
            <v>W7003</v>
          </cell>
          <cell r="B416" t="str">
            <v>Wrexham</v>
          </cell>
          <cell r="C416">
            <v>815.25</v>
          </cell>
          <cell r="D416">
            <v>839.53</v>
          </cell>
          <cell r="E416">
            <v>24.279999999999973</v>
          </cell>
          <cell r="F416">
            <v>2.978227537565159E-2</v>
          </cell>
          <cell r="G416">
            <v>33.090000000000003</v>
          </cell>
          <cell r="H416">
            <v>33.970000000000027</v>
          </cell>
          <cell r="I416">
            <v>0.88000000000002387</v>
          </cell>
          <cell r="J416">
            <v>2.659413720157211E-2</v>
          </cell>
          <cell r="K416">
            <v>186.18</v>
          </cell>
          <cell r="L416">
            <v>195.48</v>
          </cell>
          <cell r="M416">
            <v>9.2999999999999829</v>
          </cell>
          <cell r="N416">
            <v>4.9951659684176475E-2</v>
          </cell>
          <cell r="O416">
            <v>1034.52</v>
          </cell>
          <cell r="P416">
            <v>1068.98</v>
          </cell>
          <cell r="Q416">
            <v>34.460000000000036</v>
          </cell>
          <cell r="R416">
            <v>3.3310134168503369E-2</v>
          </cell>
          <cell r="S416" t="str">
            <v>Firm</v>
          </cell>
        </row>
      </sheetData>
      <sheetData sheetId="2" refreshError="1"/>
      <sheetData sheetId="3" refreshError="1"/>
      <sheetData sheetId="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vmlDrawing" Target="../drawings/vmlDrawing2.v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tabColor theme="6" tint="0.59999389629810485"/>
  </sheetPr>
  <dimension ref="A1:AY194"/>
  <sheetViews>
    <sheetView showGridLines="0" tabSelected="1" zoomScale="70" zoomScaleNormal="70" zoomScaleSheetLayoutView="75" workbookViewId="0">
      <selection activeCell="L18" sqref="L18"/>
    </sheetView>
  </sheetViews>
  <sheetFormatPr defaultColWidth="9.140625" defaultRowHeight="15" x14ac:dyDescent="0.2"/>
  <cols>
    <col min="1" max="1" width="4.42578125" style="62" customWidth="1"/>
    <col min="2" max="2" width="4" style="62" customWidth="1"/>
    <col min="3" max="3" width="75.5703125" style="62" customWidth="1"/>
    <col min="4" max="4" width="46" style="62" customWidth="1"/>
    <col min="5" max="5" width="3.7109375" style="62" customWidth="1"/>
    <col min="6" max="6" width="26.140625" style="62" customWidth="1"/>
    <col min="7" max="7" width="3.7109375" style="62" customWidth="1"/>
    <col min="8" max="8" width="26.85546875" style="62" customWidth="1"/>
    <col min="9" max="10" width="4" style="62" customWidth="1"/>
    <col min="11" max="11" width="17" style="451" bestFit="1" customWidth="1"/>
    <col min="12" max="12" width="9.28515625" style="452" bestFit="1" customWidth="1"/>
    <col min="13" max="13" width="17" style="462" bestFit="1" customWidth="1"/>
    <col min="14" max="14" width="8.5703125" style="428" bestFit="1" customWidth="1"/>
    <col min="15" max="15" width="10.42578125" style="428" bestFit="1" customWidth="1"/>
    <col min="16" max="16" width="9.140625" style="448"/>
    <col min="17" max="17" width="10.42578125" style="428" customWidth="1"/>
    <col min="18" max="18" width="12.140625" style="427" bestFit="1" customWidth="1"/>
    <col min="19" max="19" width="9.7109375" style="426" customWidth="1"/>
    <col min="20" max="22" width="9.140625" style="449"/>
    <col min="23" max="51" width="9.140625" style="450"/>
    <col min="52" max="16384" width="9.140625" style="62"/>
  </cols>
  <sheetData>
    <row r="1" spans="1:51" s="6" customFormat="1" ht="20.100000000000001" customHeight="1" x14ac:dyDescent="0.2">
      <c r="A1" s="3"/>
      <c r="B1" s="4"/>
      <c r="C1" s="607"/>
      <c r="D1" s="608"/>
      <c r="E1" s="608"/>
      <c r="F1" s="608"/>
      <c r="G1" s="608"/>
      <c r="H1" s="608"/>
      <c r="I1" s="5"/>
      <c r="J1" s="311" t="str">
        <f>VLOOKUP(C17,List2!A:B,2,FALSE)</f>
        <v>Eng</v>
      </c>
      <c r="K1" s="425"/>
      <c r="L1" s="426"/>
      <c r="M1" s="427"/>
      <c r="N1" s="428"/>
      <c r="O1" s="428"/>
      <c r="P1" s="429"/>
      <c r="Q1" s="428"/>
      <c r="R1" s="427"/>
      <c r="S1" s="426"/>
      <c r="T1" s="430"/>
      <c r="U1" s="430"/>
      <c r="V1" s="430"/>
      <c r="W1" s="431"/>
      <c r="X1" s="431"/>
      <c r="Y1" s="431"/>
      <c r="Z1" s="431"/>
      <c r="AA1" s="431"/>
      <c r="AB1" s="431"/>
      <c r="AC1" s="431"/>
      <c r="AD1" s="431"/>
      <c r="AE1" s="431"/>
      <c r="AF1" s="431"/>
      <c r="AG1" s="431"/>
      <c r="AH1" s="431"/>
      <c r="AI1" s="431"/>
      <c r="AJ1" s="431"/>
      <c r="AK1" s="431"/>
      <c r="AL1" s="431"/>
      <c r="AM1" s="431"/>
      <c r="AN1" s="431"/>
      <c r="AO1" s="431"/>
      <c r="AP1" s="431"/>
      <c r="AQ1" s="431"/>
      <c r="AR1" s="431"/>
      <c r="AS1" s="431"/>
      <c r="AT1" s="431"/>
      <c r="AU1" s="431"/>
      <c r="AV1" s="431"/>
      <c r="AW1" s="431"/>
      <c r="AX1" s="431"/>
      <c r="AY1" s="431"/>
    </row>
    <row r="2" spans="1:51" s="10" customFormat="1" ht="20.100000000000001" customHeight="1" x14ac:dyDescent="0.25">
      <c r="A2" s="7"/>
      <c r="B2" s="8"/>
      <c r="C2" s="609"/>
      <c r="D2" s="609"/>
      <c r="E2" s="609"/>
      <c r="F2" s="609"/>
      <c r="G2" s="609"/>
      <c r="H2" s="609"/>
      <c r="I2" s="9"/>
      <c r="J2" s="147"/>
      <c r="K2" s="425"/>
      <c r="L2" s="426"/>
      <c r="M2" s="427"/>
      <c r="N2" s="428"/>
      <c r="O2" s="428"/>
      <c r="P2" s="427"/>
      <c r="Q2" s="428"/>
      <c r="R2" s="427"/>
      <c r="S2" s="426"/>
      <c r="T2" s="426"/>
      <c r="U2" s="426"/>
      <c r="V2" s="426"/>
      <c r="W2" s="432"/>
      <c r="X2" s="432"/>
      <c r="Y2" s="432"/>
      <c r="Z2" s="432"/>
      <c r="AA2" s="432"/>
      <c r="AB2" s="432"/>
      <c r="AC2" s="432"/>
      <c r="AD2" s="432"/>
      <c r="AE2" s="432"/>
      <c r="AF2" s="432"/>
      <c r="AG2" s="432"/>
      <c r="AH2" s="432"/>
      <c r="AI2" s="432"/>
      <c r="AJ2" s="432"/>
      <c r="AK2" s="432"/>
      <c r="AL2" s="432"/>
      <c r="AM2" s="432"/>
      <c r="AN2" s="432"/>
      <c r="AO2" s="432"/>
      <c r="AP2" s="432"/>
      <c r="AQ2" s="432"/>
      <c r="AR2" s="432"/>
      <c r="AS2" s="432"/>
      <c r="AT2" s="432"/>
      <c r="AU2" s="432"/>
      <c r="AV2" s="432"/>
      <c r="AW2" s="432"/>
      <c r="AX2" s="432"/>
      <c r="AY2" s="432"/>
    </row>
    <row r="3" spans="1:51" s="10" customFormat="1" ht="20.100000000000001" customHeight="1" x14ac:dyDescent="0.25">
      <c r="A3" s="7"/>
      <c r="B3" s="8"/>
      <c r="C3" s="609"/>
      <c r="D3" s="609"/>
      <c r="E3" s="609"/>
      <c r="F3" s="609"/>
      <c r="G3" s="609"/>
      <c r="H3" s="609"/>
      <c r="I3" s="9"/>
      <c r="J3" s="147"/>
      <c r="K3" s="425"/>
      <c r="L3" s="426"/>
      <c r="M3" s="427"/>
      <c r="N3" s="428"/>
      <c r="O3" s="428"/>
      <c r="P3" s="427"/>
      <c r="Q3" s="428"/>
      <c r="R3" s="427"/>
      <c r="S3" s="426"/>
      <c r="T3" s="426"/>
      <c r="U3" s="426"/>
      <c r="V3" s="426"/>
      <c r="W3" s="432"/>
      <c r="X3" s="432"/>
      <c r="Y3" s="432"/>
      <c r="Z3" s="432"/>
      <c r="AA3" s="432"/>
      <c r="AB3" s="432"/>
      <c r="AC3" s="432"/>
      <c r="AD3" s="432"/>
      <c r="AE3" s="432"/>
      <c r="AF3" s="432"/>
      <c r="AG3" s="432"/>
      <c r="AH3" s="432"/>
      <c r="AI3" s="432"/>
      <c r="AJ3" s="432"/>
      <c r="AK3" s="432"/>
      <c r="AL3" s="432"/>
      <c r="AM3" s="432"/>
      <c r="AN3" s="432"/>
      <c r="AO3" s="432"/>
      <c r="AP3" s="432"/>
      <c r="AQ3" s="432"/>
      <c r="AR3" s="432"/>
      <c r="AS3" s="432"/>
      <c r="AT3" s="432"/>
      <c r="AU3" s="432"/>
      <c r="AV3" s="432"/>
      <c r="AW3" s="432"/>
      <c r="AX3" s="432"/>
      <c r="AY3" s="432"/>
    </row>
    <row r="4" spans="1:51" s="10" customFormat="1" ht="20.100000000000001" customHeight="1" x14ac:dyDescent="0.25">
      <c r="A4" s="7"/>
      <c r="B4" s="8"/>
      <c r="C4" s="609"/>
      <c r="D4" s="609"/>
      <c r="E4" s="609"/>
      <c r="F4" s="609"/>
      <c r="G4" s="609"/>
      <c r="H4" s="609"/>
      <c r="I4" s="9"/>
      <c r="J4" s="147"/>
      <c r="K4" s="425"/>
      <c r="L4" s="426"/>
      <c r="M4" s="427"/>
      <c r="N4" s="428"/>
      <c r="O4" s="428"/>
      <c r="P4" s="427"/>
      <c r="Q4" s="428"/>
      <c r="R4" s="427"/>
      <c r="S4" s="426"/>
      <c r="T4" s="426"/>
      <c r="U4" s="426"/>
      <c r="V4" s="426"/>
      <c r="W4" s="432"/>
      <c r="X4" s="432"/>
      <c r="Y4" s="432"/>
      <c r="Z4" s="432"/>
      <c r="AA4" s="432"/>
      <c r="AB4" s="432"/>
      <c r="AC4" s="432"/>
      <c r="AD4" s="432"/>
      <c r="AE4" s="432"/>
      <c r="AF4" s="432"/>
      <c r="AG4" s="432"/>
      <c r="AH4" s="432"/>
      <c r="AI4" s="432"/>
      <c r="AJ4" s="432"/>
      <c r="AK4" s="432"/>
      <c r="AL4" s="432"/>
      <c r="AM4" s="432"/>
      <c r="AN4" s="432"/>
      <c r="AO4" s="432"/>
      <c r="AP4" s="432"/>
      <c r="AQ4" s="432"/>
      <c r="AR4" s="432"/>
      <c r="AS4" s="432"/>
      <c r="AT4" s="432"/>
      <c r="AU4" s="432"/>
      <c r="AV4" s="432"/>
      <c r="AW4" s="432"/>
      <c r="AX4" s="432"/>
      <c r="AY4" s="432"/>
    </row>
    <row r="5" spans="1:51" s="10" customFormat="1" ht="23.25" x14ac:dyDescent="0.35">
      <c r="A5" s="596" t="s">
        <v>511</v>
      </c>
      <c r="B5" s="597"/>
      <c r="C5" s="597"/>
      <c r="D5" s="597"/>
      <c r="E5" s="597"/>
      <c r="F5" s="597"/>
      <c r="G5" s="597"/>
      <c r="H5" s="597"/>
      <c r="I5" s="597"/>
      <c r="J5" s="598"/>
      <c r="K5" s="425"/>
      <c r="L5" s="426"/>
      <c r="M5" s="427"/>
      <c r="N5" s="428"/>
      <c r="O5" s="428"/>
      <c r="P5" s="427"/>
      <c r="Q5" s="428"/>
      <c r="R5" s="427"/>
      <c r="S5" s="426"/>
      <c r="T5" s="426"/>
      <c r="U5" s="426"/>
      <c r="V5" s="426"/>
      <c r="W5" s="432"/>
      <c r="X5" s="432"/>
      <c r="Y5" s="432"/>
      <c r="Z5" s="432"/>
      <c r="AA5" s="432"/>
      <c r="AB5" s="432"/>
      <c r="AC5" s="432"/>
      <c r="AD5" s="432"/>
      <c r="AE5" s="432"/>
      <c r="AF5" s="432"/>
      <c r="AG5" s="432"/>
      <c r="AH5" s="432"/>
      <c r="AI5" s="432"/>
      <c r="AJ5" s="432"/>
      <c r="AK5" s="432"/>
      <c r="AL5" s="432"/>
      <c r="AM5" s="432"/>
      <c r="AN5" s="432"/>
      <c r="AO5" s="432"/>
      <c r="AP5" s="432"/>
      <c r="AQ5" s="432"/>
      <c r="AR5" s="432"/>
      <c r="AS5" s="432"/>
      <c r="AT5" s="432"/>
      <c r="AU5" s="432"/>
      <c r="AV5" s="432"/>
      <c r="AW5" s="432"/>
      <c r="AX5" s="432"/>
      <c r="AY5" s="432"/>
    </row>
    <row r="6" spans="1:51" s="11" customFormat="1" ht="23.25" x14ac:dyDescent="0.35">
      <c r="A6" s="612" t="s">
        <v>976</v>
      </c>
      <c r="B6" s="597"/>
      <c r="C6" s="597"/>
      <c r="D6" s="597"/>
      <c r="E6" s="597"/>
      <c r="F6" s="597"/>
      <c r="G6" s="597"/>
      <c r="H6" s="597"/>
      <c r="I6" s="597"/>
      <c r="J6" s="598"/>
      <c r="K6" s="433"/>
      <c r="L6" s="434"/>
      <c r="M6" s="435"/>
      <c r="N6" s="428"/>
      <c r="O6" s="428"/>
      <c r="P6" s="435"/>
      <c r="Q6" s="428"/>
      <c r="R6" s="435"/>
      <c r="S6" s="434"/>
      <c r="T6" s="434"/>
      <c r="U6" s="434"/>
      <c r="V6" s="434"/>
      <c r="W6" s="436"/>
      <c r="X6" s="436"/>
      <c r="Y6" s="436"/>
      <c r="Z6" s="436"/>
      <c r="AA6" s="436"/>
      <c r="AB6" s="436"/>
      <c r="AC6" s="436"/>
      <c r="AD6" s="436"/>
      <c r="AE6" s="436"/>
      <c r="AF6" s="436"/>
      <c r="AG6" s="436"/>
      <c r="AH6" s="436"/>
      <c r="AI6" s="436"/>
      <c r="AJ6" s="436"/>
      <c r="AK6" s="436"/>
      <c r="AL6" s="436"/>
      <c r="AM6" s="436"/>
      <c r="AN6" s="436"/>
      <c r="AO6" s="436"/>
      <c r="AP6" s="436"/>
      <c r="AQ6" s="436"/>
      <c r="AR6" s="436"/>
      <c r="AS6" s="436"/>
      <c r="AT6" s="436"/>
      <c r="AU6" s="436"/>
      <c r="AV6" s="436"/>
      <c r="AW6" s="436"/>
      <c r="AX6" s="436"/>
      <c r="AY6" s="436"/>
    </row>
    <row r="7" spans="1:51" s="10" customFormat="1" ht="16.5" x14ac:dyDescent="0.25">
      <c r="A7" s="613" t="s">
        <v>525</v>
      </c>
      <c r="B7" s="597"/>
      <c r="C7" s="597"/>
      <c r="D7" s="597"/>
      <c r="E7" s="597"/>
      <c r="F7" s="597"/>
      <c r="G7" s="597"/>
      <c r="H7" s="597"/>
      <c r="I7" s="597"/>
      <c r="J7" s="598"/>
      <c r="K7" s="425"/>
      <c r="L7" s="426"/>
      <c r="M7" s="427"/>
      <c r="N7" s="428"/>
      <c r="O7" s="428"/>
      <c r="P7" s="427"/>
      <c r="Q7" s="428"/>
      <c r="R7" s="427"/>
      <c r="S7" s="426"/>
      <c r="T7" s="426"/>
      <c r="U7" s="426"/>
      <c r="V7" s="426"/>
      <c r="W7" s="432"/>
      <c r="X7" s="432"/>
      <c r="Y7" s="432"/>
      <c r="Z7" s="432"/>
      <c r="AA7" s="432"/>
      <c r="AB7" s="432"/>
      <c r="AC7" s="432"/>
      <c r="AD7" s="432"/>
      <c r="AE7" s="432"/>
      <c r="AF7" s="432"/>
      <c r="AG7" s="432"/>
      <c r="AH7" s="432"/>
      <c r="AI7" s="432"/>
      <c r="AJ7" s="432"/>
      <c r="AK7" s="432"/>
      <c r="AL7" s="432"/>
      <c r="AM7" s="432"/>
      <c r="AN7" s="432"/>
      <c r="AO7" s="432"/>
      <c r="AP7" s="432"/>
      <c r="AQ7" s="432"/>
      <c r="AR7" s="432"/>
      <c r="AS7" s="432"/>
      <c r="AT7" s="432"/>
      <c r="AU7" s="432"/>
      <c r="AV7" s="432"/>
      <c r="AW7" s="432"/>
      <c r="AX7" s="432"/>
      <c r="AY7" s="432"/>
    </row>
    <row r="8" spans="1:51" s="10" customFormat="1" ht="16.5" x14ac:dyDescent="0.25">
      <c r="A8" s="7"/>
      <c r="B8" s="12"/>
      <c r="C8" s="12"/>
      <c r="D8" s="12"/>
      <c r="E8" s="12"/>
      <c r="F8" s="12"/>
      <c r="G8" s="12"/>
      <c r="H8" s="12"/>
      <c r="I8" s="12"/>
      <c r="J8" s="148"/>
      <c r="K8" s="425"/>
      <c r="L8" s="426"/>
      <c r="M8" s="427"/>
      <c r="N8" s="428"/>
      <c r="O8" s="428"/>
      <c r="P8" s="427"/>
      <c r="Q8" s="428"/>
      <c r="R8" s="427"/>
      <c r="S8" s="426"/>
      <c r="T8" s="426"/>
      <c r="U8" s="426"/>
      <c r="V8" s="426"/>
      <c r="W8" s="432"/>
      <c r="X8" s="432"/>
      <c r="Y8" s="432"/>
      <c r="Z8" s="432"/>
      <c r="AA8" s="432"/>
      <c r="AB8" s="432"/>
      <c r="AC8" s="432"/>
      <c r="AD8" s="432"/>
      <c r="AE8" s="432"/>
      <c r="AF8" s="432"/>
      <c r="AG8" s="432"/>
      <c r="AH8" s="432"/>
      <c r="AI8" s="432"/>
      <c r="AJ8" s="432"/>
      <c r="AK8" s="432"/>
      <c r="AL8" s="432"/>
      <c r="AM8" s="432"/>
      <c r="AN8" s="432"/>
      <c r="AO8" s="432"/>
      <c r="AP8" s="432"/>
      <c r="AQ8" s="432"/>
      <c r="AR8" s="432"/>
      <c r="AS8" s="432"/>
      <c r="AT8" s="432"/>
      <c r="AU8" s="432"/>
      <c r="AV8" s="432"/>
      <c r="AW8" s="432"/>
      <c r="AX8" s="432"/>
      <c r="AY8" s="432"/>
    </row>
    <row r="9" spans="1:51" s="10" customFormat="1" ht="16.5" x14ac:dyDescent="0.2">
      <c r="A9" s="611" t="s">
        <v>977</v>
      </c>
      <c r="B9" s="597"/>
      <c r="C9" s="597"/>
      <c r="D9" s="597"/>
      <c r="E9" s="597"/>
      <c r="F9" s="597"/>
      <c r="G9" s="597"/>
      <c r="H9" s="597"/>
      <c r="I9" s="597"/>
      <c r="J9" s="598"/>
      <c r="K9" s="425"/>
      <c r="L9" s="426"/>
      <c r="M9" s="427"/>
      <c r="N9" s="428"/>
      <c r="O9" s="428"/>
      <c r="P9" s="427"/>
      <c r="Q9" s="428"/>
      <c r="R9" s="427"/>
      <c r="S9" s="426"/>
      <c r="T9" s="426"/>
      <c r="U9" s="426"/>
      <c r="V9" s="426"/>
      <c r="W9" s="432"/>
      <c r="X9" s="432"/>
      <c r="Y9" s="432"/>
      <c r="Z9" s="432"/>
      <c r="AA9" s="432"/>
      <c r="AB9" s="432"/>
      <c r="AC9" s="432"/>
      <c r="AD9" s="432"/>
      <c r="AE9" s="432"/>
      <c r="AF9" s="432"/>
      <c r="AG9" s="432"/>
      <c r="AH9" s="432"/>
      <c r="AI9" s="432"/>
      <c r="AJ9" s="432"/>
      <c r="AK9" s="432"/>
      <c r="AL9" s="432"/>
      <c r="AM9" s="432"/>
      <c r="AN9" s="432"/>
      <c r="AO9" s="432"/>
      <c r="AP9" s="432"/>
      <c r="AQ9" s="432"/>
      <c r="AR9" s="432"/>
      <c r="AS9" s="432"/>
      <c r="AT9" s="432"/>
      <c r="AU9" s="432"/>
      <c r="AV9" s="432"/>
      <c r="AW9" s="432"/>
      <c r="AX9" s="432"/>
      <c r="AY9" s="432"/>
    </row>
    <row r="10" spans="1:51" s="10" customFormat="1" ht="15.75" x14ac:dyDescent="0.25">
      <c r="A10" s="7"/>
      <c r="B10" s="614"/>
      <c r="C10" s="614"/>
      <c r="D10" s="614"/>
      <c r="E10" s="614"/>
      <c r="F10" s="614"/>
      <c r="G10" s="614"/>
      <c r="H10" s="614"/>
      <c r="I10" s="614"/>
      <c r="J10" s="615"/>
      <c r="K10" s="425"/>
      <c r="L10" s="426"/>
      <c r="M10" s="427"/>
      <c r="N10" s="428"/>
      <c r="O10" s="428"/>
      <c r="P10" s="427"/>
      <c r="Q10" s="428"/>
      <c r="R10" s="427"/>
      <c r="S10" s="426"/>
      <c r="T10" s="426"/>
      <c r="U10" s="426"/>
      <c r="V10" s="426"/>
      <c r="W10" s="432"/>
      <c r="X10" s="432"/>
      <c r="Y10" s="432"/>
      <c r="Z10" s="432"/>
      <c r="AA10" s="432"/>
      <c r="AB10" s="432"/>
      <c r="AC10" s="432"/>
      <c r="AD10" s="432"/>
      <c r="AE10" s="432"/>
      <c r="AF10" s="432"/>
      <c r="AG10" s="432"/>
      <c r="AH10" s="432"/>
      <c r="AI10" s="432"/>
      <c r="AJ10" s="432"/>
      <c r="AK10" s="432"/>
      <c r="AL10" s="432"/>
      <c r="AM10" s="432"/>
      <c r="AN10" s="432"/>
      <c r="AO10" s="432"/>
      <c r="AP10" s="432"/>
      <c r="AQ10" s="432"/>
      <c r="AR10" s="432"/>
      <c r="AS10" s="432"/>
      <c r="AT10" s="432"/>
      <c r="AU10" s="432"/>
      <c r="AV10" s="432"/>
      <c r="AW10" s="432"/>
      <c r="AX10" s="432"/>
      <c r="AY10" s="432"/>
    </row>
    <row r="11" spans="1:51" s="10" customFormat="1" ht="16.5" customHeight="1" x14ac:dyDescent="0.2">
      <c r="A11" s="610" t="s">
        <v>510</v>
      </c>
      <c r="B11" s="597"/>
      <c r="C11" s="597"/>
      <c r="D11" s="597"/>
      <c r="E11" s="597"/>
      <c r="F11" s="597"/>
      <c r="G11" s="597"/>
      <c r="H11" s="597"/>
      <c r="I11" s="597"/>
      <c r="J11" s="598"/>
      <c r="K11" s="425"/>
      <c r="L11" s="426"/>
      <c r="M11" s="427"/>
      <c r="N11" s="428"/>
      <c r="O11" s="428"/>
      <c r="P11" s="427"/>
      <c r="Q11" s="428"/>
      <c r="R11" s="427"/>
      <c r="S11" s="426"/>
      <c r="T11" s="426"/>
      <c r="U11" s="426"/>
      <c r="V11" s="426"/>
      <c r="W11" s="432"/>
      <c r="X11" s="432"/>
      <c r="Y11" s="432"/>
      <c r="Z11" s="432"/>
      <c r="AA11" s="432"/>
      <c r="AB11" s="432"/>
      <c r="AC11" s="432"/>
      <c r="AD11" s="432"/>
      <c r="AE11" s="432"/>
      <c r="AF11" s="432"/>
      <c r="AG11" s="432"/>
      <c r="AH11" s="432"/>
      <c r="AI11" s="432"/>
      <c r="AJ11" s="432"/>
      <c r="AK11" s="432"/>
      <c r="AL11" s="432"/>
      <c r="AM11" s="432"/>
      <c r="AN11" s="432"/>
      <c r="AO11" s="432"/>
      <c r="AP11" s="432"/>
      <c r="AQ11" s="432"/>
      <c r="AR11" s="432"/>
      <c r="AS11" s="432"/>
      <c r="AT11" s="432"/>
      <c r="AU11" s="432"/>
      <c r="AV11" s="432"/>
      <c r="AW11" s="432"/>
      <c r="AX11" s="432"/>
      <c r="AY11" s="432"/>
    </row>
    <row r="12" spans="1:51" s="10" customFormat="1" ht="16.5" thickBot="1" x14ac:dyDescent="0.3">
      <c r="A12" s="13"/>
      <c r="B12" s="14"/>
      <c r="C12" s="15"/>
      <c r="D12" s="15"/>
      <c r="E12" s="15"/>
      <c r="F12" s="15"/>
      <c r="G12" s="15"/>
      <c r="H12" s="15"/>
      <c r="I12" s="123"/>
      <c r="J12" s="149"/>
      <c r="K12" s="425"/>
      <c r="L12" s="426"/>
      <c r="M12" s="427"/>
      <c r="N12" s="428"/>
      <c r="O12" s="428"/>
      <c r="P12" s="427"/>
      <c r="Q12" s="428"/>
      <c r="R12" s="427"/>
      <c r="S12" s="426"/>
      <c r="T12" s="426"/>
      <c r="U12" s="426"/>
      <c r="V12" s="426"/>
      <c r="W12" s="432"/>
      <c r="X12" s="432"/>
      <c r="Y12" s="432"/>
      <c r="Z12" s="432"/>
      <c r="AA12" s="432"/>
      <c r="AB12" s="432"/>
      <c r="AC12" s="432"/>
      <c r="AD12" s="432"/>
      <c r="AE12" s="432"/>
      <c r="AF12" s="432"/>
      <c r="AG12" s="432"/>
      <c r="AH12" s="432"/>
      <c r="AI12" s="432"/>
      <c r="AJ12" s="432"/>
      <c r="AK12" s="432"/>
      <c r="AL12" s="432"/>
      <c r="AM12" s="432"/>
      <c r="AN12" s="432"/>
      <c r="AO12" s="432"/>
      <c r="AP12" s="432"/>
      <c r="AQ12" s="432"/>
      <c r="AR12" s="432"/>
      <c r="AS12" s="432"/>
      <c r="AT12" s="432"/>
      <c r="AU12" s="432"/>
      <c r="AV12" s="432"/>
      <c r="AW12" s="432"/>
      <c r="AX12" s="432"/>
      <c r="AY12" s="432"/>
    </row>
    <row r="13" spans="1:51" s="10" customFormat="1" ht="15.75" x14ac:dyDescent="0.25">
      <c r="A13" s="16"/>
      <c r="B13" s="17"/>
      <c r="C13" s="18"/>
      <c r="D13" s="18"/>
      <c r="E13" s="18"/>
      <c r="F13" s="18"/>
      <c r="G13" s="18"/>
      <c r="H13" s="18"/>
      <c r="I13" s="18"/>
      <c r="J13" s="150"/>
      <c r="K13" s="425"/>
      <c r="L13" s="426"/>
      <c r="M13" s="427"/>
      <c r="N13" s="428"/>
      <c r="O13" s="428"/>
      <c r="P13" s="427"/>
      <c r="Q13" s="428"/>
      <c r="R13" s="427"/>
      <c r="S13" s="426"/>
      <c r="T13" s="426"/>
      <c r="U13" s="426"/>
      <c r="V13" s="426"/>
      <c r="W13" s="432"/>
      <c r="X13" s="432"/>
      <c r="Y13" s="432"/>
      <c r="Z13" s="432"/>
      <c r="AA13" s="432"/>
      <c r="AB13" s="432"/>
      <c r="AC13" s="432"/>
      <c r="AD13" s="432"/>
      <c r="AE13" s="432"/>
      <c r="AF13" s="432"/>
      <c r="AG13" s="432"/>
      <c r="AH13" s="432"/>
      <c r="AI13" s="432"/>
      <c r="AJ13" s="432"/>
      <c r="AK13" s="432"/>
      <c r="AL13" s="432"/>
      <c r="AM13" s="432"/>
      <c r="AN13" s="432"/>
      <c r="AO13" s="432"/>
      <c r="AP13" s="432"/>
      <c r="AQ13" s="432"/>
      <c r="AR13" s="432"/>
      <c r="AS13" s="432"/>
      <c r="AT13" s="432"/>
      <c r="AU13" s="432"/>
      <c r="AV13" s="432"/>
      <c r="AW13" s="432"/>
      <c r="AX13" s="432"/>
      <c r="AY13" s="432"/>
    </row>
    <row r="14" spans="1:51" s="10" customFormat="1" ht="15.75" x14ac:dyDescent="0.25">
      <c r="A14" s="20"/>
      <c r="B14" s="21"/>
      <c r="C14" s="21"/>
      <c r="D14" s="21"/>
      <c r="E14" s="21"/>
      <c r="F14" s="21"/>
      <c r="G14" s="21"/>
      <c r="H14" s="21"/>
      <c r="I14" s="22"/>
      <c r="J14" s="19"/>
      <c r="K14" s="425"/>
      <c r="L14" s="426"/>
      <c r="M14" s="427"/>
      <c r="N14" s="428"/>
      <c r="O14" s="428"/>
      <c r="P14" s="427"/>
      <c r="Q14" s="428"/>
      <c r="R14" s="427"/>
      <c r="S14" s="426"/>
      <c r="T14" s="426"/>
      <c r="U14" s="426"/>
      <c r="V14" s="426"/>
      <c r="W14" s="432"/>
      <c r="X14" s="432"/>
      <c r="Y14" s="432"/>
      <c r="Z14" s="432"/>
      <c r="AA14" s="432"/>
      <c r="AB14" s="432"/>
      <c r="AC14" s="432"/>
      <c r="AD14" s="432"/>
      <c r="AE14" s="432"/>
      <c r="AF14" s="432"/>
      <c r="AG14" s="432"/>
      <c r="AH14" s="432"/>
      <c r="AI14" s="432"/>
      <c r="AJ14" s="432"/>
      <c r="AK14" s="432"/>
      <c r="AL14" s="432"/>
      <c r="AM14" s="432"/>
      <c r="AN14" s="432"/>
      <c r="AO14" s="432"/>
      <c r="AP14" s="432"/>
      <c r="AQ14" s="432"/>
      <c r="AR14" s="432"/>
      <c r="AS14" s="432"/>
      <c r="AT14" s="432"/>
      <c r="AU14" s="432"/>
      <c r="AV14" s="432"/>
      <c r="AW14" s="432"/>
      <c r="AX14" s="432"/>
      <c r="AY14" s="432"/>
    </row>
    <row r="15" spans="1:51" s="10" customFormat="1" ht="16.5" x14ac:dyDescent="0.25">
      <c r="A15" s="20"/>
      <c r="B15" s="21"/>
      <c r="C15" s="23" t="s">
        <v>752</v>
      </c>
      <c r="D15" s="24"/>
      <c r="E15" s="22"/>
      <c r="F15" s="22"/>
      <c r="G15" s="22"/>
      <c r="H15" s="22"/>
      <c r="I15" s="21"/>
      <c r="J15" s="151"/>
      <c r="K15" s="425"/>
      <c r="L15" s="426"/>
      <c r="M15" s="427"/>
      <c r="N15" s="428"/>
      <c r="O15" s="428"/>
      <c r="P15" s="427"/>
      <c r="Q15" s="428"/>
      <c r="R15" s="427"/>
      <c r="S15" s="426"/>
      <c r="T15" s="426"/>
      <c r="U15" s="426"/>
      <c r="V15" s="426"/>
      <c r="W15" s="432"/>
      <c r="X15" s="432"/>
      <c r="Y15" s="432"/>
      <c r="Z15" s="432"/>
      <c r="AA15" s="432"/>
      <c r="AB15" s="432"/>
      <c r="AC15" s="432"/>
      <c r="AD15" s="432"/>
      <c r="AE15" s="432"/>
      <c r="AF15" s="432"/>
      <c r="AG15" s="432"/>
      <c r="AH15" s="432"/>
      <c r="AI15" s="432"/>
      <c r="AJ15" s="432"/>
      <c r="AK15" s="432"/>
      <c r="AL15" s="432"/>
      <c r="AM15" s="432"/>
      <c r="AN15" s="432"/>
      <c r="AO15" s="432"/>
      <c r="AP15" s="432"/>
      <c r="AQ15" s="432"/>
      <c r="AR15" s="432"/>
      <c r="AS15" s="432"/>
      <c r="AT15" s="432"/>
      <c r="AU15" s="432"/>
      <c r="AV15" s="432"/>
      <c r="AW15" s="432"/>
      <c r="AX15" s="432"/>
      <c r="AY15" s="432"/>
    </row>
    <row r="16" spans="1:51" s="10" customFormat="1" ht="6" customHeight="1" thickBot="1" x14ac:dyDescent="0.25">
      <c r="A16" s="20"/>
      <c r="B16" s="25"/>
      <c r="C16" s="26"/>
      <c r="D16" s="26"/>
      <c r="E16" s="1"/>
      <c r="F16" s="1"/>
      <c r="G16" s="1"/>
      <c r="H16" s="1"/>
      <c r="I16" s="21"/>
      <c r="J16" s="151"/>
      <c r="K16" s="425"/>
      <c r="L16" s="426"/>
      <c r="M16" s="427"/>
      <c r="N16" s="428"/>
      <c r="O16" s="428"/>
      <c r="P16" s="427"/>
      <c r="Q16" s="428"/>
      <c r="R16" s="427"/>
      <c r="S16" s="426"/>
      <c r="T16" s="426"/>
      <c r="U16" s="426"/>
      <c r="V16" s="426"/>
      <c r="W16" s="432"/>
      <c r="X16" s="432"/>
      <c r="Y16" s="432"/>
      <c r="Z16" s="432"/>
      <c r="AA16" s="432"/>
      <c r="AB16" s="432"/>
      <c r="AC16" s="432"/>
      <c r="AD16" s="432"/>
      <c r="AE16" s="432"/>
      <c r="AF16" s="432"/>
      <c r="AG16" s="432"/>
      <c r="AH16" s="432"/>
      <c r="AI16" s="432"/>
      <c r="AJ16" s="432"/>
      <c r="AK16" s="432"/>
      <c r="AL16" s="432"/>
      <c r="AM16" s="432"/>
      <c r="AN16" s="432"/>
      <c r="AO16" s="432"/>
      <c r="AP16" s="432"/>
      <c r="AQ16" s="432"/>
      <c r="AR16" s="432"/>
      <c r="AS16" s="432"/>
      <c r="AT16" s="432"/>
      <c r="AU16" s="432"/>
      <c r="AV16" s="432"/>
      <c r="AW16" s="432"/>
      <c r="AX16" s="432"/>
      <c r="AY16" s="432"/>
    </row>
    <row r="17" spans="1:51" s="10" customFormat="1" ht="15.75" thickBot="1" x14ac:dyDescent="0.25">
      <c r="A17" s="20"/>
      <c r="B17" s="27"/>
      <c r="C17" s="574" t="s">
        <v>930</v>
      </c>
      <c r="D17" s="576" t="str">
        <f>IF(OR(C17="England",C17="West Berkshire",C17="West Devon"),"Revised following publication of parish live tables","")</f>
        <v>Revised following publication of parish live tables</v>
      </c>
      <c r="E17" s="26"/>
      <c r="F17" s="26"/>
      <c r="G17" s="26"/>
      <c r="H17" s="26"/>
      <c r="I17" s="1"/>
      <c r="J17" s="19"/>
      <c r="K17" s="425"/>
      <c r="L17" s="426"/>
      <c r="M17" s="562"/>
      <c r="N17" s="563"/>
      <c r="O17" s="563"/>
      <c r="P17" s="562"/>
      <c r="Q17" s="563"/>
      <c r="R17" s="562"/>
      <c r="S17" s="426"/>
      <c r="T17" s="426"/>
      <c r="U17" s="426"/>
      <c r="V17" s="426"/>
      <c r="W17" s="432"/>
      <c r="X17" s="432"/>
      <c r="Y17" s="432"/>
      <c r="Z17" s="432"/>
      <c r="AA17" s="432"/>
      <c r="AB17" s="432"/>
      <c r="AC17" s="432"/>
      <c r="AD17" s="432"/>
      <c r="AE17" s="432"/>
      <c r="AF17" s="432"/>
      <c r="AG17" s="432"/>
      <c r="AH17" s="432"/>
      <c r="AI17" s="432"/>
      <c r="AJ17" s="432"/>
      <c r="AK17" s="432"/>
      <c r="AL17" s="432"/>
      <c r="AM17" s="432"/>
      <c r="AN17" s="432"/>
      <c r="AO17" s="432"/>
      <c r="AP17" s="432"/>
      <c r="AQ17" s="432"/>
      <c r="AR17" s="432"/>
      <c r="AS17" s="432"/>
      <c r="AT17" s="432"/>
      <c r="AU17" s="432"/>
      <c r="AV17" s="432"/>
      <c r="AW17" s="432"/>
      <c r="AX17" s="432"/>
      <c r="AY17" s="432"/>
    </row>
    <row r="18" spans="1:51" s="10" customFormat="1" ht="15.75" thickBot="1" x14ac:dyDescent="0.25">
      <c r="A18" s="20"/>
      <c r="B18" s="27"/>
      <c r="C18" s="21"/>
      <c r="D18" s="21"/>
      <c r="E18" s="26"/>
      <c r="F18" s="26"/>
      <c r="G18" s="26"/>
      <c r="H18" s="26"/>
      <c r="I18" s="1"/>
      <c r="J18" s="19"/>
      <c r="K18" s="425"/>
      <c r="L18" s="426"/>
      <c r="M18" s="562"/>
      <c r="N18" s="563"/>
      <c r="O18" s="563"/>
      <c r="P18" s="562"/>
      <c r="Q18" s="563"/>
      <c r="R18" s="562"/>
      <c r="S18" s="426"/>
      <c r="T18" s="426"/>
      <c r="U18" s="426"/>
      <c r="V18" s="426"/>
      <c r="W18" s="432"/>
      <c r="X18" s="432"/>
      <c r="Y18" s="432"/>
      <c r="Z18" s="432"/>
      <c r="AA18" s="432"/>
      <c r="AB18" s="432"/>
      <c r="AC18" s="432"/>
      <c r="AD18" s="432"/>
      <c r="AE18" s="432"/>
      <c r="AF18" s="432"/>
      <c r="AG18" s="432"/>
      <c r="AH18" s="432"/>
      <c r="AI18" s="432"/>
      <c r="AJ18" s="432"/>
      <c r="AK18" s="432"/>
      <c r="AL18" s="432"/>
      <c r="AM18" s="432"/>
      <c r="AN18" s="432"/>
      <c r="AO18" s="432"/>
      <c r="AP18" s="432"/>
      <c r="AQ18" s="432"/>
      <c r="AR18" s="432"/>
      <c r="AS18" s="432"/>
      <c r="AT18" s="432"/>
      <c r="AU18" s="432"/>
      <c r="AV18" s="432"/>
      <c r="AW18" s="432"/>
      <c r="AX18" s="432"/>
      <c r="AY18" s="432"/>
    </row>
    <row r="19" spans="1:51" s="10" customFormat="1" x14ac:dyDescent="0.2">
      <c r="A19" s="67"/>
      <c r="B19" s="65"/>
      <c r="C19" s="65"/>
      <c r="D19" s="65"/>
      <c r="E19" s="65"/>
      <c r="F19" s="65"/>
      <c r="G19" s="65"/>
      <c r="H19" s="65"/>
      <c r="I19" s="47"/>
      <c r="J19" s="150"/>
      <c r="K19" s="425"/>
      <c r="L19" s="426"/>
      <c r="M19" s="562"/>
      <c r="N19" s="563"/>
      <c r="O19" s="563" t="s">
        <v>782</v>
      </c>
      <c r="P19" s="562"/>
      <c r="Q19" s="563" t="s">
        <v>978</v>
      </c>
      <c r="R19" s="562"/>
      <c r="S19" s="426"/>
      <c r="T19" s="426"/>
      <c r="U19" s="426"/>
      <c r="V19" s="426"/>
      <c r="W19" s="432"/>
      <c r="X19" s="432"/>
      <c r="Y19" s="432"/>
      <c r="Z19" s="432"/>
      <c r="AA19" s="432"/>
      <c r="AB19" s="432"/>
      <c r="AC19" s="432"/>
      <c r="AD19" s="432"/>
      <c r="AE19" s="432"/>
      <c r="AF19" s="432"/>
      <c r="AG19" s="432"/>
      <c r="AH19" s="432"/>
      <c r="AI19" s="432"/>
      <c r="AJ19" s="432"/>
      <c r="AK19" s="432"/>
      <c r="AL19" s="432"/>
      <c r="AM19" s="432"/>
      <c r="AN19" s="432"/>
      <c r="AO19" s="432"/>
      <c r="AP19" s="432"/>
      <c r="AQ19" s="432"/>
      <c r="AR19" s="432"/>
      <c r="AS19" s="432"/>
      <c r="AT19" s="432"/>
      <c r="AU19" s="432"/>
      <c r="AV19" s="432"/>
      <c r="AW19" s="432"/>
      <c r="AX19" s="432"/>
      <c r="AY19" s="432"/>
    </row>
    <row r="20" spans="1:51" s="10" customFormat="1" ht="16.5" x14ac:dyDescent="0.25">
      <c r="A20" s="20"/>
      <c r="B20" s="21"/>
      <c r="C20" s="21"/>
      <c r="D20" s="21"/>
      <c r="E20" s="31"/>
      <c r="F20" s="32" t="s">
        <v>782</v>
      </c>
      <c r="G20" s="33"/>
      <c r="H20" s="32" t="s">
        <v>978</v>
      </c>
      <c r="I20" s="30"/>
      <c r="J20" s="19"/>
      <c r="K20" s="425"/>
      <c r="L20" s="426"/>
      <c r="M20" s="562"/>
      <c r="N20" s="563"/>
      <c r="O20" s="563"/>
      <c r="P20" s="562"/>
      <c r="Q20" s="563"/>
      <c r="R20" s="562"/>
      <c r="S20" s="426"/>
      <c r="T20" s="426"/>
      <c r="U20" s="426"/>
      <c r="V20" s="426"/>
      <c r="W20" s="432"/>
      <c r="X20" s="432"/>
      <c r="Y20" s="432"/>
      <c r="Z20" s="432"/>
      <c r="AA20" s="432"/>
      <c r="AB20" s="432"/>
      <c r="AC20" s="432"/>
      <c r="AD20" s="432"/>
      <c r="AE20" s="432"/>
      <c r="AF20" s="432"/>
      <c r="AG20" s="432"/>
      <c r="AH20" s="432"/>
      <c r="AI20" s="432"/>
      <c r="AJ20" s="432"/>
      <c r="AK20" s="432"/>
      <c r="AL20" s="432"/>
      <c r="AM20" s="432"/>
      <c r="AN20" s="432"/>
      <c r="AO20" s="432"/>
      <c r="AP20" s="432"/>
      <c r="AQ20" s="432"/>
      <c r="AR20" s="432"/>
      <c r="AS20" s="432"/>
      <c r="AT20" s="432"/>
      <c r="AU20" s="432"/>
      <c r="AV20" s="432"/>
      <c r="AW20" s="432"/>
      <c r="AX20" s="432"/>
      <c r="AY20" s="432"/>
    </row>
    <row r="21" spans="1:51" s="10" customFormat="1" ht="16.5" x14ac:dyDescent="0.25">
      <c r="A21" s="20"/>
      <c r="B21" s="21"/>
      <c r="C21" s="21"/>
      <c r="D21" s="21"/>
      <c r="E21" s="31"/>
      <c r="F21" s="33" t="s">
        <v>607</v>
      </c>
      <c r="G21" s="33"/>
      <c r="H21" s="33" t="s">
        <v>607</v>
      </c>
      <c r="I21" s="30"/>
      <c r="J21" s="19"/>
      <c r="K21" s="425"/>
      <c r="L21" s="426"/>
      <c r="M21" s="562"/>
      <c r="N21" s="563"/>
      <c r="O21" s="563"/>
      <c r="P21" s="562"/>
      <c r="Q21" s="563"/>
      <c r="R21" s="562"/>
      <c r="S21" s="426"/>
      <c r="T21" s="426"/>
      <c r="U21" s="426"/>
      <c r="V21" s="426"/>
      <c r="W21" s="432"/>
      <c r="X21" s="432"/>
      <c r="Y21" s="432"/>
      <c r="Z21" s="432"/>
      <c r="AA21" s="432"/>
      <c r="AB21" s="432"/>
      <c r="AC21" s="432"/>
      <c r="AD21" s="432"/>
      <c r="AE21" s="432"/>
      <c r="AF21" s="432"/>
      <c r="AG21" s="432"/>
      <c r="AH21" s="432"/>
      <c r="AI21" s="432"/>
      <c r="AJ21" s="432"/>
      <c r="AK21" s="432"/>
      <c r="AL21" s="432"/>
      <c r="AM21" s="432"/>
      <c r="AN21" s="432"/>
      <c r="AO21" s="432"/>
      <c r="AP21" s="432"/>
      <c r="AQ21" s="432"/>
      <c r="AR21" s="432"/>
      <c r="AS21" s="432"/>
      <c r="AT21" s="432"/>
      <c r="AU21" s="432"/>
      <c r="AV21" s="432"/>
      <c r="AW21" s="432"/>
      <c r="AX21" s="432"/>
      <c r="AY21" s="432"/>
    </row>
    <row r="22" spans="1:51" s="10" customFormat="1" ht="17.25" thickBot="1" x14ac:dyDescent="0.3">
      <c r="A22" s="20"/>
      <c r="B22" s="41" t="s">
        <v>512</v>
      </c>
      <c r="C22" s="21"/>
      <c r="D22" s="21"/>
      <c r="E22" s="31"/>
      <c r="F22" s="33"/>
      <c r="G22" s="33"/>
      <c r="H22" s="33"/>
      <c r="I22" s="30"/>
      <c r="J22" s="19"/>
      <c r="K22" s="425"/>
      <c r="L22" s="426"/>
      <c r="M22" s="562" t="s">
        <v>1002</v>
      </c>
      <c r="N22" s="562"/>
      <c r="O22" s="564">
        <v>5</v>
      </c>
      <c r="P22" s="562"/>
      <c r="Q22" s="564">
        <v>6</v>
      </c>
      <c r="R22" s="562"/>
      <c r="S22" s="426"/>
      <c r="T22" s="426"/>
      <c r="U22" s="426"/>
      <c r="V22" s="426"/>
      <c r="W22" s="432"/>
      <c r="X22" s="432"/>
      <c r="Y22" s="432"/>
      <c r="Z22" s="432"/>
      <c r="AA22" s="432"/>
      <c r="AB22" s="432"/>
      <c r="AC22" s="432"/>
      <c r="AD22" s="432"/>
      <c r="AE22" s="432"/>
      <c r="AF22" s="432"/>
      <c r="AG22" s="432"/>
      <c r="AH22" s="432"/>
      <c r="AI22" s="432"/>
      <c r="AJ22" s="432"/>
      <c r="AK22" s="432"/>
      <c r="AL22" s="432"/>
      <c r="AM22" s="432"/>
      <c r="AN22" s="432"/>
      <c r="AO22" s="432"/>
      <c r="AP22" s="432"/>
      <c r="AQ22" s="432"/>
      <c r="AR22" s="432"/>
      <c r="AS22" s="432"/>
      <c r="AT22" s="432"/>
      <c r="AU22" s="432"/>
      <c r="AV22" s="432"/>
      <c r="AW22" s="432"/>
      <c r="AX22" s="432"/>
      <c r="AY22" s="432"/>
    </row>
    <row r="23" spans="1:51" s="10" customFormat="1" ht="21" thickBot="1" x14ac:dyDescent="0.3">
      <c r="A23" s="20"/>
      <c r="B23" s="579" t="s">
        <v>979</v>
      </c>
      <c r="C23" s="580"/>
      <c r="D23" s="581"/>
      <c r="E23" s="40"/>
      <c r="F23" s="87">
        <f>VLOOKUP($J$1,ALLCTRDATA,O22,0)</f>
        <v>24733966901.07</v>
      </c>
      <c r="G23" s="40"/>
      <c r="H23" s="87">
        <f>VLOOKUP($J$1,ALLCTRDATA,Q22,0)</f>
        <v>26081643303.623581</v>
      </c>
      <c r="I23" s="31"/>
      <c r="J23" s="19"/>
      <c r="K23" s="425"/>
      <c r="L23" s="426"/>
      <c r="M23" s="562" t="s">
        <v>1003</v>
      </c>
      <c r="N23" s="562"/>
      <c r="O23" s="564">
        <v>7</v>
      </c>
      <c r="P23" s="562"/>
      <c r="Q23" s="564">
        <v>8</v>
      </c>
      <c r="R23" s="562"/>
      <c r="S23" s="426"/>
      <c r="T23" s="426"/>
      <c r="U23" s="426"/>
      <c r="V23" s="426"/>
      <c r="W23" s="432"/>
      <c r="X23" s="432"/>
      <c r="Y23" s="432"/>
      <c r="Z23" s="432"/>
      <c r="AA23" s="432"/>
      <c r="AB23" s="432"/>
      <c r="AC23" s="432"/>
      <c r="AD23" s="432"/>
      <c r="AE23" s="432"/>
      <c r="AF23" s="432"/>
      <c r="AG23" s="432"/>
      <c r="AH23" s="432"/>
      <c r="AI23" s="432"/>
      <c r="AJ23" s="432"/>
      <c r="AK23" s="432"/>
      <c r="AL23" s="432"/>
      <c r="AM23" s="432"/>
      <c r="AN23" s="432"/>
      <c r="AO23" s="432"/>
      <c r="AP23" s="432"/>
      <c r="AQ23" s="432"/>
      <c r="AR23" s="432"/>
      <c r="AS23" s="432"/>
      <c r="AT23" s="432"/>
      <c r="AU23" s="432"/>
      <c r="AV23" s="432"/>
      <c r="AW23" s="432"/>
      <c r="AX23" s="432"/>
      <c r="AY23" s="432"/>
    </row>
    <row r="24" spans="1:51" s="10" customFormat="1" ht="21" customHeight="1" thickBot="1" x14ac:dyDescent="0.3">
      <c r="A24" s="20"/>
      <c r="B24" s="581"/>
      <c r="C24" s="581"/>
      <c r="D24" s="581"/>
      <c r="E24" s="31"/>
      <c r="F24" s="124"/>
      <c r="G24" s="31"/>
      <c r="H24" s="31"/>
      <c r="I24" s="31"/>
      <c r="J24" s="19"/>
      <c r="K24" s="425"/>
      <c r="L24" s="426"/>
      <c r="M24" s="562" t="s">
        <v>1004</v>
      </c>
      <c r="N24" s="562"/>
      <c r="O24" s="564">
        <v>9</v>
      </c>
      <c r="P24" s="562"/>
      <c r="Q24" s="564">
        <v>10</v>
      </c>
      <c r="R24" s="562"/>
      <c r="S24" s="426"/>
      <c r="T24" s="426"/>
      <c r="U24" s="426"/>
      <c r="V24" s="426"/>
      <c r="W24" s="432"/>
      <c r="X24" s="432"/>
      <c r="Y24" s="432"/>
      <c r="Z24" s="432"/>
      <c r="AA24" s="432"/>
      <c r="AB24" s="432"/>
      <c r="AC24" s="432"/>
      <c r="AD24" s="432"/>
      <c r="AE24" s="432"/>
      <c r="AF24" s="432"/>
      <c r="AG24" s="432"/>
      <c r="AH24" s="432"/>
      <c r="AI24" s="432"/>
      <c r="AJ24" s="432"/>
      <c r="AK24" s="432"/>
      <c r="AL24" s="432"/>
      <c r="AM24" s="432"/>
      <c r="AN24" s="432"/>
      <c r="AO24" s="432"/>
      <c r="AP24" s="432"/>
      <c r="AQ24" s="432"/>
      <c r="AR24" s="432"/>
      <c r="AS24" s="432"/>
      <c r="AT24" s="432"/>
      <c r="AU24" s="432"/>
      <c r="AV24" s="432"/>
      <c r="AW24" s="432"/>
      <c r="AX24" s="432"/>
      <c r="AY24" s="432"/>
    </row>
    <row r="25" spans="1:51" s="10" customFormat="1" ht="21" customHeight="1" thickBot="1" x14ac:dyDescent="0.3">
      <c r="A25" s="20"/>
      <c r="B25" s="579" t="s">
        <v>783</v>
      </c>
      <c r="C25" s="580"/>
      <c r="D25" s="581"/>
      <c r="E25" s="40"/>
      <c r="F25" s="87">
        <f>VLOOKUP($J$1,ALLCTRDATA,O23,0)</f>
        <v>409145970.7700001</v>
      </c>
      <c r="G25" s="40"/>
      <c r="H25" s="87">
        <f>VLOOKUP($J$1,ALLCTRDATA,Q23,0)</f>
        <v>445064645.56</v>
      </c>
      <c r="I25" s="31"/>
      <c r="J25" s="19"/>
      <c r="K25" s="425"/>
      <c r="L25" s="437"/>
      <c r="M25" s="565" t="s">
        <v>1005</v>
      </c>
      <c r="N25" s="565"/>
      <c r="O25" s="564">
        <v>11</v>
      </c>
      <c r="P25" s="562"/>
      <c r="Q25" s="564">
        <v>12</v>
      </c>
      <c r="R25" s="562"/>
      <c r="S25" s="426"/>
      <c r="T25" s="426"/>
      <c r="U25" s="426"/>
      <c r="V25" s="426"/>
      <c r="W25" s="432"/>
      <c r="X25" s="432"/>
      <c r="Y25" s="432"/>
      <c r="Z25" s="432"/>
      <c r="AA25" s="432"/>
      <c r="AB25" s="432"/>
      <c r="AC25" s="432"/>
      <c r="AD25" s="432"/>
      <c r="AE25" s="432"/>
      <c r="AF25" s="432"/>
      <c r="AG25" s="432"/>
      <c r="AH25" s="432"/>
      <c r="AI25" s="432"/>
      <c r="AJ25" s="432"/>
      <c r="AK25" s="432"/>
      <c r="AL25" s="432"/>
      <c r="AM25" s="432"/>
      <c r="AN25" s="432"/>
      <c r="AO25" s="432"/>
      <c r="AP25" s="432"/>
      <c r="AQ25" s="432"/>
      <c r="AR25" s="432"/>
      <c r="AS25" s="432"/>
      <c r="AT25" s="432"/>
      <c r="AU25" s="432"/>
      <c r="AV25" s="432"/>
      <c r="AW25" s="432"/>
      <c r="AX25" s="432"/>
      <c r="AY25" s="432"/>
    </row>
    <row r="26" spans="1:51" s="10" customFormat="1" ht="21" customHeight="1" thickBot="1" x14ac:dyDescent="0.3">
      <c r="A26" s="20"/>
      <c r="B26" s="31"/>
      <c r="C26" s="31"/>
      <c r="D26" s="31"/>
      <c r="E26" s="31"/>
      <c r="F26" s="31"/>
      <c r="G26" s="31"/>
      <c r="H26" s="31"/>
      <c r="I26" s="31"/>
      <c r="J26" s="19"/>
      <c r="K26" s="425"/>
      <c r="L26" s="440"/>
      <c r="M26" s="562" t="s">
        <v>1006</v>
      </c>
      <c r="N26" s="565"/>
      <c r="O26" s="564">
        <v>13</v>
      </c>
      <c r="P26" s="562"/>
      <c r="Q26" s="564">
        <v>14</v>
      </c>
      <c r="R26" s="562"/>
      <c r="S26" s="426"/>
      <c r="T26" s="426"/>
      <c r="U26" s="426"/>
      <c r="V26" s="426"/>
      <c r="W26" s="432"/>
      <c r="X26" s="432"/>
      <c r="Y26" s="432"/>
      <c r="Z26" s="432"/>
      <c r="AA26" s="432"/>
      <c r="AB26" s="432"/>
      <c r="AC26" s="432"/>
      <c r="AD26" s="432"/>
      <c r="AE26" s="432"/>
      <c r="AF26" s="432"/>
      <c r="AG26" s="432"/>
      <c r="AH26" s="432"/>
      <c r="AI26" s="432"/>
      <c r="AJ26" s="432"/>
      <c r="AK26" s="432"/>
      <c r="AL26" s="432"/>
      <c r="AM26" s="432"/>
      <c r="AN26" s="432"/>
      <c r="AO26" s="432"/>
      <c r="AP26" s="432"/>
      <c r="AQ26" s="432"/>
      <c r="AR26" s="432"/>
      <c r="AS26" s="432"/>
      <c r="AT26" s="432"/>
      <c r="AU26" s="432"/>
      <c r="AV26" s="432"/>
      <c r="AW26" s="432"/>
      <c r="AX26" s="432"/>
      <c r="AY26" s="432"/>
    </row>
    <row r="27" spans="1:51" s="10" customFormat="1" ht="21.75" customHeight="1" thickBot="1" x14ac:dyDescent="0.3">
      <c r="A27" s="20"/>
      <c r="B27" s="579" t="s">
        <v>980</v>
      </c>
      <c r="C27" s="580"/>
      <c r="D27" s="581"/>
      <c r="E27" s="34"/>
      <c r="F27" s="87">
        <f>VLOOKUP($J$1,ALLCTRDATA,O24,0)</f>
        <v>24324820930.299999</v>
      </c>
      <c r="G27" s="34"/>
      <c r="H27" s="87">
        <f>VLOOKUP($J$1,ALLCTRDATA,Q24,0)</f>
        <v>25636578658.06358</v>
      </c>
      <c r="I27" s="31"/>
      <c r="J27" s="19"/>
      <c r="K27" s="425"/>
      <c r="L27" s="437"/>
      <c r="M27" s="562" t="s">
        <v>1007</v>
      </c>
      <c r="N27" s="565"/>
      <c r="O27" s="564">
        <v>15</v>
      </c>
      <c r="P27" s="562"/>
      <c r="Q27" s="564">
        <v>16</v>
      </c>
      <c r="R27" s="562"/>
      <c r="S27" s="426"/>
      <c r="T27" s="426"/>
      <c r="U27" s="426"/>
      <c r="V27" s="426"/>
      <c r="W27" s="432"/>
      <c r="X27" s="432"/>
      <c r="Y27" s="432"/>
      <c r="Z27" s="432"/>
      <c r="AA27" s="432"/>
      <c r="AB27" s="432"/>
      <c r="AC27" s="432"/>
      <c r="AD27" s="432"/>
      <c r="AE27" s="432"/>
      <c r="AF27" s="432"/>
      <c r="AG27" s="432"/>
      <c r="AH27" s="432"/>
      <c r="AI27" s="432"/>
      <c r="AJ27" s="432"/>
      <c r="AK27" s="432"/>
      <c r="AL27" s="432"/>
      <c r="AM27" s="432"/>
      <c r="AN27" s="432"/>
      <c r="AO27" s="432"/>
      <c r="AP27" s="432"/>
      <c r="AQ27" s="432"/>
      <c r="AR27" s="432"/>
      <c r="AS27" s="432"/>
      <c r="AT27" s="432"/>
      <c r="AU27" s="432"/>
      <c r="AV27" s="432"/>
      <c r="AW27" s="432"/>
      <c r="AX27" s="432"/>
      <c r="AY27" s="432"/>
    </row>
    <row r="28" spans="1:51" s="10" customFormat="1" ht="21" customHeight="1" thickBot="1" x14ac:dyDescent="0.3">
      <c r="A28" s="20"/>
      <c r="B28" s="581"/>
      <c r="C28" s="581"/>
      <c r="D28" s="581"/>
      <c r="E28" s="35"/>
      <c r="F28" s="35"/>
      <c r="G28" s="35"/>
      <c r="H28" s="35"/>
      <c r="I28" s="35"/>
      <c r="J28" s="153"/>
      <c r="K28" s="425"/>
      <c r="L28" s="426"/>
      <c r="M28" s="562" t="s">
        <v>1008</v>
      </c>
      <c r="N28" s="565"/>
      <c r="O28" s="564">
        <v>17</v>
      </c>
      <c r="P28" s="562"/>
      <c r="Q28" s="564">
        <v>18</v>
      </c>
      <c r="R28" s="562"/>
      <c r="S28" s="426"/>
      <c r="T28" s="426"/>
      <c r="U28" s="426"/>
      <c r="V28" s="426"/>
      <c r="W28" s="432"/>
      <c r="X28" s="432"/>
      <c r="Y28" s="432"/>
      <c r="Z28" s="432"/>
      <c r="AA28" s="432"/>
      <c r="AB28" s="432"/>
      <c r="AC28" s="432"/>
      <c r="AD28" s="432"/>
      <c r="AE28" s="432"/>
      <c r="AF28" s="432"/>
      <c r="AG28" s="432"/>
      <c r="AH28" s="432"/>
      <c r="AI28" s="432"/>
      <c r="AJ28" s="432"/>
      <c r="AK28" s="432"/>
      <c r="AL28" s="432"/>
      <c r="AM28" s="432"/>
      <c r="AN28" s="432"/>
      <c r="AO28" s="432"/>
      <c r="AP28" s="432"/>
      <c r="AQ28" s="432"/>
      <c r="AR28" s="432"/>
      <c r="AS28" s="432"/>
      <c r="AT28" s="432"/>
      <c r="AU28" s="432"/>
      <c r="AV28" s="432"/>
      <c r="AW28" s="432"/>
      <c r="AX28" s="432"/>
      <c r="AY28" s="432"/>
    </row>
    <row r="29" spans="1:51" s="10" customFormat="1" ht="21" customHeight="1" thickBot="1" x14ac:dyDescent="0.3">
      <c r="A29" s="20"/>
      <c r="B29" s="21"/>
      <c r="C29" s="580" t="s">
        <v>856</v>
      </c>
      <c r="D29" s="580"/>
      <c r="E29" s="35"/>
      <c r="F29" s="87">
        <f>VLOOKUP($J$1,ALLCTRDATA,O25,0)</f>
        <v>1263035591.7699997</v>
      </c>
      <c r="G29" s="34"/>
      <c r="H29" s="87">
        <f>VLOOKUP($J$1,ALLCTRDATA,Q25,0)</f>
        <v>1239063384.7591319</v>
      </c>
      <c r="I29" s="35"/>
      <c r="J29" s="153"/>
      <c r="K29" s="425"/>
      <c r="L29" s="437"/>
      <c r="M29" s="562" t="s">
        <v>1009</v>
      </c>
      <c r="N29" s="565"/>
      <c r="O29" s="564">
        <v>19</v>
      </c>
      <c r="P29" s="562"/>
      <c r="Q29" s="564">
        <v>20</v>
      </c>
      <c r="R29" s="562"/>
      <c r="S29" s="426"/>
      <c r="T29" s="426"/>
      <c r="U29" s="426"/>
      <c r="V29" s="426"/>
      <c r="W29" s="432"/>
      <c r="X29" s="432"/>
      <c r="Y29" s="432"/>
      <c r="Z29" s="432"/>
      <c r="AA29" s="432"/>
      <c r="AB29" s="432"/>
      <c r="AC29" s="432"/>
      <c r="AD29" s="432"/>
      <c r="AE29" s="432"/>
      <c r="AF29" s="432"/>
      <c r="AG29" s="432"/>
      <c r="AH29" s="432"/>
      <c r="AI29" s="432"/>
      <c r="AJ29" s="432"/>
      <c r="AK29" s="432"/>
      <c r="AL29" s="432"/>
      <c r="AM29" s="432"/>
      <c r="AN29" s="432"/>
      <c r="AO29" s="432"/>
      <c r="AP29" s="432"/>
      <c r="AQ29" s="432"/>
      <c r="AR29" s="432"/>
      <c r="AS29" s="432"/>
      <c r="AT29" s="432"/>
      <c r="AU29" s="432"/>
      <c r="AV29" s="432"/>
      <c r="AW29" s="432"/>
      <c r="AX29" s="432"/>
      <c r="AY29" s="432"/>
    </row>
    <row r="30" spans="1:51" s="36" customFormat="1" ht="21" customHeight="1" x14ac:dyDescent="0.25">
      <c r="A30" s="20"/>
      <c r="B30" s="21"/>
      <c r="C30" s="580"/>
      <c r="D30" s="580"/>
      <c r="E30" s="35"/>
      <c r="F30" s="35"/>
      <c r="G30" s="35"/>
      <c r="H30" s="35"/>
      <c r="I30" s="35"/>
      <c r="J30" s="153"/>
      <c r="K30" s="441"/>
      <c r="L30" s="440"/>
      <c r="M30" s="562" t="s">
        <v>1010</v>
      </c>
      <c r="N30" s="565"/>
      <c r="O30" s="564">
        <v>21</v>
      </c>
      <c r="P30" s="563"/>
      <c r="Q30" s="564">
        <v>22</v>
      </c>
      <c r="R30" s="563"/>
      <c r="S30" s="440"/>
      <c r="T30" s="440"/>
      <c r="U30" s="440"/>
      <c r="V30" s="440"/>
      <c r="W30" s="442"/>
      <c r="X30" s="442"/>
      <c r="Y30" s="442"/>
      <c r="Z30" s="442"/>
      <c r="AA30" s="442"/>
      <c r="AB30" s="442"/>
      <c r="AC30" s="442"/>
      <c r="AD30" s="442"/>
      <c r="AE30" s="442"/>
      <c r="AF30" s="442"/>
      <c r="AG30" s="442"/>
      <c r="AH30" s="442"/>
      <c r="AI30" s="442"/>
      <c r="AJ30" s="442"/>
      <c r="AK30" s="442"/>
      <c r="AL30" s="442"/>
      <c r="AM30" s="442"/>
      <c r="AN30" s="442"/>
      <c r="AO30" s="442"/>
      <c r="AP30" s="442"/>
      <c r="AQ30" s="442"/>
      <c r="AR30" s="442"/>
      <c r="AS30" s="442"/>
      <c r="AT30" s="442"/>
      <c r="AU30" s="442"/>
      <c r="AV30" s="442"/>
      <c r="AW30" s="442"/>
      <c r="AX30" s="442"/>
      <c r="AY30" s="442"/>
    </row>
    <row r="31" spans="1:51" s="36" customFormat="1" ht="21.75" customHeight="1" x14ac:dyDescent="0.25">
      <c r="A31" s="20"/>
      <c r="B31" s="21"/>
      <c r="C31" s="21"/>
      <c r="D31" s="21"/>
      <c r="E31" s="31"/>
      <c r="F31" s="31"/>
      <c r="G31" s="31"/>
      <c r="H31" s="31"/>
      <c r="I31" s="31"/>
      <c r="J31" s="19"/>
      <c r="K31" s="441"/>
      <c r="L31" s="440"/>
      <c r="M31" s="562" t="s">
        <v>1011</v>
      </c>
      <c r="N31" s="565"/>
      <c r="O31" s="564">
        <v>23</v>
      </c>
      <c r="P31" s="563"/>
      <c r="Q31" s="564">
        <v>24</v>
      </c>
      <c r="R31" s="563"/>
      <c r="S31" s="440"/>
      <c r="T31" s="440"/>
      <c r="U31" s="440"/>
      <c r="V31" s="440"/>
      <c r="W31" s="442"/>
      <c r="X31" s="442"/>
      <c r="Y31" s="442"/>
      <c r="Z31" s="442"/>
      <c r="AA31" s="442"/>
      <c r="AB31" s="442"/>
      <c r="AC31" s="442"/>
      <c r="AD31" s="442"/>
      <c r="AE31" s="442"/>
      <c r="AF31" s="442"/>
      <c r="AG31" s="442"/>
      <c r="AH31" s="442"/>
      <c r="AI31" s="442"/>
      <c r="AJ31" s="442"/>
      <c r="AK31" s="442"/>
      <c r="AL31" s="442"/>
      <c r="AM31" s="442"/>
      <c r="AN31" s="442"/>
      <c r="AO31" s="442"/>
      <c r="AP31" s="442"/>
      <c r="AQ31" s="442"/>
      <c r="AR31" s="442"/>
      <c r="AS31" s="442"/>
      <c r="AT31" s="442"/>
      <c r="AU31" s="442"/>
      <c r="AV31" s="442"/>
      <c r="AW31" s="442"/>
      <c r="AX31" s="442"/>
      <c r="AY31" s="442"/>
    </row>
    <row r="32" spans="1:51" s="36" customFormat="1" ht="21" customHeight="1" thickBot="1" x14ac:dyDescent="0.3">
      <c r="A32" s="68"/>
      <c r="B32" s="41" t="s">
        <v>522</v>
      </c>
      <c r="C32" s="39"/>
      <c r="D32" s="39"/>
      <c r="E32" s="39"/>
      <c r="F32" s="160"/>
      <c r="G32" s="161"/>
      <c r="H32" s="2"/>
      <c r="I32" s="31"/>
      <c r="J32" s="19"/>
      <c r="K32" s="441"/>
      <c r="L32" s="440"/>
      <c r="M32" s="562" t="s">
        <v>1012</v>
      </c>
      <c r="N32" s="566"/>
      <c r="O32" s="563"/>
      <c r="P32" s="563"/>
      <c r="Q32" s="564">
        <v>25</v>
      </c>
      <c r="R32" s="563"/>
      <c r="S32" s="440"/>
      <c r="T32" s="440"/>
      <c r="U32" s="440"/>
      <c r="V32" s="440"/>
      <c r="W32" s="442"/>
      <c r="X32" s="442"/>
      <c r="Y32" s="442"/>
      <c r="Z32" s="442"/>
      <c r="AA32" s="442"/>
      <c r="AB32" s="442"/>
      <c r="AC32" s="442"/>
      <c r="AD32" s="442"/>
      <c r="AE32" s="442"/>
      <c r="AF32" s="442"/>
      <c r="AG32" s="442"/>
      <c r="AH32" s="442"/>
      <c r="AI32" s="442"/>
      <c r="AJ32" s="442"/>
      <c r="AK32" s="442"/>
      <c r="AL32" s="442"/>
      <c r="AM32" s="442"/>
      <c r="AN32" s="442"/>
      <c r="AO32" s="442"/>
      <c r="AP32" s="442"/>
      <c r="AQ32" s="442"/>
      <c r="AR32" s="442"/>
      <c r="AS32" s="442"/>
      <c r="AT32" s="442"/>
      <c r="AU32" s="442"/>
      <c r="AV32" s="442"/>
      <c r="AW32" s="442"/>
      <c r="AX32" s="442"/>
      <c r="AY32" s="442"/>
    </row>
    <row r="33" spans="1:51" s="10" customFormat="1" ht="21" thickBot="1" x14ac:dyDescent="0.3">
      <c r="A33" s="20"/>
      <c r="B33" s="579" t="s">
        <v>784</v>
      </c>
      <c r="C33" s="580"/>
      <c r="D33" s="581"/>
      <c r="E33" s="39"/>
      <c r="F33" s="361">
        <f>VLOOKUP($J$1,ALLCTRDATA,O26,0)</f>
        <v>16987947.813499998</v>
      </c>
      <c r="G33" s="362"/>
      <c r="H33" s="361">
        <f>VLOOKUP($J$1,ALLCTRDATA,Q26,0)</f>
        <v>17353933.125320796</v>
      </c>
      <c r="I33" s="31"/>
      <c r="J33" s="19"/>
      <c r="K33" s="425"/>
      <c r="L33" s="426"/>
      <c r="M33" s="562" t="s">
        <v>1027</v>
      </c>
      <c r="N33" s="563"/>
      <c r="O33" s="563"/>
      <c r="P33" s="562"/>
      <c r="Q33" s="564">
        <v>26</v>
      </c>
      <c r="R33" s="562"/>
      <c r="S33" s="426"/>
      <c r="T33" s="426"/>
      <c r="U33" s="426"/>
      <c r="V33" s="426"/>
      <c r="W33" s="432"/>
      <c r="X33" s="432"/>
      <c r="Y33" s="432"/>
      <c r="Z33" s="432"/>
      <c r="AA33" s="432"/>
      <c r="AB33" s="432"/>
      <c r="AC33" s="432"/>
      <c r="AD33" s="432"/>
      <c r="AE33" s="432"/>
      <c r="AF33" s="432"/>
      <c r="AG33" s="432"/>
      <c r="AH33" s="432"/>
      <c r="AI33" s="432"/>
      <c r="AJ33" s="432"/>
      <c r="AK33" s="432"/>
      <c r="AL33" s="432"/>
      <c r="AM33" s="432"/>
      <c r="AN33" s="432"/>
      <c r="AO33" s="432"/>
      <c r="AP33" s="432"/>
      <c r="AQ33" s="432"/>
      <c r="AR33" s="432"/>
      <c r="AS33" s="432"/>
      <c r="AT33" s="432"/>
      <c r="AU33" s="432"/>
      <c r="AV33" s="432"/>
      <c r="AW33" s="432"/>
      <c r="AX33" s="432"/>
      <c r="AY33" s="432"/>
    </row>
    <row r="34" spans="1:51" s="10" customFormat="1" ht="21" customHeight="1" thickBot="1" x14ac:dyDescent="0.3">
      <c r="A34" s="20"/>
      <c r="B34" s="144"/>
      <c r="C34" s="78"/>
      <c r="D34" s="78"/>
      <c r="E34" s="39"/>
      <c r="F34" s="599"/>
      <c r="G34" s="600"/>
      <c r="H34" s="600"/>
      <c r="I34" s="31"/>
      <c r="J34" s="19"/>
      <c r="K34" s="425"/>
      <c r="L34" s="437"/>
      <c r="M34" s="562" t="s">
        <v>1028</v>
      </c>
      <c r="N34" s="566"/>
      <c r="O34" s="563"/>
      <c r="P34" s="562"/>
      <c r="Q34" s="564">
        <v>27</v>
      </c>
      <c r="R34" s="562"/>
      <c r="S34" s="426"/>
      <c r="T34" s="426"/>
      <c r="U34" s="426"/>
      <c r="V34" s="426"/>
      <c r="W34" s="432"/>
      <c r="X34" s="432"/>
      <c r="Y34" s="432"/>
      <c r="Z34" s="432"/>
      <c r="AA34" s="432"/>
      <c r="AB34" s="432"/>
      <c r="AC34" s="432"/>
      <c r="AD34" s="432"/>
      <c r="AE34" s="432"/>
      <c r="AF34" s="432"/>
      <c r="AG34" s="432"/>
      <c r="AH34" s="432"/>
      <c r="AI34" s="432"/>
      <c r="AJ34" s="432"/>
      <c r="AK34" s="432"/>
      <c r="AL34" s="432"/>
      <c r="AM34" s="432"/>
      <c r="AN34" s="432"/>
      <c r="AO34" s="432"/>
      <c r="AP34" s="432"/>
      <c r="AQ34" s="432"/>
      <c r="AR34" s="432"/>
      <c r="AS34" s="432"/>
      <c r="AT34" s="432"/>
      <c r="AU34" s="432"/>
      <c r="AV34" s="432"/>
      <c r="AW34" s="432"/>
      <c r="AX34" s="432"/>
      <c r="AY34" s="432"/>
    </row>
    <row r="35" spans="1:51" s="10" customFormat="1" ht="21" customHeight="1" thickBot="1" x14ac:dyDescent="0.3">
      <c r="A35" s="20"/>
      <c r="B35" s="604" t="s">
        <v>981</v>
      </c>
      <c r="C35" s="604"/>
      <c r="D35" s="604"/>
      <c r="E35" s="39"/>
      <c r="F35" s="361">
        <f>VLOOKUP($J$1,ALLCTRDATA,O27,0)</f>
        <v>97.928291198773778</v>
      </c>
      <c r="G35" s="362"/>
      <c r="H35" s="361">
        <f>VLOOKUP($J$1,ALLCTRDATA,Q27,0)</f>
        <v>98.055544366317463</v>
      </c>
      <c r="I35" s="31"/>
      <c r="J35" s="19"/>
      <c r="K35" s="425"/>
      <c r="L35" s="437"/>
      <c r="M35" s="562" t="s">
        <v>1013</v>
      </c>
      <c r="N35" s="563"/>
      <c r="O35" s="563"/>
      <c r="P35" s="562"/>
      <c r="Q35" s="564">
        <v>28</v>
      </c>
      <c r="R35" s="562"/>
      <c r="S35" s="426"/>
      <c r="T35" s="426"/>
      <c r="U35" s="426"/>
      <c r="V35" s="426"/>
      <c r="W35" s="432"/>
      <c r="X35" s="432"/>
      <c r="Y35" s="432"/>
      <c r="Z35" s="432"/>
      <c r="AA35" s="432"/>
      <c r="AB35" s="432"/>
      <c r="AC35" s="432"/>
      <c r="AD35" s="432"/>
      <c r="AE35" s="432"/>
      <c r="AF35" s="432"/>
      <c r="AG35" s="432"/>
      <c r="AH35" s="432"/>
      <c r="AI35" s="432"/>
      <c r="AJ35" s="432"/>
      <c r="AK35" s="432"/>
      <c r="AL35" s="432"/>
      <c r="AM35" s="432"/>
      <c r="AN35" s="432"/>
      <c r="AO35" s="432"/>
      <c r="AP35" s="432"/>
      <c r="AQ35" s="432"/>
      <c r="AR35" s="432"/>
      <c r="AS35" s="432"/>
      <c r="AT35" s="432"/>
      <c r="AU35" s="432"/>
      <c r="AV35" s="432"/>
      <c r="AW35" s="432"/>
      <c r="AX35" s="432"/>
      <c r="AY35" s="432"/>
    </row>
    <row r="36" spans="1:51" s="10" customFormat="1" ht="21" customHeight="1" thickBot="1" x14ac:dyDescent="0.3">
      <c r="A36" s="80"/>
      <c r="B36" s="40"/>
      <c r="C36" s="40"/>
      <c r="D36" s="40"/>
      <c r="E36" s="39"/>
      <c r="F36" s="603"/>
      <c r="G36" s="603"/>
      <c r="H36" s="603"/>
      <c r="I36" s="31"/>
      <c r="J36" s="19"/>
      <c r="K36" s="425"/>
      <c r="L36" s="437"/>
      <c r="M36" s="562" t="s">
        <v>1014</v>
      </c>
      <c r="N36" s="563"/>
      <c r="O36" s="563"/>
      <c r="P36" s="562"/>
      <c r="Q36" s="564">
        <v>29</v>
      </c>
      <c r="R36" s="562"/>
      <c r="S36" s="426"/>
      <c r="T36" s="426"/>
      <c r="U36" s="426"/>
      <c r="V36" s="426"/>
      <c r="W36" s="432"/>
      <c r="X36" s="432"/>
      <c r="Y36" s="432"/>
      <c r="Z36" s="432"/>
      <c r="AA36" s="432"/>
      <c r="AB36" s="432"/>
      <c r="AC36" s="432"/>
      <c r="AD36" s="432"/>
      <c r="AE36" s="432"/>
      <c r="AF36" s="432"/>
      <c r="AG36" s="432"/>
      <c r="AH36" s="432"/>
      <c r="AI36" s="432"/>
      <c r="AJ36" s="432"/>
      <c r="AK36" s="432"/>
      <c r="AL36" s="432"/>
      <c r="AM36" s="432"/>
      <c r="AN36" s="432"/>
      <c r="AO36" s="432"/>
      <c r="AP36" s="432"/>
      <c r="AQ36" s="432"/>
      <c r="AR36" s="432"/>
      <c r="AS36" s="432"/>
      <c r="AT36" s="432"/>
      <c r="AU36" s="432"/>
      <c r="AV36" s="432"/>
      <c r="AW36" s="432"/>
      <c r="AX36" s="432"/>
      <c r="AY36" s="432"/>
    </row>
    <row r="37" spans="1:51" s="10" customFormat="1" ht="21" customHeight="1" thickBot="1" x14ac:dyDescent="0.3">
      <c r="A37" s="20"/>
      <c r="B37" s="594" t="s">
        <v>982</v>
      </c>
      <c r="C37" s="595"/>
      <c r="D37" s="595"/>
      <c r="E37" s="39"/>
      <c r="F37" s="361">
        <f>VLOOKUP($J$1,ALLCTRDATA,O28,0)</f>
        <v>35765.713999999993</v>
      </c>
      <c r="G37" s="362"/>
      <c r="H37" s="361">
        <f>VLOOKUP($J$1,ALLCTRDATA,Q28,0)</f>
        <v>35185.704999999994</v>
      </c>
      <c r="I37" s="31"/>
      <c r="J37" s="19"/>
      <c r="K37" s="425"/>
      <c r="L37" s="437"/>
      <c r="M37" s="562" t="s">
        <v>1016</v>
      </c>
      <c r="N37" s="563"/>
      <c r="O37" s="563"/>
      <c r="P37" s="562"/>
      <c r="Q37" s="564">
        <v>30</v>
      </c>
      <c r="R37" s="562"/>
      <c r="S37" s="426"/>
      <c r="T37" s="426"/>
      <c r="U37" s="426"/>
      <c r="V37" s="426"/>
      <c r="W37" s="432"/>
      <c r="X37" s="432"/>
      <c r="Y37" s="432"/>
      <c r="Z37" s="432"/>
      <c r="AA37" s="432"/>
      <c r="AB37" s="432"/>
      <c r="AC37" s="432"/>
      <c r="AD37" s="432"/>
      <c r="AE37" s="432"/>
      <c r="AF37" s="432"/>
      <c r="AG37" s="432"/>
      <c r="AH37" s="432"/>
      <c r="AI37" s="432"/>
      <c r="AJ37" s="432"/>
      <c r="AK37" s="432"/>
      <c r="AL37" s="432"/>
      <c r="AM37" s="432"/>
      <c r="AN37" s="432"/>
      <c r="AO37" s="432"/>
      <c r="AP37" s="432"/>
      <c r="AQ37" s="432"/>
      <c r="AR37" s="432"/>
      <c r="AS37" s="432"/>
      <c r="AT37" s="432"/>
      <c r="AU37" s="432"/>
      <c r="AV37" s="432"/>
      <c r="AW37" s="432"/>
      <c r="AX37" s="432"/>
      <c r="AY37" s="432"/>
    </row>
    <row r="38" spans="1:51" s="10" customFormat="1" ht="21" customHeight="1" thickBot="1" x14ac:dyDescent="0.3">
      <c r="A38" s="20"/>
      <c r="B38" s="43"/>
      <c r="C38" s="40"/>
      <c r="D38" s="40"/>
      <c r="E38" s="40"/>
      <c r="F38" s="605"/>
      <c r="G38" s="606"/>
      <c r="H38" s="606"/>
      <c r="I38" s="31"/>
      <c r="J38" s="19"/>
      <c r="K38" s="425"/>
      <c r="L38" s="437"/>
      <c r="M38" s="562" t="s">
        <v>1018</v>
      </c>
      <c r="N38" s="563"/>
      <c r="O38" s="563"/>
      <c r="P38" s="562"/>
      <c r="Q38" s="564">
        <v>31</v>
      </c>
      <c r="R38" s="562"/>
      <c r="S38" s="426"/>
      <c r="T38" s="426"/>
      <c r="U38" s="426"/>
      <c r="V38" s="426"/>
      <c r="W38" s="432"/>
      <c r="X38" s="432"/>
      <c r="Y38" s="432"/>
      <c r="Z38" s="432"/>
      <c r="AA38" s="432"/>
      <c r="AB38" s="432"/>
      <c r="AC38" s="432"/>
      <c r="AD38" s="432"/>
      <c r="AE38" s="432"/>
      <c r="AF38" s="432"/>
      <c r="AG38" s="432"/>
      <c r="AH38" s="432"/>
      <c r="AI38" s="432"/>
      <c r="AJ38" s="432"/>
      <c r="AK38" s="432"/>
      <c r="AL38" s="432"/>
      <c r="AM38" s="432"/>
      <c r="AN38" s="432"/>
      <c r="AO38" s="432"/>
      <c r="AP38" s="432"/>
      <c r="AQ38" s="432"/>
      <c r="AR38" s="432"/>
      <c r="AS38" s="432"/>
      <c r="AT38" s="432"/>
      <c r="AU38" s="432"/>
      <c r="AV38" s="432"/>
      <c r="AW38" s="432"/>
      <c r="AX38" s="432"/>
      <c r="AY38" s="432"/>
    </row>
    <row r="39" spans="1:51" s="10" customFormat="1" ht="19.5" customHeight="1" thickBot="1" x14ac:dyDescent="0.3">
      <c r="A39" s="20"/>
      <c r="B39" s="594" t="s">
        <v>983</v>
      </c>
      <c r="C39" s="595"/>
      <c r="D39" s="595"/>
      <c r="E39" s="39"/>
      <c r="F39" s="361">
        <f>VLOOKUP($J$1,ALLCTRDATA,O29,0)</f>
        <v>16671772.717500001</v>
      </c>
      <c r="G39" s="362"/>
      <c r="H39" s="361">
        <f>VLOOKUP($J$1,ALLCTRDATA,Q29,0)</f>
        <v>17051679.299999993</v>
      </c>
      <c r="I39" s="31"/>
      <c r="J39" s="19"/>
      <c r="K39" s="425"/>
      <c r="L39" s="437"/>
      <c r="M39" s="562" t="s">
        <v>1017</v>
      </c>
      <c r="N39" s="563"/>
      <c r="O39" s="563"/>
      <c r="P39" s="562"/>
      <c r="Q39" s="564">
        <v>32</v>
      </c>
      <c r="R39" s="562"/>
      <c r="S39" s="426"/>
      <c r="T39" s="426"/>
      <c r="U39" s="426"/>
      <c r="V39" s="426"/>
      <c r="W39" s="432"/>
      <c r="X39" s="432"/>
      <c r="Y39" s="432"/>
      <c r="Z39" s="432"/>
      <c r="AA39" s="432"/>
      <c r="AB39" s="432"/>
      <c r="AC39" s="432"/>
      <c r="AD39" s="432"/>
      <c r="AE39" s="432"/>
      <c r="AF39" s="432"/>
      <c r="AG39" s="432"/>
      <c r="AH39" s="432"/>
      <c r="AI39" s="432"/>
      <c r="AJ39" s="432"/>
      <c r="AK39" s="432"/>
      <c r="AL39" s="432"/>
      <c r="AM39" s="432"/>
      <c r="AN39" s="432"/>
      <c r="AO39" s="432"/>
      <c r="AP39" s="432"/>
      <c r="AQ39" s="432"/>
      <c r="AR39" s="432"/>
      <c r="AS39" s="432"/>
      <c r="AT39" s="432"/>
      <c r="AU39" s="432"/>
      <c r="AV39" s="432"/>
      <c r="AW39" s="432"/>
      <c r="AX39" s="432"/>
      <c r="AY39" s="432"/>
    </row>
    <row r="40" spans="1:51" s="10" customFormat="1" ht="23.25" customHeight="1" x14ac:dyDescent="0.25">
      <c r="A40" s="20"/>
      <c r="B40" s="402"/>
      <c r="C40" s="402"/>
      <c r="D40" s="402"/>
      <c r="E40" s="402"/>
      <c r="F40" s="402"/>
      <c r="G40" s="402"/>
      <c r="H40" s="402"/>
      <c r="I40" s="31"/>
      <c r="J40" s="19"/>
      <c r="K40" s="425"/>
      <c r="L40" s="437"/>
      <c r="M40" s="562" t="s">
        <v>1015</v>
      </c>
      <c r="N40" s="563"/>
      <c r="O40" s="563"/>
      <c r="P40" s="562"/>
      <c r="Q40" s="564">
        <v>33</v>
      </c>
      <c r="R40" s="562"/>
      <c r="S40" s="426"/>
      <c r="T40" s="426"/>
      <c r="U40" s="426"/>
      <c r="V40" s="426"/>
      <c r="W40" s="432"/>
      <c r="X40" s="432"/>
      <c r="Y40" s="432"/>
      <c r="Z40" s="432"/>
      <c r="AA40" s="432"/>
      <c r="AB40" s="432"/>
      <c r="AC40" s="432"/>
      <c r="AD40" s="432"/>
      <c r="AE40" s="432"/>
      <c r="AF40" s="432"/>
      <c r="AG40" s="432"/>
      <c r="AH40" s="432"/>
      <c r="AI40" s="432"/>
      <c r="AJ40" s="432"/>
      <c r="AK40" s="432"/>
      <c r="AL40" s="432"/>
      <c r="AM40" s="432"/>
      <c r="AN40" s="432"/>
      <c r="AO40" s="432"/>
      <c r="AP40" s="432"/>
      <c r="AQ40" s="432"/>
      <c r="AR40" s="432"/>
      <c r="AS40" s="432"/>
      <c r="AT40" s="432"/>
      <c r="AU40" s="432"/>
      <c r="AV40" s="432"/>
      <c r="AW40" s="432"/>
      <c r="AX40" s="432"/>
      <c r="AY40" s="432"/>
    </row>
    <row r="41" spans="1:51" s="10" customFormat="1" ht="21" customHeight="1" thickBot="1" x14ac:dyDescent="0.3">
      <c r="A41" s="20"/>
      <c r="B41" s="41" t="s">
        <v>609</v>
      </c>
      <c r="C41" s="39"/>
      <c r="D41" s="39"/>
      <c r="E41" s="39"/>
      <c r="F41" s="39"/>
      <c r="G41" s="40"/>
      <c r="H41" s="424"/>
      <c r="I41" s="31"/>
      <c r="J41" s="19"/>
      <c r="K41" s="425"/>
      <c r="L41" s="437"/>
      <c r="M41" s="562" t="s">
        <v>1019</v>
      </c>
      <c r="N41" s="563"/>
      <c r="O41" s="563"/>
      <c r="P41" s="562"/>
      <c r="Q41" s="564">
        <v>34</v>
      </c>
      <c r="R41" s="562"/>
      <c r="S41" s="426"/>
      <c r="T41" s="426"/>
      <c r="U41" s="426"/>
      <c r="V41" s="426"/>
      <c r="W41" s="432"/>
      <c r="X41" s="432"/>
      <c r="Y41" s="432"/>
      <c r="Z41" s="432"/>
      <c r="AA41" s="432"/>
      <c r="AB41" s="432"/>
      <c r="AC41" s="432"/>
      <c r="AD41" s="432"/>
      <c r="AE41" s="432"/>
      <c r="AF41" s="432"/>
      <c r="AG41" s="432"/>
      <c r="AH41" s="432"/>
      <c r="AI41" s="432"/>
      <c r="AJ41" s="432"/>
      <c r="AK41" s="432"/>
      <c r="AL41" s="432"/>
      <c r="AM41" s="432"/>
      <c r="AN41" s="432"/>
      <c r="AO41" s="432"/>
      <c r="AP41" s="432"/>
      <c r="AQ41" s="432"/>
      <c r="AR41" s="432"/>
      <c r="AS41" s="432"/>
      <c r="AT41" s="432"/>
      <c r="AU41" s="432"/>
      <c r="AV41" s="432"/>
      <c r="AW41" s="432"/>
      <c r="AX41" s="432"/>
      <c r="AY41" s="432"/>
    </row>
    <row r="42" spans="1:51" s="10" customFormat="1" ht="21" customHeight="1" thickBot="1" x14ac:dyDescent="0.3">
      <c r="A42" s="20"/>
      <c r="B42" s="579" t="s">
        <v>984</v>
      </c>
      <c r="C42" s="581"/>
      <c r="D42" s="581"/>
      <c r="E42" s="53"/>
      <c r="F42" s="520">
        <f>VLOOKUP($J$1,ALLCTRDATA,O30,0)</f>
        <v>1483.5834988985475</v>
      </c>
      <c r="G42" s="362"/>
      <c r="H42" s="520">
        <f>VLOOKUP($J$1,ALLCTRDATA,Q30,0)</f>
        <v>1529.5644988833205</v>
      </c>
      <c r="I42" s="395"/>
      <c r="J42" s="154"/>
      <c r="K42" s="425"/>
      <c r="L42" s="437"/>
      <c r="M42" s="562" t="s">
        <v>1020</v>
      </c>
      <c r="N42" s="563"/>
      <c r="O42" s="563"/>
      <c r="P42" s="562"/>
      <c r="Q42" s="564">
        <v>35</v>
      </c>
      <c r="R42" s="562"/>
      <c r="S42" s="426"/>
      <c r="T42" s="426"/>
      <c r="U42" s="426"/>
      <c r="V42" s="426"/>
      <c r="W42" s="432"/>
      <c r="X42" s="432"/>
      <c r="Y42" s="432"/>
      <c r="Z42" s="432"/>
      <c r="AA42" s="432"/>
      <c r="AB42" s="432"/>
      <c r="AC42" s="432"/>
      <c r="AD42" s="432"/>
      <c r="AE42" s="432"/>
      <c r="AF42" s="432"/>
      <c r="AG42" s="432"/>
      <c r="AH42" s="432"/>
      <c r="AI42" s="432"/>
      <c r="AJ42" s="432"/>
      <c r="AK42" s="432"/>
      <c r="AL42" s="432"/>
      <c r="AM42" s="432"/>
      <c r="AN42" s="432"/>
      <c r="AO42" s="432"/>
      <c r="AP42" s="432"/>
      <c r="AQ42" s="432"/>
      <c r="AR42" s="432"/>
      <c r="AS42" s="432"/>
      <c r="AT42" s="432"/>
      <c r="AU42" s="432"/>
      <c r="AV42" s="432"/>
      <c r="AW42" s="432"/>
      <c r="AX42" s="432"/>
      <c r="AY42" s="432"/>
    </row>
    <row r="43" spans="1:51" s="10" customFormat="1" ht="21" customHeight="1" thickBot="1" x14ac:dyDescent="0.3">
      <c r="A43" s="20"/>
      <c r="B43" s="582"/>
      <c r="C43" s="582"/>
      <c r="D43" s="582"/>
      <c r="E43" s="33"/>
      <c r="F43" s="396"/>
      <c r="G43" s="601"/>
      <c r="H43" s="602"/>
      <c r="I43" s="602"/>
      <c r="J43" s="19"/>
      <c r="K43" s="425"/>
      <c r="L43" s="437"/>
      <c r="M43" s="562" t="s">
        <v>1021</v>
      </c>
      <c r="N43" s="563"/>
      <c r="O43" s="563"/>
      <c r="P43" s="562"/>
      <c r="Q43" s="564">
        <v>36</v>
      </c>
      <c r="R43" s="562"/>
      <c r="S43" s="426"/>
      <c r="T43" s="426"/>
      <c r="U43" s="426"/>
      <c r="V43" s="426"/>
      <c r="W43" s="432"/>
      <c r="X43" s="432"/>
      <c r="Y43" s="432"/>
      <c r="Z43" s="432"/>
      <c r="AA43" s="432"/>
      <c r="AB43" s="432"/>
      <c r="AC43" s="432"/>
      <c r="AD43" s="432"/>
      <c r="AE43" s="432"/>
      <c r="AF43" s="432"/>
      <c r="AG43" s="432"/>
      <c r="AH43" s="432"/>
      <c r="AI43" s="432"/>
      <c r="AJ43" s="432"/>
      <c r="AK43" s="432"/>
      <c r="AL43" s="432"/>
      <c r="AM43" s="432"/>
      <c r="AN43" s="432"/>
      <c r="AO43" s="432"/>
      <c r="AP43" s="432"/>
      <c r="AQ43" s="432"/>
      <c r="AR43" s="432"/>
      <c r="AS43" s="432"/>
      <c r="AT43" s="432"/>
      <c r="AU43" s="432"/>
      <c r="AV43" s="432"/>
      <c r="AW43" s="432"/>
      <c r="AX43" s="432"/>
      <c r="AY43" s="432"/>
    </row>
    <row r="44" spans="1:51" s="42" customFormat="1" ht="21" customHeight="1" thickBot="1" x14ac:dyDescent="0.3">
      <c r="A44" s="20"/>
      <c r="B44" s="579" t="s">
        <v>985</v>
      </c>
      <c r="C44" s="581"/>
      <c r="D44" s="581"/>
      <c r="E44" s="33"/>
      <c r="F44" s="520">
        <f>VLOOKUP($J$1,ALLCTRDATA,O31,0)</f>
        <v>1459.0422591813981</v>
      </c>
      <c r="G44" s="397"/>
      <c r="H44" s="520">
        <f>VLOOKUP($J$1,ALLCTRDATA,Q31,0)</f>
        <v>1503.4635713600121</v>
      </c>
      <c r="I44" s="398"/>
      <c r="J44" s="19"/>
      <c r="K44" s="425"/>
      <c r="L44" s="437"/>
      <c r="M44" s="562" t="s">
        <v>1022</v>
      </c>
      <c r="N44" s="563"/>
      <c r="O44" s="563"/>
      <c r="P44" s="562"/>
      <c r="Q44" s="564">
        <v>37</v>
      </c>
      <c r="R44" s="562"/>
      <c r="S44" s="443"/>
      <c r="T44" s="443"/>
      <c r="U44" s="443"/>
      <c r="V44" s="443"/>
      <c r="W44" s="444"/>
      <c r="X44" s="444"/>
      <c r="Y44" s="444"/>
      <c r="Z44" s="444"/>
      <c r="AA44" s="444"/>
      <c r="AB44" s="444"/>
      <c r="AC44" s="444"/>
      <c r="AD44" s="444"/>
      <c r="AE44" s="444"/>
      <c r="AF44" s="444"/>
      <c r="AG44" s="444"/>
      <c r="AH44" s="444"/>
      <c r="AI44" s="444"/>
      <c r="AJ44" s="444"/>
      <c r="AK44" s="444"/>
      <c r="AL44" s="444"/>
      <c r="AM44" s="444"/>
      <c r="AN44" s="444"/>
      <c r="AO44" s="444"/>
      <c r="AP44" s="444"/>
      <c r="AQ44" s="444"/>
      <c r="AR44" s="444"/>
      <c r="AS44" s="444"/>
      <c r="AT44" s="444"/>
      <c r="AU44" s="444"/>
      <c r="AV44" s="444"/>
      <c r="AW44" s="444"/>
      <c r="AX44" s="444"/>
      <c r="AY44" s="444"/>
    </row>
    <row r="45" spans="1:51" s="10" customFormat="1" ht="35.25" customHeight="1" x14ac:dyDescent="0.25">
      <c r="A45" s="20"/>
      <c r="B45" s="582"/>
      <c r="C45" s="582"/>
      <c r="D45" s="582"/>
      <c r="E45" s="33"/>
      <c r="F45" s="162"/>
      <c r="G45" s="145"/>
      <c r="H45" s="146"/>
      <c r="I45" s="146"/>
      <c r="J45" s="19"/>
      <c r="K45" s="425"/>
      <c r="L45" s="437"/>
      <c r="M45" s="562" t="s">
        <v>1023</v>
      </c>
      <c r="N45" s="563"/>
      <c r="O45" s="563"/>
      <c r="P45" s="562"/>
      <c r="Q45" s="564">
        <v>38</v>
      </c>
      <c r="R45" s="562"/>
      <c r="S45" s="426"/>
      <c r="T45" s="426"/>
      <c r="U45" s="426"/>
      <c r="V45" s="426"/>
      <c r="W45" s="432"/>
      <c r="X45" s="432"/>
      <c r="Y45" s="432"/>
      <c r="Z45" s="432"/>
      <c r="AA45" s="432"/>
      <c r="AB45" s="432"/>
      <c r="AC45" s="432"/>
      <c r="AD45" s="432"/>
      <c r="AE45" s="432"/>
      <c r="AF45" s="432"/>
      <c r="AG45" s="432"/>
      <c r="AH45" s="432"/>
      <c r="AI45" s="432"/>
      <c r="AJ45" s="432"/>
      <c r="AK45" s="432"/>
      <c r="AL45" s="432"/>
      <c r="AM45" s="432"/>
      <c r="AN45" s="432"/>
      <c r="AO45" s="432"/>
      <c r="AP45" s="432"/>
      <c r="AQ45" s="432"/>
      <c r="AR45" s="432"/>
      <c r="AS45" s="432"/>
      <c r="AT45" s="432"/>
      <c r="AU45" s="432"/>
      <c r="AV45" s="432"/>
      <c r="AW45" s="432"/>
      <c r="AX45" s="432"/>
      <c r="AY45" s="432"/>
    </row>
    <row r="46" spans="1:51" s="10" customFormat="1" ht="21" customHeight="1" thickBot="1" x14ac:dyDescent="0.3">
      <c r="A46" s="20"/>
      <c r="B46" s="79" t="s">
        <v>986</v>
      </c>
      <c r="C46" s="39"/>
      <c r="D46" s="39"/>
      <c r="E46" s="39"/>
      <c r="F46" s="39"/>
      <c r="G46" s="40"/>
      <c r="H46" s="2"/>
      <c r="I46" s="31"/>
      <c r="J46" s="19"/>
      <c r="K46" s="425"/>
      <c r="L46" s="437"/>
      <c r="M46" s="562" t="s">
        <v>1024</v>
      </c>
      <c r="N46" s="563"/>
      <c r="O46" s="563"/>
      <c r="P46" s="562"/>
      <c r="Q46" s="564">
        <v>39</v>
      </c>
      <c r="R46" s="562"/>
      <c r="S46" s="426"/>
      <c r="T46" s="426"/>
      <c r="U46" s="426"/>
      <c r="V46" s="426"/>
      <c r="W46" s="432"/>
      <c r="X46" s="432"/>
      <c r="Y46" s="432"/>
      <c r="Z46" s="432"/>
      <c r="AA46" s="432"/>
      <c r="AB46" s="432"/>
      <c r="AC46" s="432"/>
      <c r="AD46" s="432"/>
      <c r="AE46" s="432"/>
      <c r="AF46" s="432"/>
      <c r="AG46" s="432"/>
      <c r="AH46" s="432"/>
      <c r="AI46" s="432"/>
      <c r="AJ46" s="432"/>
      <c r="AK46" s="432"/>
      <c r="AL46" s="432"/>
      <c r="AM46" s="432"/>
      <c r="AN46" s="432"/>
      <c r="AO46" s="432"/>
      <c r="AP46" s="432"/>
      <c r="AQ46" s="432"/>
      <c r="AR46" s="432"/>
      <c r="AS46" s="432"/>
      <c r="AT46" s="432"/>
      <c r="AU46" s="432"/>
      <c r="AV46" s="432"/>
      <c r="AW46" s="432"/>
      <c r="AX46" s="432"/>
      <c r="AY46" s="432"/>
    </row>
    <row r="47" spans="1:51" s="10" customFormat="1" ht="21" thickBot="1" x14ac:dyDescent="0.3">
      <c r="A47" s="20"/>
      <c r="B47" s="579" t="s">
        <v>1032</v>
      </c>
      <c r="C47" s="581"/>
      <c r="D47" s="581"/>
      <c r="E47" s="40"/>
      <c r="F47" s="39"/>
      <c r="G47" s="400"/>
      <c r="H47" s="539">
        <f>VLOOKUP($J$1,ALLCTRDATA,Q32,0)</f>
        <v>381825898.35689473</v>
      </c>
      <c r="I47" s="31"/>
      <c r="J47" s="19"/>
      <c r="K47" s="425"/>
      <c r="L47" s="437"/>
      <c r="M47" s="562"/>
      <c r="N47" s="563"/>
      <c r="O47" s="563"/>
      <c r="P47" s="562"/>
      <c r="Q47" s="563"/>
      <c r="R47" s="562"/>
      <c r="S47" s="426"/>
      <c r="T47" s="426"/>
      <c r="U47" s="426"/>
      <c r="V47" s="426"/>
      <c r="W47" s="432"/>
      <c r="X47" s="432"/>
      <c r="Y47" s="432"/>
      <c r="Z47" s="432"/>
      <c r="AA47" s="432"/>
      <c r="AB47" s="432"/>
      <c r="AC47" s="432"/>
      <c r="AD47" s="432"/>
      <c r="AE47" s="432"/>
      <c r="AF47" s="432"/>
      <c r="AG47" s="432"/>
      <c r="AH47" s="432"/>
      <c r="AI47" s="432"/>
      <c r="AJ47" s="432"/>
      <c r="AK47" s="432"/>
      <c r="AL47" s="432"/>
      <c r="AM47" s="432"/>
      <c r="AN47" s="432"/>
      <c r="AO47" s="432"/>
      <c r="AP47" s="432"/>
      <c r="AQ47" s="432"/>
      <c r="AR47" s="432"/>
      <c r="AS47" s="432"/>
      <c r="AT47" s="432"/>
      <c r="AU47" s="432"/>
      <c r="AV47" s="432"/>
      <c r="AW47" s="432"/>
      <c r="AX47" s="432"/>
      <c r="AY47" s="432"/>
    </row>
    <row r="48" spans="1:51" s="10" customFormat="1" ht="14.25" customHeight="1" x14ac:dyDescent="0.25">
      <c r="A48" s="20"/>
      <c r="B48" s="582"/>
      <c r="C48" s="582"/>
      <c r="D48" s="582"/>
      <c r="E48" s="40"/>
      <c r="F48" s="163"/>
      <c r="G48" s="400"/>
      <c r="H48" s="163"/>
      <c r="I48" s="31"/>
      <c r="J48" s="19"/>
      <c r="K48" s="425"/>
      <c r="L48" s="437"/>
      <c r="M48" s="562"/>
      <c r="N48" s="563"/>
      <c r="O48" s="563"/>
      <c r="P48" s="562"/>
      <c r="Q48" s="563"/>
      <c r="R48" s="562"/>
      <c r="S48" s="426"/>
      <c r="T48" s="426"/>
      <c r="U48" s="426"/>
      <c r="V48" s="426"/>
      <c r="W48" s="432"/>
      <c r="X48" s="432"/>
      <c r="Y48" s="432"/>
      <c r="Z48" s="432"/>
      <c r="AA48" s="432"/>
      <c r="AB48" s="432"/>
      <c r="AC48" s="432"/>
      <c r="AD48" s="432"/>
      <c r="AE48" s="432"/>
      <c r="AF48" s="432"/>
      <c r="AG48" s="432"/>
      <c r="AH48" s="432"/>
      <c r="AI48" s="432"/>
      <c r="AJ48" s="432"/>
      <c r="AK48" s="432"/>
      <c r="AL48" s="432"/>
      <c r="AM48" s="432"/>
      <c r="AN48" s="432"/>
      <c r="AO48" s="432"/>
      <c r="AP48" s="432"/>
      <c r="AQ48" s="432"/>
      <c r="AR48" s="432"/>
      <c r="AS48" s="432"/>
      <c r="AT48" s="432"/>
      <c r="AU48" s="432"/>
      <c r="AV48" s="432"/>
      <c r="AW48" s="432"/>
      <c r="AX48" s="432"/>
      <c r="AY48" s="432"/>
    </row>
    <row r="49" spans="1:51" s="10" customFormat="1" ht="6" customHeight="1" thickBot="1" x14ac:dyDescent="0.3">
      <c r="A49" s="20"/>
      <c r="B49" s="41"/>
      <c r="C49" s="39"/>
      <c r="D49" s="39"/>
      <c r="E49" s="39"/>
      <c r="F49" s="163"/>
      <c r="G49" s="400"/>
      <c r="H49" s="163"/>
      <c r="I49" s="31"/>
      <c r="J49" s="19"/>
      <c r="K49" s="425"/>
      <c r="L49" s="437"/>
      <c r="M49" s="562"/>
      <c r="N49" s="563"/>
      <c r="O49" s="563"/>
      <c r="P49" s="562"/>
      <c r="Q49" s="563"/>
      <c r="R49" s="562"/>
      <c r="S49" s="426"/>
      <c r="T49" s="426"/>
      <c r="U49" s="426"/>
      <c r="V49" s="426"/>
      <c r="W49" s="432"/>
      <c r="X49" s="432"/>
      <c r="Y49" s="432"/>
      <c r="Z49" s="432"/>
      <c r="AA49" s="432"/>
      <c r="AB49" s="432"/>
      <c r="AC49" s="432"/>
      <c r="AD49" s="432"/>
      <c r="AE49" s="432"/>
      <c r="AF49" s="432"/>
      <c r="AG49" s="432"/>
      <c r="AH49" s="432"/>
      <c r="AI49" s="432"/>
      <c r="AJ49" s="432"/>
      <c r="AK49" s="432"/>
      <c r="AL49" s="432"/>
      <c r="AM49" s="432"/>
      <c r="AN49" s="432"/>
      <c r="AO49" s="432"/>
      <c r="AP49" s="432"/>
      <c r="AQ49" s="432"/>
      <c r="AR49" s="432"/>
      <c r="AS49" s="432"/>
      <c r="AT49" s="432"/>
      <c r="AU49" s="432"/>
      <c r="AV49" s="432"/>
      <c r="AW49" s="432"/>
      <c r="AX49" s="432"/>
      <c r="AY49" s="432"/>
    </row>
    <row r="50" spans="1:51" s="10" customFormat="1" ht="21" customHeight="1" thickBot="1" x14ac:dyDescent="0.3">
      <c r="A50" s="20"/>
      <c r="B50" s="579" t="s">
        <v>1040</v>
      </c>
      <c r="C50" s="581"/>
      <c r="D50" s="581"/>
      <c r="E50" s="44"/>
      <c r="F50" s="163"/>
      <c r="G50" s="401"/>
      <c r="H50" s="519">
        <f>VLOOKUP($J$1,ALLCTRDATA,Q33,0)</f>
        <v>22.392275367089205</v>
      </c>
      <c r="I50" s="31"/>
      <c r="J50" s="19"/>
      <c r="K50" s="425"/>
      <c r="L50" s="437"/>
      <c r="M50" s="562"/>
      <c r="N50" s="563"/>
      <c r="O50" s="563"/>
      <c r="P50" s="562"/>
      <c r="Q50" s="563"/>
      <c r="R50" s="562"/>
      <c r="S50" s="426"/>
      <c r="T50" s="426"/>
      <c r="U50" s="426"/>
      <c r="V50" s="426"/>
      <c r="W50" s="432"/>
      <c r="X50" s="432"/>
      <c r="Y50" s="432"/>
      <c r="Z50" s="432"/>
      <c r="AA50" s="432"/>
      <c r="AB50" s="432"/>
      <c r="AC50" s="432"/>
      <c r="AD50" s="432"/>
      <c r="AE50" s="432"/>
      <c r="AF50" s="432"/>
      <c r="AG50" s="432"/>
      <c r="AH50" s="432"/>
      <c r="AI50" s="432"/>
      <c r="AJ50" s="432"/>
      <c r="AK50" s="432"/>
      <c r="AL50" s="432"/>
      <c r="AM50" s="432"/>
      <c r="AN50" s="432"/>
      <c r="AO50" s="432"/>
      <c r="AP50" s="432"/>
      <c r="AQ50" s="432"/>
      <c r="AR50" s="432"/>
      <c r="AS50" s="432"/>
      <c r="AT50" s="432"/>
      <c r="AU50" s="432"/>
      <c r="AV50" s="432"/>
      <c r="AW50" s="432"/>
      <c r="AX50" s="432"/>
      <c r="AY50" s="432"/>
    </row>
    <row r="51" spans="1:51" s="10" customFormat="1" ht="21" customHeight="1" thickBot="1" x14ac:dyDescent="0.3">
      <c r="A51" s="20"/>
      <c r="B51" s="582"/>
      <c r="C51" s="582"/>
      <c r="D51" s="582"/>
      <c r="E51" s="39"/>
      <c r="F51" s="163"/>
      <c r="G51" s="39"/>
      <c r="H51" s="39"/>
      <c r="I51" s="31"/>
      <c r="J51" s="19"/>
      <c r="K51" s="425"/>
      <c r="L51" s="443"/>
      <c r="M51" s="562"/>
      <c r="N51" s="563"/>
      <c r="O51" s="563"/>
      <c r="P51" s="562"/>
      <c r="Q51" s="563"/>
      <c r="R51" s="562"/>
      <c r="S51" s="426"/>
      <c r="T51" s="426"/>
      <c r="U51" s="426"/>
      <c r="V51" s="426"/>
      <c r="W51" s="432"/>
      <c r="X51" s="432"/>
      <c r="Y51" s="432"/>
      <c r="Z51" s="432"/>
      <c r="AA51" s="432"/>
      <c r="AB51" s="432"/>
      <c r="AC51" s="432"/>
      <c r="AD51" s="432"/>
      <c r="AE51" s="432"/>
      <c r="AF51" s="432"/>
      <c r="AG51" s="432"/>
      <c r="AH51" s="432"/>
      <c r="AI51" s="432"/>
      <c r="AJ51" s="432"/>
      <c r="AK51" s="432"/>
      <c r="AL51" s="432"/>
      <c r="AM51" s="432"/>
      <c r="AN51" s="432"/>
      <c r="AO51" s="432"/>
      <c r="AP51" s="432"/>
      <c r="AQ51" s="432"/>
      <c r="AR51" s="432"/>
      <c r="AS51" s="432"/>
      <c r="AT51" s="432"/>
      <c r="AU51" s="432"/>
      <c r="AV51" s="432"/>
      <c r="AW51" s="432"/>
      <c r="AX51" s="432"/>
      <c r="AY51" s="432"/>
    </row>
    <row r="52" spans="1:51" s="10" customFormat="1" ht="21" customHeight="1" thickBot="1" x14ac:dyDescent="0.3">
      <c r="A52" s="20"/>
      <c r="B52" s="579" t="s">
        <v>1029</v>
      </c>
      <c r="C52" s="581"/>
      <c r="D52" s="581"/>
      <c r="E52" s="31"/>
      <c r="F52" s="31"/>
      <c r="G52" s="31"/>
      <c r="H52" s="399">
        <f>VLOOKUP($J$1,ALLCTRDATA,Q34,0)</f>
        <v>1.53</v>
      </c>
      <c r="I52" s="31"/>
      <c r="J52" s="19"/>
      <c r="K52" s="445"/>
      <c r="L52" s="443"/>
      <c r="M52" s="562"/>
      <c r="N52" s="563"/>
      <c r="O52" s="563"/>
      <c r="P52" s="562"/>
      <c r="Q52" s="563"/>
      <c r="R52" s="562"/>
      <c r="S52" s="426"/>
      <c r="T52" s="426"/>
      <c r="U52" s="426"/>
      <c r="V52" s="426"/>
      <c r="W52" s="432"/>
      <c r="X52" s="432"/>
      <c r="Y52" s="432"/>
      <c r="Z52" s="432"/>
      <c r="AA52" s="432"/>
      <c r="AB52" s="432"/>
      <c r="AC52" s="432"/>
      <c r="AD52" s="432"/>
      <c r="AE52" s="432"/>
      <c r="AF52" s="432"/>
      <c r="AG52" s="432"/>
      <c r="AH52" s="432"/>
      <c r="AI52" s="432"/>
      <c r="AJ52" s="432"/>
      <c r="AK52" s="432"/>
      <c r="AL52" s="432"/>
      <c r="AM52" s="432"/>
      <c r="AN52" s="432"/>
      <c r="AO52" s="432"/>
      <c r="AP52" s="432"/>
      <c r="AQ52" s="432"/>
      <c r="AR52" s="432"/>
      <c r="AS52" s="432"/>
      <c r="AT52" s="432"/>
      <c r="AU52" s="432"/>
      <c r="AV52" s="432"/>
      <c r="AW52" s="432"/>
      <c r="AX52" s="432"/>
      <c r="AY52" s="432"/>
    </row>
    <row r="53" spans="1:51" s="10" customFormat="1" ht="21" customHeight="1" x14ac:dyDescent="0.25">
      <c r="A53" s="20"/>
      <c r="B53" s="582"/>
      <c r="C53" s="582"/>
      <c r="D53" s="582"/>
      <c r="E53" s="31"/>
      <c r="F53" s="31"/>
      <c r="G53" s="31"/>
      <c r="H53" s="31"/>
      <c r="I53" s="31"/>
      <c r="J53" s="19"/>
      <c r="K53" s="445"/>
      <c r="L53" s="443"/>
      <c r="M53" s="562"/>
      <c r="N53" s="563"/>
      <c r="O53" s="563"/>
      <c r="P53" s="562"/>
      <c r="Q53" s="563"/>
      <c r="R53" s="562"/>
      <c r="S53" s="426"/>
      <c r="T53" s="426"/>
      <c r="U53" s="426"/>
      <c r="V53" s="426"/>
      <c r="W53" s="432"/>
      <c r="X53" s="432"/>
      <c r="Y53" s="432"/>
      <c r="Z53" s="432"/>
      <c r="AA53" s="432"/>
      <c r="AB53" s="432"/>
      <c r="AC53" s="432"/>
      <c r="AD53" s="432"/>
      <c r="AE53" s="432"/>
      <c r="AF53" s="432"/>
      <c r="AG53" s="432"/>
      <c r="AH53" s="432"/>
      <c r="AI53" s="432"/>
      <c r="AJ53" s="432"/>
      <c r="AK53" s="432"/>
      <c r="AL53" s="432"/>
      <c r="AM53" s="432"/>
      <c r="AN53" s="432"/>
      <c r="AO53" s="432"/>
      <c r="AP53" s="432"/>
      <c r="AQ53" s="432"/>
      <c r="AR53" s="432"/>
      <c r="AS53" s="432"/>
      <c r="AT53" s="432"/>
      <c r="AU53" s="432"/>
      <c r="AV53" s="432"/>
      <c r="AW53" s="432"/>
      <c r="AX53" s="432"/>
      <c r="AY53" s="432"/>
    </row>
    <row r="54" spans="1:51" s="10" customFormat="1" ht="15" customHeight="1" thickBot="1" x14ac:dyDescent="0.3">
      <c r="A54" s="20"/>
      <c r="B54" s="21"/>
      <c r="C54" s="21"/>
      <c r="D54" s="21"/>
      <c r="E54" s="70"/>
      <c r="F54" s="70"/>
      <c r="G54" s="31"/>
      <c r="H54" s="31"/>
      <c r="I54" s="31"/>
      <c r="J54" s="19"/>
      <c r="K54" s="425"/>
      <c r="L54" s="425"/>
      <c r="M54" s="562"/>
      <c r="N54" s="563"/>
      <c r="O54" s="563"/>
      <c r="P54" s="562"/>
      <c r="Q54" s="563"/>
      <c r="R54" s="562"/>
      <c r="S54" s="426"/>
      <c r="T54" s="426"/>
      <c r="U54" s="426"/>
      <c r="V54" s="426"/>
      <c r="W54" s="432"/>
      <c r="X54" s="432"/>
      <c r="Y54" s="432"/>
      <c r="Z54" s="432"/>
      <c r="AA54" s="432"/>
      <c r="AB54" s="432"/>
      <c r="AC54" s="432"/>
      <c r="AD54" s="432"/>
      <c r="AE54" s="432"/>
      <c r="AF54" s="432"/>
      <c r="AG54" s="432"/>
      <c r="AH54" s="432"/>
      <c r="AI54" s="432"/>
      <c r="AJ54" s="432"/>
      <c r="AK54" s="432"/>
      <c r="AL54" s="432"/>
      <c r="AM54" s="432"/>
      <c r="AN54" s="432"/>
      <c r="AO54" s="432"/>
      <c r="AP54" s="432"/>
      <c r="AQ54" s="432"/>
      <c r="AR54" s="432"/>
      <c r="AS54" s="432"/>
      <c r="AT54" s="432"/>
      <c r="AU54" s="432"/>
      <c r="AV54" s="432"/>
      <c r="AW54" s="432"/>
      <c r="AX54" s="432"/>
      <c r="AY54" s="432"/>
    </row>
    <row r="55" spans="1:51" s="10" customFormat="1" ht="11.25" customHeight="1" x14ac:dyDescent="0.25">
      <c r="A55" s="16"/>
      <c r="B55" s="65"/>
      <c r="C55" s="65"/>
      <c r="D55" s="65"/>
      <c r="E55" s="37"/>
      <c r="F55" s="37"/>
      <c r="G55" s="71"/>
      <c r="H55" s="71"/>
      <c r="I55" s="71"/>
      <c r="J55" s="150"/>
      <c r="K55" s="425"/>
      <c r="L55" s="426"/>
      <c r="M55" s="562"/>
      <c r="N55" s="563"/>
      <c r="O55" s="563"/>
      <c r="P55" s="562"/>
      <c r="Q55" s="563"/>
      <c r="R55" s="562"/>
      <c r="S55" s="426"/>
      <c r="T55" s="426"/>
      <c r="U55" s="426"/>
      <c r="V55" s="426"/>
      <c r="W55" s="432"/>
      <c r="X55" s="432"/>
      <c r="Y55" s="432"/>
      <c r="Z55" s="432"/>
      <c r="AA55" s="432"/>
      <c r="AB55" s="432"/>
      <c r="AC55" s="432"/>
      <c r="AD55" s="432"/>
      <c r="AE55" s="432"/>
      <c r="AF55" s="432"/>
      <c r="AG55" s="432"/>
      <c r="AH55" s="432"/>
      <c r="AI55" s="432"/>
      <c r="AJ55" s="432"/>
      <c r="AK55" s="432"/>
      <c r="AL55" s="432"/>
      <c r="AM55" s="432"/>
      <c r="AN55" s="432"/>
      <c r="AO55" s="432"/>
      <c r="AP55" s="432"/>
      <c r="AQ55" s="432"/>
      <c r="AR55" s="432"/>
      <c r="AS55" s="432"/>
      <c r="AT55" s="432"/>
      <c r="AU55" s="432"/>
      <c r="AV55" s="432"/>
      <c r="AW55" s="432"/>
      <c r="AX55" s="432"/>
      <c r="AY55" s="432"/>
    </row>
    <row r="56" spans="1:51" s="10" customFormat="1" ht="17.25" thickBot="1" x14ac:dyDescent="0.3">
      <c r="A56" s="20"/>
      <c r="B56" s="38" t="s">
        <v>526</v>
      </c>
      <c r="C56" s="21"/>
      <c r="D56" s="41"/>
      <c r="E56" s="41"/>
      <c r="F56" s="41"/>
      <c r="G56" s="41"/>
      <c r="H56" s="73"/>
      <c r="I56" s="73"/>
      <c r="J56" s="19"/>
      <c r="K56" s="425"/>
      <c r="L56" s="437"/>
      <c r="M56" s="562"/>
      <c r="N56" s="563"/>
      <c r="O56" s="563"/>
      <c r="P56" s="562"/>
      <c r="Q56" s="563"/>
      <c r="R56" s="562"/>
      <c r="S56" s="426"/>
      <c r="T56" s="426"/>
      <c r="U56" s="426"/>
      <c r="V56" s="426"/>
      <c r="W56" s="432"/>
      <c r="X56" s="432"/>
      <c r="Y56" s="432"/>
      <c r="Z56" s="432"/>
      <c r="AA56" s="432"/>
      <c r="AB56" s="432"/>
      <c r="AC56" s="432"/>
      <c r="AD56" s="432"/>
      <c r="AE56" s="432"/>
      <c r="AF56" s="432"/>
      <c r="AG56" s="432"/>
      <c r="AH56" s="432"/>
      <c r="AI56" s="432"/>
      <c r="AJ56" s="432"/>
      <c r="AK56" s="432"/>
      <c r="AL56" s="432"/>
      <c r="AM56" s="432"/>
      <c r="AN56" s="432"/>
      <c r="AO56" s="432"/>
      <c r="AP56" s="432"/>
      <c r="AQ56" s="432"/>
      <c r="AR56" s="432"/>
      <c r="AS56" s="432"/>
      <c r="AT56" s="432"/>
      <c r="AU56" s="432"/>
      <c r="AV56" s="432"/>
      <c r="AW56" s="432"/>
      <c r="AX56" s="432"/>
      <c r="AY56" s="432"/>
    </row>
    <row r="57" spans="1:51" s="10" customFormat="1" ht="21" thickBot="1" x14ac:dyDescent="0.3">
      <c r="A57" s="20"/>
      <c r="B57" s="41" t="s">
        <v>849</v>
      </c>
      <c r="C57" s="22"/>
      <c r="D57" s="41"/>
      <c r="E57" s="41"/>
      <c r="F57" s="586" t="str">
        <f>VLOOKUP($J$1,AllCTR1Data,Q35,0)</f>
        <v>-</v>
      </c>
      <c r="G57" s="587"/>
      <c r="H57" s="588"/>
      <c r="I57" s="70"/>
      <c r="J57" s="19"/>
      <c r="K57" s="425"/>
      <c r="L57" s="426"/>
      <c r="M57" s="562"/>
      <c r="N57" s="563"/>
      <c r="O57" s="563"/>
      <c r="P57" s="562"/>
      <c r="Q57" s="563"/>
      <c r="R57" s="562"/>
      <c r="S57" s="426"/>
      <c r="T57" s="426"/>
      <c r="U57" s="426"/>
      <c r="V57" s="426"/>
      <c r="W57" s="432"/>
      <c r="X57" s="432"/>
      <c r="Y57" s="432"/>
      <c r="Z57" s="432"/>
      <c r="AA57" s="432"/>
      <c r="AB57" s="432"/>
      <c r="AC57" s="432"/>
      <c r="AD57" s="432"/>
      <c r="AE57" s="432"/>
      <c r="AF57" s="432"/>
      <c r="AG57" s="432"/>
      <c r="AH57" s="432"/>
      <c r="AI57" s="432"/>
      <c r="AJ57" s="432"/>
      <c r="AK57" s="432"/>
      <c r="AL57" s="432"/>
      <c r="AM57" s="432"/>
      <c r="AN57" s="432"/>
      <c r="AO57" s="432"/>
      <c r="AP57" s="432"/>
      <c r="AQ57" s="432"/>
      <c r="AR57" s="432"/>
      <c r="AS57" s="432"/>
      <c r="AT57" s="432"/>
      <c r="AU57" s="432"/>
      <c r="AV57" s="432"/>
      <c r="AW57" s="432"/>
      <c r="AX57" s="432"/>
      <c r="AY57" s="432"/>
    </row>
    <row r="58" spans="1:51" s="10" customFormat="1" ht="21" customHeight="1" x14ac:dyDescent="0.25">
      <c r="A58" s="20"/>
      <c r="B58" s="72" t="str">
        <f>IF(F57="Yes - to be held","Please re-submit a new version of this form when you are aware of the outcome of this referendum.",IF(F57="Yes - resulted in no changes","Electorate voted to accept the council tax that was set.",IF(F57="Yes - changes made to form","Electorate voted for a lower increase.",IF(F57="no","",""))))</f>
        <v/>
      </c>
      <c r="C58" s="41"/>
      <c r="D58" s="41"/>
      <c r="E58" s="41"/>
      <c r="F58" s="41"/>
      <c r="G58" s="41"/>
      <c r="H58" s="41"/>
      <c r="I58" s="31"/>
      <c r="J58" s="19"/>
      <c r="K58" s="425"/>
      <c r="L58" s="426"/>
      <c r="M58" s="562"/>
      <c r="N58" s="563"/>
      <c r="O58" s="563"/>
      <c r="P58" s="562"/>
      <c r="Q58" s="563"/>
      <c r="R58" s="562"/>
      <c r="S58" s="426"/>
      <c r="T58" s="426"/>
      <c r="U58" s="426"/>
      <c r="V58" s="426"/>
      <c r="W58" s="432"/>
      <c r="X58" s="432"/>
      <c r="Y58" s="432"/>
      <c r="Z58" s="432"/>
      <c r="AA58" s="432"/>
      <c r="AB58" s="432"/>
      <c r="AC58" s="432"/>
      <c r="AD58" s="432"/>
      <c r="AE58" s="432"/>
      <c r="AF58" s="432"/>
      <c r="AG58" s="432"/>
      <c r="AH58" s="432"/>
      <c r="AI58" s="432"/>
      <c r="AJ58" s="432"/>
      <c r="AK58" s="432"/>
      <c r="AL58" s="432"/>
      <c r="AM58" s="432"/>
      <c r="AN58" s="432"/>
      <c r="AO58" s="432"/>
      <c r="AP58" s="432"/>
      <c r="AQ58" s="432"/>
      <c r="AR58" s="432"/>
      <c r="AS58" s="432"/>
      <c r="AT58" s="432"/>
      <c r="AU58" s="432"/>
      <c r="AV58" s="432"/>
      <c r="AW58" s="432"/>
      <c r="AX58" s="432"/>
      <c r="AY58" s="432"/>
    </row>
    <row r="59" spans="1:51" s="10" customFormat="1" ht="17.25" thickBot="1" x14ac:dyDescent="0.3">
      <c r="A59" s="20"/>
      <c r="B59" s="41"/>
      <c r="C59" s="22"/>
      <c r="D59" s="22"/>
      <c r="E59" s="22"/>
      <c r="F59" s="41"/>
      <c r="G59" s="41"/>
      <c r="H59" s="22"/>
      <c r="I59" s="22"/>
      <c r="J59" s="19"/>
      <c r="K59" s="425"/>
      <c r="L59" s="440"/>
      <c r="M59" s="563"/>
      <c r="N59" s="563"/>
      <c r="O59" s="563"/>
      <c r="P59" s="562"/>
      <c r="Q59" s="563"/>
      <c r="R59" s="562"/>
      <c r="S59" s="426"/>
      <c r="T59" s="426"/>
      <c r="U59" s="426"/>
      <c r="V59" s="426"/>
      <c r="W59" s="432"/>
      <c r="X59" s="432"/>
      <c r="Y59" s="432"/>
      <c r="Z59" s="432"/>
      <c r="AA59" s="432"/>
      <c r="AB59" s="432"/>
      <c r="AC59" s="432"/>
      <c r="AD59" s="432"/>
      <c r="AE59" s="432"/>
      <c r="AF59" s="432"/>
      <c r="AG59" s="432"/>
      <c r="AH59" s="432"/>
      <c r="AI59" s="432"/>
      <c r="AJ59" s="432"/>
      <c r="AK59" s="432"/>
      <c r="AL59" s="432"/>
      <c r="AM59" s="432"/>
      <c r="AN59" s="432"/>
      <c r="AO59" s="432"/>
      <c r="AP59" s="432"/>
      <c r="AQ59" s="432"/>
      <c r="AR59" s="432"/>
      <c r="AS59" s="432"/>
      <c r="AT59" s="432"/>
      <c r="AU59" s="432"/>
      <c r="AV59" s="432"/>
      <c r="AW59" s="432"/>
      <c r="AX59" s="432"/>
      <c r="AY59" s="432"/>
    </row>
    <row r="60" spans="1:51" s="10" customFormat="1" ht="21" thickBot="1" x14ac:dyDescent="0.25">
      <c r="A60" s="20"/>
      <c r="B60" s="41" t="s">
        <v>850</v>
      </c>
      <c r="C60" s="41"/>
      <c r="D60" s="41"/>
      <c r="E60" s="41"/>
      <c r="F60" s="586" t="str">
        <f>VLOOKUP($J$1,AllCTR1Data,Q36,0)</f>
        <v>-</v>
      </c>
      <c r="G60" s="587"/>
      <c r="H60" s="588"/>
      <c r="I60" s="70"/>
      <c r="J60" s="19"/>
      <c r="K60" s="425"/>
      <c r="L60" s="426"/>
      <c r="M60" s="562"/>
      <c r="N60" s="563"/>
      <c r="O60" s="563"/>
      <c r="P60" s="562"/>
      <c r="Q60" s="563"/>
      <c r="R60" s="562"/>
      <c r="S60" s="426"/>
      <c r="T60" s="426"/>
      <c r="U60" s="426"/>
      <c r="V60" s="426"/>
      <c r="W60" s="432"/>
      <c r="X60" s="432"/>
      <c r="Y60" s="432"/>
      <c r="Z60" s="432"/>
      <c r="AA60" s="432"/>
      <c r="AB60" s="432"/>
      <c r="AC60" s="432"/>
      <c r="AD60" s="432"/>
      <c r="AE60" s="432"/>
      <c r="AF60" s="432"/>
      <c r="AG60" s="432"/>
      <c r="AH60" s="432"/>
      <c r="AI60" s="432"/>
      <c r="AJ60" s="432"/>
      <c r="AK60" s="432"/>
      <c r="AL60" s="432"/>
      <c r="AM60" s="432"/>
      <c r="AN60" s="432"/>
      <c r="AO60" s="432"/>
      <c r="AP60" s="432"/>
      <c r="AQ60" s="432"/>
      <c r="AR60" s="432"/>
      <c r="AS60" s="432"/>
      <c r="AT60" s="432"/>
      <c r="AU60" s="432"/>
      <c r="AV60" s="432"/>
      <c r="AW60" s="432"/>
      <c r="AX60" s="432"/>
      <c r="AY60" s="432"/>
    </row>
    <row r="61" spans="1:51" s="10" customFormat="1" ht="16.5" x14ac:dyDescent="0.25">
      <c r="A61" s="20"/>
      <c r="B61" s="72" t="str">
        <f>IF(F60="Yes - to be held","A revised version of this form will be required if any referendum results in a lower increases.",IF(F60="Yes - resulted in no changes","Electorate voted to accept the council tax that was set by each authority.",IF(F60="Yes - changes made to form","Electorate voted for a lower increase than that set by one or more precepting authority.",IF(F60="no","",""))))</f>
        <v/>
      </c>
      <c r="C61" s="40"/>
      <c r="D61" s="40"/>
      <c r="E61" s="40"/>
      <c r="F61" s="40"/>
      <c r="G61" s="40"/>
      <c r="H61" s="40"/>
      <c r="I61" s="31"/>
      <c r="J61" s="19"/>
      <c r="K61" s="425"/>
      <c r="L61" s="426"/>
      <c r="M61" s="562"/>
      <c r="N61" s="563"/>
      <c r="O61" s="563"/>
      <c r="P61" s="562"/>
      <c r="Q61" s="563"/>
      <c r="R61" s="562"/>
      <c r="S61" s="426"/>
      <c r="T61" s="426"/>
      <c r="U61" s="426"/>
      <c r="V61" s="426"/>
      <c r="W61" s="432"/>
      <c r="X61" s="432"/>
      <c r="Y61" s="432"/>
      <c r="Z61" s="432"/>
      <c r="AA61" s="432"/>
      <c r="AB61" s="432"/>
      <c r="AC61" s="432"/>
      <c r="AD61" s="432"/>
      <c r="AE61" s="432"/>
      <c r="AF61" s="432"/>
      <c r="AG61" s="432"/>
      <c r="AH61" s="432"/>
      <c r="AI61" s="432"/>
      <c r="AJ61" s="432"/>
      <c r="AK61" s="432"/>
      <c r="AL61" s="432"/>
      <c r="AM61" s="432"/>
      <c r="AN61" s="432"/>
      <c r="AO61" s="432"/>
      <c r="AP61" s="432"/>
      <c r="AQ61" s="432"/>
      <c r="AR61" s="432"/>
      <c r="AS61" s="432"/>
      <c r="AT61" s="432"/>
      <c r="AU61" s="432"/>
      <c r="AV61" s="432"/>
      <c r="AW61" s="432"/>
      <c r="AX61" s="432"/>
      <c r="AY61" s="432"/>
    </row>
    <row r="62" spans="1:51" s="10" customFormat="1" ht="16.5" thickBot="1" x14ac:dyDescent="0.25">
      <c r="A62" s="583"/>
      <c r="B62" s="584"/>
      <c r="C62" s="584"/>
      <c r="D62" s="584"/>
      <c r="E62" s="584"/>
      <c r="F62" s="584"/>
      <c r="G62" s="584"/>
      <c r="H62" s="584"/>
      <c r="I62" s="584"/>
      <c r="J62" s="585"/>
      <c r="K62" s="425"/>
      <c r="L62" s="426"/>
      <c r="M62" s="562"/>
      <c r="N62" s="563"/>
      <c r="O62" s="563"/>
      <c r="P62" s="562"/>
      <c r="Q62" s="563"/>
      <c r="R62" s="562"/>
      <c r="S62" s="426"/>
      <c r="T62" s="426"/>
      <c r="U62" s="426"/>
      <c r="V62" s="426"/>
      <c r="W62" s="432"/>
      <c r="X62" s="432"/>
      <c r="Y62" s="432"/>
      <c r="Z62" s="432"/>
      <c r="AA62" s="432"/>
      <c r="AB62" s="432"/>
      <c r="AC62" s="432"/>
      <c r="AD62" s="432"/>
      <c r="AE62" s="432"/>
      <c r="AF62" s="432"/>
      <c r="AG62" s="432"/>
      <c r="AH62" s="432"/>
      <c r="AI62" s="432"/>
      <c r="AJ62" s="432"/>
      <c r="AK62" s="432"/>
      <c r="AL62" s="432"/>
      <c r="AM62" s="432"/>
      <c r="AN62" s="432"/>
      <c r="AO62" s="432"/>
      <c r="AP62" s="432"/>
      <c r="AQ62" s="432"/>
      <c r="AR62" s="432"/>
      <c r="AS62" s="432"/>
      <c r="AT62" s="432"/>
      <c r="AU62" s="432"/>
      <c r="AV62" s="432"/>
      <c r="AW62" s="432"/>
      <c r="AX62" s="432"/>
      <c r="AY62" s="432"/>
    </row>
    <row r="63" spans="1:51" s="10" customFormat="1" ht="15.75" x14ac:dyDescent="0.2">
      <c r="A63" s="16"/>
      <c r="B63" s="45"/>
      <c r="C63" s="45"/>
      <c r="D63" s="45"/>
      <c r="E63" s="45"/>
      <c r="F63" s="45"/>
      <c r="G63" s="45"/>
      <c r="H63" s="46"/>
      <c r="I63" s="47"/>
      <c r="J63" s="150"/>
      <c r="K63" s="425"/>
      <c r="L63" s="426"/>
      <c r="M63" s="562"/>
      <c r="N63" s="563"/>
      <c r="O63" s="563"/>
      <c r="P63" s="562"/>
      <c r="Q63" s="563"/>
      <c r="R63" s="562"/>
      <c r="S63" s="426"/>
      <c r="T63" s="426"/>
      <c r="U63" s="426"/>
      <c r="V63" s="426"/>
      <c r="W63" s="432"/>
      <c r="X63" s="432"/>
      <c r="Y63" s="432"/>
      <c r="Z63" s="432"/>
      <c r="AA63" s="432"/>
      <c r="AB63" s="432"/>
      <c r="AC63" s="432"/>
      <c r="AD63" s="432"/>
      <c r="AE63" s="432"/>
      <c r="AF63" s="432"/>
      <c r="AG63" s="432"/>
      <c r="AH63" s="432"/>
      <c r="AI63" s="432"/>
      <c r="AJ63" s="432"/>
      <c r="AK63" s="432"/>
      <c r="AL63" s="432"/>
      <c r="AM63" s="432"/>
      <c r="AN63" s="432"/>
      <c r="AO63" s="432"/>
      <c r="AP63" s="432"/>
      <c r="AQ63" s="432"/>
      <c r="AR63" s="432"/>
      <c r="AS63" s="432"/>
      <c r="AT63" s="432"/>
      <c r="AU63" s="432"/>
      <c r="AV63" s="432"/>
      <c r="AW63" s="432"/>
      <c r="AX63" s="432"/>
      <c r="AY63" s="432"/>
    </row>
    <row r="64" spans="1:51" s="10" customFormat="1" ht="15" customHeight="1" x14ac:dyDescent="0.25">
      <c r="A64" s="20"/>
      <c r="B64" s="48"/>
      <c r="C64" s="41"/>
      <c r="D64" s="41"/>
      <c r="E64" s="41"/>
      <c r="F64" s="41"/>
      <c r="G64" s="41"/>
      <c r="H64" s="49"/>
      <c r="I64" s="30"/>
      <c r="J64" s="19"/>
      <c r="K64" s="425"/>
      <c r="L64" s="426"/>
      <c r="M64" s="562"/>
      <c r="N64" s="563"/>
      <c r="O64" s="563"/>
      <c r="P64" s="562"/>
      <c r="Q64" s="563"/>
      <c r="R64" s="562"/>
      <c r="S64" s="426"/>
      <c r="T64" s="426"/>
      <c r="U64" s="426"/>
      <c r="V64" s="426"/>
      <c r="W64" s="432"/>
      <c r="X64" s="432"/>
      <c r="Y64" s="432"/>
      <c r="Z64" s="432"/>
      <c r="AA64" s="432"/>
      <c r="AB64" s="432"/>
      <c r="AC64" s="432"/>
      <c r="AD64" s="432"/>
      <c r="AE64" s="432"/>
      <c r="AF64" s="432"/>
      <c r="AG64" s="432"/>
      <c r="AH64" s="432"/>
      <c r="AI64" s="432"/>
      <c r="AJ64" s="432"/>
      <c r="AK64" s="432"/>
      <c r="AL64" s="432"/>
      <c r="AM64" s="432"/>
      <c r="AN64" s="432"/>
      <c r="AO64" s="432"/>
      <c r="AP64" s="432"/>
      <c r="AQ64" s="432"/>
      <c r="AR64" s="432"/>
      <c r="AS64" s="432"/>
      <c r="AT64" s="432"/>
      <c r="AU64" s="432"/>
      <c r="AV64" s="432"/>
      <c r="AW64" s="432"/>
      <c r="AX64" s="432"/>
      <c r="AY64" s="432"/>
    </row>
    <row r="65" spans="1:51" s="10" customFormat="1" ht="21" customHeight="1" x14ac:dyDescent="0.2">
      <c r="A65" s="20"/>
      <c r="B65" s="39"/>
      <c r="C65" s="39"/>
      <c r="D65" s="39"/>
      <c r="E65" s="50"/>
      <c r="F65" s="50"/>
      <c r="G65" s="50"/>
      <c r="H65" s="50" t="s">
        <v>750</v>
      </c>
      <c r="I65" s="30"/>
      <c r="J65" s="19"/>
      <c r="K65" s="425"/>
      <c r="L65" s="425"/>
      <c r="M65" s="562"/>
      <c r="N65" s="563"/>
      <c r="O65" s="563"/>
      <c r="P65" s="562"/>
      <c r="Q65" s="563"/>
      <c r="R65" s="562"/>
      <c r="S65" s="426"/>
      <c r="T65" s="426"/>
      <c r="U65" s="426"/>
      <c r="V65" s="426"/>
      <c r="W65" s="432"/>
      <c r="X65" s="432"/>
      <c r="Y65" s="432"/>
      <c r="Z65" s="432"/>
      <c r="AA65" s="432"/>
      <c r="AB65" s="432"/>
      <c r="AC65" s="432"/>
      <c r="AD65" s="432"/>
      <c r="AE65" s="432"/>
      <c r="AF65" s="432"/>
      <c r="AG65" s="432"/>
      <c r="AH65" s="432"/>
      <c r="AI65" s="432"/>
      <c r="AJ65" s="432"/>
      <c r="AK65" s="432"/>
      <c r="AL65" s="432"/>
      <c r="AM65" s="432"/>
      <c r="AN65" s="432"/>
      <c r="AO65" s="432"/>
      <c r="AP65" s="432"/>
      <c r="AQ65" s="432"/>
      <c r="AR65" s="432"/>
      <c r="AS65" s="432"/>
      <c r="AT65" s="432"/>
      <c r="AU65" s="432"/>
      <c r="AV65" s="432"/>
      <c r="AW65" s="432"/>
      <c r="AX65" s="432"/>
      <c r="AY65" s="432"/>
    </row>
    <row r="66" spans="1:51" s="10" customFormat="1" ht="21" customHeight="1" x14ac:dyDescent="0.25">
      <c r="A66" s="20"/>
      <c r="B66" s="48" t="s">
        <v>851</v>
      </c>
      <c r="C66" s="39"/>
      <c r="D66" s="39"/>
      <c r="E66" s="50"/>
      <c r="F66" s="50"/>
      <c r="G66" s="50"/>
      <c r="H66" s="51" t="s">
        <v>989</v>
      </c>
      <c r="I66" s="30"/>
      <c r="J66" s="19"/>
      <c r="K66" s="425"/>
      <c r="L66" s="426"/>
      <c r="M66" s="562"/>
      <c r="N66" s="563"/>
      <c r="O66" s="563"/>
      <c r="P66" s="562"/>
      <c r="Q66" s="563"/>
      <c r="R66" s="562"/>
      <c r="S66" s="426"/>
      <c r="T66" s="426"/>
      <c r="U66" s="426"/>
      <c r="V66" s="426"/>
      <c r="W66" s="432"/>
      <c r="X66" s="432"/>
      <c r="Y66" s="432"/>
      <c r="Z66" s="432"/>
      <c r="AA66" s="432"/>
      <c r="AB66" s="432"/>
      <c r="AC66" s="432"/>
      <c r="AD66" s="432"/>
      <c r="AE66" s="432"/>
      <c r="AF66" s="432"/>
      <c r="AG66" s="432"/>
      <c r="AH66" s="432"/>
      <c r="AI66" s="432"/>
      <c r="AJ66" s="432"/>
      <c r="AK66" s="432"/>
      <c r="AL66" s="432"/>
      <c r="AM66" s="432"/>
      <c r="AN66" s="432"/>
      <c r="AO66" s="432"/>
      <c r="AP66" s="432"/>
      <c r="AQ66" s="432"/>
      <c r="AR66" s="432"/>
      <c r="AS66" s="432"/>
      <c r="AT66" s="432"/>
      <c r="AU66" s="432"/>
      <c r="AV66" s="432"/>
      <c r="AW66" s="432"/>
      <c r="AX66" s="432"/>
      <c r="AY66" s="432"/>
    </row>
    <row r="67" spans="1:51" s="10" customFormat="1" ht="16.5" x14ac:dyDescent="0.2">
      <c r="A67" s="20"/>
      <c r="B67" s="39"/>
      <c r="C67" s="52" t="s">
        <v>601</v>
      </c>
      <c r="D67" s="39"/>
      <c r="E67" s="50"/>
      <c r="F67" s="50"/>
      <c r="G67" s="50"/>
      <c r="H67" s="50" t="s">
        <v>751</v>
      </c>
      <c r="I67" s="30"/>
      <c r="J67" s="19"/>
      <c r="K67" s="425"/>
      <c r="L67" s="425"/>
      <c r="M67" s="562"/>
      <c r="N67" s="563"/>
      <c r="O67" s="563"/>
      <c r="P67" s="562"/>
      <c r="Q67" s="563"/>
      <c r="R67" s="562"/>
      <c r="S67" s="426"/>
      <c r="T67" s="426"/>
      <c r="U67" s="426"/>
      <c r="V67" s="426"/>
      <c r="W67" s="432"/>
      <c r="X67" s="432"/>
      <c r="Y67" s="432"/>
      <c r="Z67" s="432"/>
      <c r="AA67" s="432"/>
      <c r="AB67" s="432"/>
      <c r="AC67" s="432"/>
      <c r="AD67" s="432"/>
      <c r="AE67" s="432"/>
      <c r="AF67" s="432"/>
      <c r="AG67" s="432"/>
      <c r="AH67" s="432"/>
      <c r="AI67" s="432"/>
      <c r="AJ67" s="432"/>
      <c r="AK67" s="432"/>
      <c r="AL67" s="432"/>
      <c r="AM67" s="432"/>
      <c r="AN67" s="432"/>
      <c r="AO67" s="432"/>
      <c r="AP67" s="432"/>
      <c r="AQ67" s="432"/>
      <c r="AR67" s="432"/>
      <c r="AS67" s="432"/>
      <c r="AT67" s="432"/>
      <c r="AU67" s="432"/>
      <c r="AV67" s="432"/>
      <c r="AW67" s="432"/>
      <c r="AX67" s="432"/>
      <c r="AY67" s="432"/>
    </row>
    <row r="68" spans="1:51" s="10" customFormat="1" ht="17.25" thickBot="1" x14ac:dyDescent="0.25">
      <c r="A68" s="20"/>
      <c r="B68" s="39"/>
      <c r="C68" s="39"/>
      <c r="D68" s="39"/>
      <c r="E68" s="39"/>
      <c r="F68" s="50"/>
      <c r="G68" s="39"/>
      <c r="H68" s="50" t="s">
        <v>527</v>
      </c>
      <c r="I68" s="30"/>
      <c r="J68" s="19"/>
      <c r="K68" s="425"/>
      <c r="L68" s="425"/>
      <c r="M68" s="562"/>
      <c r="N68" s="563"/>
      <c r="O68" s="563"/>
      <c r="P68" s="562"/>
      <c r="Q68" s="563"/>
      <c r="R68" s="562"/>
      <c r="S68" s="426"/>
      <c r="T68" s="426"/>
      <c r="U68" s="426"/>
      <c r="V68" s="426"/>
      <c r="W68" s="432"/>
      <c r="X68" s="432"/>
      <c r="Y68" s="432"/>
      <c r="Z68" s="432"/>
      <c r="AA68" s="432"/>
      <c r="AB68" s="432"/>
      <c r="AC68" s="432"/>
      <c r="AD68" s="432"/>
      <c r="AE68" s="432"/>
      <c r="AF68" s="432"/>
      <c r="AG68" s="432"/>
      <c r="AH68" s="432"/>
      <c r="AI68" s="432"/>
      <c r="AJ68" s="432"/>
      <c r="AK68" s="432"/>
      <c r="AL68" s="432"/>
      <c r="AM68" s="432"/>
      <c r="AN68" s="432"/>
      <c r="AO68" s="432"/>
      <c r="AP68" s="432"/>
      <c r="AQ68" s="432"/>
      <c r="AR68" s="432"/>
      <c r="AS68" s="432"/>
      <c r="AT68" s="432"/>
      <c r="AU68" s="432"/>
      <c r="AV68" s="432"/>
      <c r="AW68" s="432"/>
      <c r="AX68" s="432"/>
      <c r="AY68" s="432"/>
    </row>
    <row r="69" spans="1:51" s="10" customFormat="1" ht="21" thickBot="1" x14ac:dyDescent="0.25">
      <c r="A69" s="20"/>
      <c r="B69" s="53" t="s">
        <v>602</v>
      </c>
      <c r="C69" s="88" t="str">
        <f>VLOOKUP($J$1,'Precepting Bodies'!$C$5:$F$333,2,0)</f>
        <v>-</v>
      </c>
      <c r="D69" s="54" t="s">
        <v>605</v>
      </c>
      <c r="E69" s="55"/>
      <c r="F69" s="56"/>
      <c r="G69" s="55"/>
      <c r="H69" s="122" t="str">
        <f>VLOOKUP($J$1,AllCTR1Data,Q37,FALSE)</f>
        <v>-</v>
      </c>
      <c r="I69" s="30"/>
      <c r="J69" s="19"/>
      <c r="K69" s="425"/>
      <c r="L69" s="425"/>
      <c r="M69" s="562"/>
      <c r="N69" s="563"/>
      <c r="O69" s="563"/>
      <c r="P69" s="562"/>
      <c r="Q69" s="563"/>
      <c r="R69" s="562"/>
      <c r="S69" s="426"/>
      <c r="T69" s="426"/>
      <c r="U69" s="426"/>
      <c r="V69" s="426"/>
      <c r="W69" s="432"/>
      <c r="X69" s="432"/>
      <c r="Y69" s="432"/>
      <c r="Z69" s="432"/>
      <c r="AA69" s="432"/>
      <c r="AB69" s="432"/>
      <c r="AC69" s="432"/>
      <c r="AD69" s="432"/>
      <c r="AE69" s="432"/>
      <c r="AF69" s="432"/>
      <c r="AG69" s="432"/>
      <c r="AH69" s="432"/>
      <c r="AI69" s="432"/>
      <c r="AJ69" s="432"/>
      <c r="AK69" s="432"/>
      <c r="AL69" s="432"/>
      <c r="AM69" s="432"/>
      <c r="AN69" s="432"/>
      <c r="AO69" s="432"/>
      <c r="AP69" s="432"/>
      <c r="AQ69" s="432"/>
      <c r="AR69" s="432"/>
      <c r="AS69" s="432"/>
      <c r="AT69" s="432"/>
      <c r="AU69" s="432"/>
      <c r="AV69" s="432"/>
      <c r="AW69" s="432"/>
      <c r="AX69" s="432"/>
      <c r="AY69" s="432"/>
    </row>
    <row r="70" spans="1:51" s="10" customFormat="1" ht="21" customHeight="1" thickBot="1" x14ac:dyDescent="0.25">
      <c r="A70" s="20"/>
      <c r="B70" s="40"/>
      <c r="C70" s="56"/>
      <c r="D70" s="54"/>
      <c r="E70" s="55"/>
      <c r="F70" s="577"/>
      <c r="G70" s="578"/>
      <c r="H70" s="578"/>
      <c r="I70" s="69"/>
      <c r="J70" s="19"/>
      <c r="K70" s="425"/>
      <c r="L70" s="426"/>
      <c r="M70" s="427"/>
      <c r="N70" s="428"/>
      <c r="O70" s="428"/>
      <c r="P70" s="427"/>
      <c r="Q70" s="428"/>
      <c r="R70" s="427"/>
      <c r="S70" s="426"/>
      <c r="T70" s="426"/>
      <c r="U70" s="426"/>
      <c r="V70" s="426"/>
      <c r="W70" s="432"/>
      <c r="X70" s="432"/>
      <c r="Y70" s="432"/>
      <c r="Z70" s="432"/>
      <c r="AA70" s="432"/>
      <c r="AB70" s="432"/>
      <c r="AC70" s="432"/>
      <c r="AD70" s="432"/>
      <c r="AE70" s="432"/>
      <c r="AF70" s="432"/>
      <c r="AG70" s="432"/>
      <c r="AH70" s="432"/>
      <c r="AI70" s="432"/>
      <c r="AJ70" s="432"/>
      <c r="AK70" s="432"/>
      <c r="AL70" s="432"/>
      <c r="AM70" s="432"/>
      <c r="AN70" s="432"/>
      <c r="AO70" s="432"/>
      <c r="AP70" s="432"/>
      <c r="AQ70" s="432"/>
      <c r="AR70" s="432"/>
      <c r="AS70" s="432"/>
      <c r="AT70" s="432"/>
      <c r="AU70" s="432"/>
      <c r="AV70" s="432"/>
      <c r="AW70" s="432"/>
      <c r="AX70" s="432"/>
      <c r="AY70" s="432"/>
    </row>
    <row r="71" spans="1:51" s="10" customFormat="1" ht="21" customHeight="1" thickBot="1" x14ac:dyDescent="0.25">
      <c r="A71" s="20"/>
      <c r="B71" s="53" t="s">
        <v>603</v>
      </c>
      <c r="C71" s="88" t="str">
        <f>VLOOKUP($J$1,'Precepting Bodies'!$C$5:$F$333,3,0)</f>
        <v>-</v>
      </c>
      <c r="D71" s="54" t="s">
        <v>604</v>
      </c>
      <c r="E71" s="55"/>
      <c r="F71" s="56"/>
      <c r="G71" s="55"/>
      <c r="H71" s="122" t="str">
        <f>VLOOKUP($J$1,AllCTR1Data,Q38,FALSE)</f>
        <v>-</v>
      </c>
      <c r="I71" s="69"/>
      <c r="J71" s="19"/>
      <c r="K71" s="446"/>
      <c r="L71" s="426"/>
      <c r="M71" s="427"/>
      <c r="N71" s="428"/>
      <c r="O71" s="428"/>
      <c r="P71" s="427"/>
      <c r="Q71" s="428"/>
      <c r="R71" s="427"/>
      <c r="S71" s="426"/>
      <c r="T71" s="426"/>
      <c r="U71" s="426"/>
      <c r="V71" s="426"/>
      <c r="W71" s="432"/>
      <c r="X71" s="432"/>
      <c r="Y71" s="432"/>
      <c r="Z71" s="432"/>
      <c r="AA71" s="432"/>
      <c r="AB71" s="432"/>
      <c r="AC71" s="432"/>
      <c r="AD71" s="432"/>
      <c r="AE71" s="432"/>
      <c r="AF71" s="432"/>
      <c r="AG71" s="432"/>
      <c r="AH71" s="432"/>
      <c r="AI71" s="432"/>
      <c r="AJ71" s="432"/>
      <c r="AK71" s="432"/>
      <c r="AL71" s="432"/>
      <c r="AM71" s="432"/>
      <c r="AN71" s="432"/>
      <c r="AO71" s="432"/>
      <c r="AP71" s="432"/>
      <c r="AQ71" s="432"/>
      <c r="AR71" s="432"/>
      <c r="AS71" s="432"/>
      <c r="AT71" s="432"/>
      <c r="AU71" s="432"/>
      <c r="AV71" s="432"/>
      <c r="AW71" s="432"/>
      <c r="AX71" s="432"/>
      <c r="AY71" s="432"/>
    </row>
    <row r="72" spans="1:51" s="10" customFormat="1" ht="21" customHeight="1" thickBot="1" x14ac:dyDescent="0.25">
      <c r="A72" s="20"/>
      <c r="B72" s="40"/>
      <c r="C72" s="56"/>
      <c r="D72" s="54"/>
      <c r="E72" s="55"/>
      <c r="F72" s="577"/>
      <c r="G72" s="578"/>
      <c r="H72" s="578"/>
      <c r="I72" s="69"/>
      <c r="J72" s="19"/>
      <c r="K72" s="425"/>
      <c r="L72" s="426"/>
      <c r="M72" s="427"/>
      <c r="N72" s="428"/>
      <c r="O72" s="428"/>
      <c r="P72" s="427"/>
      <c r="Q72" s="428"/>
      <c r="R72" s="427"/>
      <c r="S72" s="426"/>
      <c r="T72" s="426"/>
      <c r="U72" s="426"/>
      <c r="V72" s="426"/>
      <c r="W72" s="432"/>
      <c r="X72" s="432"/>
      <c r="Y72" s="432"/>
      <c r="Z72" s="432"/>
      <c r="AA72" s="432"/>
      <c r="AB72" s="432"/>
      <c r="AC72" s="432"/>
      <c r="AD72" s="432"/>
      <c r="AE72" s="432"/>
      <c r="AF72" s="432"/>
      <c r="AG72" s="432"/>
      <c r="AH72" s="432"/>
      <c r="AI72" s="432"/>
      <c r="AJ72" s="432"/>
      <c r="AK72" s="432"/>
      <c r="AL72" s="432"/>
      <c r="AM72" s="432"/>
      <c r="AN72" s="432"/>
      <c r="AO72" s="432"/>
      <c r="AP72" s="432"/>
      <c r="AQ72" s="432"/>
      <c r="AR72" s="432"/>
      <c r="AS72" s="432"/>
      <c r="AT72" s="432"/>
      <c r="AU72" s="432"/>
      <c r="AV72" s="432"/>
      <c r="AW72" s="432"/>
      <c r="AX72" s="432"/>
      <c r="AY72" s="432"/>
    </row>
    <row r="73" spans="1:51" s="10" customFormat="1" ht="21" customHeight="1" thickBot="1" x14ac:dyDescent="0.25">
      <c r="A73" s="20"/>
      <c r="B73" s="53" t="s">
        <v>608</v>
      </c>
      <c r="C73" s="88" t="str">
        <f>VLOOKUP($J$1,'Precepting Bodies'!$C$5:$F$333,4,0)</f>
        <v>-</v>
      </c>
      <c r="D73" s="54" t="s">
        <v>606</v>
      </c>
      <c r="E73" s="55"/>
      <c r="F73" s="56"/>
      <c r="G73" s="55"/>
      <c r="H73" s="122" t="str">
        <f>VLOOKUP($J$1,AllCTR1Data,Q39,FALSE)</f>
        <v>-</v>
      </c>
      <c r="I73" s="69"/>
      <c r="J73" s="19"/>
      <c r="K73" s="446"/>
      <c r="L73" s="426"/>
      <c r="M73" s="427"/>
      <c r="N73" s="428"/>
      <c r="O73" s="428"/>
      <c r="P73" s="427"/>
      <c r="Q73" s="428"/>
      <c r="R73" s="427"/>
      <c r="S73" s="426"/>
      <c r="T73" s="426"/>
      <c r="U73" s="426"/>
      <c r="V73" s="426"/>
      <c r="W73" s="432"/>
      <c r="X73" s="432"/>
      <c r="Y73" s="432"/>
      <c r="Z73" s="432"/>
      <c r="AA73" s="432"/>
      <c r="AB73" s="432"/>
      <c r="AC73" s="432"/>
      <c r="AD73" s="432"/>
      <c r="AE73" s="432"/>
      <c r="AF73" s="432"/>
      <c r="AG73" s="432"/>
      <c r="AH73" s="432"/>
      <c r="AI73" s="432"/>
      <c r="AJ73" s="432"/>
      <c r="AK73" s="432"/>
      <c r="AL73" s="432"/>
      <c r="AM73" s="432"/>
      <c r="AN73" s="432"/>
      <c r="AO73" s="432"/>
      <c r="AP73" s="432"/>
      <c r="AQ73" s="432"/>
      <c r="AR73" s="432"/>
      <c r="AS73" s="432"/>
      <c r="AT73" s="432"/>
      <c r="AU73" s="432"/>
      <c r="AV73" s="432"/>
      <c r="AW73" s="432"/>
      <c r="AX73" s="432"/>
      <c r="AY73" s="432"/>
    </row>
    <row r="74" spans="1:51" s="10" customFormat="1" ht="21" customHeight="1" thickBot="1" x14ac:dyDescent="0.25">
      <c r="A74" s="20"/>
      <c r="B74" s="57"/>
      <c r="C74" s="58"/>
      <c r="D74" s="57"/>
      <c r="E74" s="59"/>
      <c r="F74" s="577"/>
      <c r="G74" s="578"/>
      <c r="H74" s="578"/>
      <c r="I74" s="69"/>
      <c r="J74" s="19"/>
      <c r="K74" s="425"/>
      <c r="L74" s="426"/>
      <c r="M74" s="427"/>
      <c r="N74" s="428"/>
      <c r="O74" s="428"/>
      <c r="P74" s="427"/>
      <c r="Q74" s="428"/>
      <c r="R74" s="427"/>
      <c r="S74" s="426"/>
      <c r="T74" s="426"/>
      <c r="U74" s="426"/>
      <c r="V74" s="426"/>
      <c r="W74" s="432"/>
      <c r="X74" s="432"/>
      <c r="Y74" s="432"/>
      <c r="Z74" s="432"/>
      <c r="AA74" s="432"/>
      <c r="AB74" s="432"/>
      <c r="AC74" s="432"/>
      <c r="AD74" s="432"/>
      <c r="AE74" s="432"/>
      <c r="AF74" s="432"/>
      <c r="AG74" s="432"/>
      <c r="AH74" s="432"/>
      <c r="AI74" s="432"/>
      <c r="AJ74" s="432"/>
      <c r="AK74" s="432"/>
      <c r="AL74" s="432"/>
      <c r="AM74" s="432"/>
      <c r="AN74" s="432"/>
      <c r="AO74" s="432"/>
      <c r="AP74" s="432"/>
      <c r="AQ74" s="432"/>
      <c r="AR74" s="432"/>
      <c r="AS74" s="432"/>
      <c r="AT74" s="432"/>
      <c r="AU74" s="432"/>
      <c r="AV74" s="432"/>
      <c r="AW74" s="432"/>
      <c r="AX74" s="432"/>
      <c r="AY74" s="432"/>
    </row>
    <row r="75" spans="1:51" s="10" customFormat="1" ht="21" customHeight="1" thickBot="1" x14ac:dyDescent="0.25">
      <c r="A75" s="20"/>
      <c r="B75" s="579" t="s">
        <v>988</v>
      </c>
      <c r="C75" s="580"/>
      <c r="D75" s="580"/>
      <c r="E75" s="580"/>
      <c r="F75" s="580"/>
      <c r="G75" s="56"/>
      <c r="H75" s="122">
        <f>VLOOKUP($J$1,AllCTR1Data,Q40,FALSE)</f>
        <v>1529.59</v>
      </c>
      <c r="I75" s="30"/>
      <c r="J75" s="155"/>
      <c r="K75" s="446"/>
      <c r="L75" s="426"/>
      <c r="M75" s="427"/>
      <c r="N75" s="428"/>
      <c r="O75" s="428"/>
      <c r="P75" s="427"/>
      <c r="Q75" s="428"/>
      <c r="R75" s="427"/>
      <c r="S75" s="426"/>
      <c r="T75" s="426"/>
      <c r="U75" s="426"/>
      <c r="V75" s="426"/>
      <c r="W75" s="432"/>
      <c r="X75" s="432"/>
      <c r="Y75" s="432"/>
      <c r="Z75" s="432"/>
      <c r="AA75" s="432"/>
      <c r="AB75" s="432"/>
      <c r="AC75" s="432"/>
      <c r="AD75" s="432"/>
      <c r="AE75" s="432"/>
      <c r="AF75" s="432"/>
      <c r="AG75" s="432"/>
      <c r="AH75" s="432"/>
      <c r="AI75" s="432"/>
      <c r="AJ75" s="432"/>
      <c r="AK75" s="432"/>
      <c r="AL75" s="432"/>
      <c r="AM75" s="432"/>
      <c r="AN75" s="432"/>
      <c r="AO75" s="432"/>
      <c r="AP75" s="432"/>
      <c r="AQ75" s="432"/>
      <c r="AR75" s="432"/>
      <c r="AS75" s="432"/>
      <c r="AT75" s="432"/>
      <c r="AU75" s="432"/>
      <c r="AV75" s="432"/>
      <c r="AW75" s="432"/>
      <c r="AX75" s="432"/>
      <c r="AY75" s="432"/>
    </row>
    <row r="76" spans="1:51" s="10" customFormat="1" ht="21" customHeight="1" x14ac:dyDescent="0.2">
      <c r="A76" s="20"/>
      <c r="B76" s="581"/>
      <c r="C76" s="581"/>
      <c r="D76" s="581"/>
      <c r="E76" s="581"/>
      <c r="F76" s="581"/>
      <c r="G76" s="589"/>
      <c r="H76" s="589"/>
      <c r="I76" s="589"/>
      <c r="J76" s="155"/>
      <c r="K76" s="425"/>
      <c r="L76" s="426"/>
      <c r="M76" s="427"/>
      <c r="N76" s="428"/>
      <c r="O76" s="428"/>
      <c r="P76" s="427"/>
      <c r="Q76" s="428"/>
      <c r="R76" s="427"/>
      <c r="S76" s="426"/>
      <c r="T76" s="426"/>
      <c r="U76" s="426"/>
      <c r="V76" s="426"/>
      <c r="W76" s="432"/>
      <c r="X76" s="432"/>
      <c r="Y76" s="432"/>
      <c r="Z76" s="432"/>
      <c r="AA76" s="432"/>
      <c r="AB76" s="432"/>
      <c r="AC76" s="432"/>
      <c r="AD76" s="432"/>
      <c r="AE76" s="432"/>
      <c r="AF76" s="432"/>
      <c r="AG76" s="432"/>
      <c r="AH76" s="432"/>
      <c r="AI76" s="432"/>
      <c r="AJ76" s="432"/>
      <c r="AK76" s="432"/>
      <c r="AL76" s="432"/>
      <c r="AM76" s="432"/>
      <c r="AN76" s="432"/>
      <c r="AO76" s="432"/>
      <c r="AP76" s="432"/>
      <c r="AQ76" s="432"/>
      <c r="AR76" s="432"/>
      <c r="AS76" s="432"/>
      <c r="AT76" s="432"/>
      <c r="AU76" s="432"/>
      <c r="AV76" s="432"/>
      <c r="AW76" s="432"/>
      <c r="AX76" s="432"/>
      <c r="AY76" s="432"/>
    </row>
    <row r="77" spans="1:51" s="10" customFormat="1" ht="21" customHeight="1" thickBot="1" x14ac:dyDescent="0.25">
      <c r="A77" s="28"/>
      <c r="B77" s="63"/>
      <c r="C77" s="60"/>
      <c r="D77" s="60"/>
      <c r="E77" s="60"/>
      <c r="F77" s="60"/>
      <c r="G77" s="60"/>
      <c r="H77" s="29"/>
      <c r="I77" s="61"/>
      <c r="J77" s="152"/>
      <c r="K77" s="425"/>
      <c r="L77" s="426"/>
      <c r="M77" s="427"/>
      <c r="N77" s="428"/>
      <c r="O77" s="428"/>
      <c r="P77" s="427"/>
      <c r="Q77" s="428"/>
      <c r="R77" s="427"/>
      <c r="S77" s="426"/>
      <c r="T77" s="426"/>
      <c r="U77" s="426"/>
      <c r="V77" s="426"/>
      <c r="W77" s="432"/>
      <c r="X77" s="432"/>
      <c r="Y77" s="432"/>
      <c r="Z77" s="432"/>
      <c r="AA77" s="432"/>
      <c r="AB77" s="432"/>
      <c r="AC77" s="432"/>
      <c r="AD77" s="432"/>
      <c r="AE77" s="432"/>
      <c r="AF77" s="432"/>
      <c r="AG77" s="432"/>
      <c r="AH77" s="432"/>
      <c r="AI77" s="432"/>
      <c r="AJ77" s="432"/>
      <c r="AK77" s="432"/>
      <c r="AL77" s="432"/>
      <c r="AM77" s="432"/>
      <c r="AN77" s="432"/>
      <c r="AO77" s="432"/>
      <c r="AP77" s="432"/>
      <c r="AQ77" s="432"/>
      <c r="AR77" s="432"/>
      <c r="AS77" s="432"/>
      <c r="AT77" s="432"/>
      <c r="AU77" s="432"/>
      <c r="AV77" s="432"/>
      <c r="AW77" s="432"/>
      <c r="AX77" s="432"/>
      <c r="AY77" s="432"/>
    </row>
    <row r="78" spans="1:51" s="10" customFormat="1" ht="21" customHeight="1" x14ac:dyDescent="0.2">
      <c r="A78" s="16"/>
      <c r="B78" s="58"/>
      <c r="C78" s="64"/>
      <c r="D78" s="64"/>
      <c r="E78" s="64"/>
      <c r="F78" s="64"/>
      <c r="G78" s="64"/>
      <c r="H78" s="65"/>
      <c r="I78" s="47"/>
      <c r="J78" s="150"/>
      <c r="K78" s="425"/>
      <c r="L78" s="426"/>
      <c r="M78" s="427"/>
      <c r="N78" s="428"/>
      <c r="O78" s="428"/>
      <c r="P78" s="427"/>
      <c r="Q78" s="428"/>
      <c r="R78" s="427"/>
      <c r="S78" s="426"/>
      <c r="T78" s="426"/>
      <c r="U78" s="426"/>
      <c r="V78" s="426"/>
      <c r="W78" s="432"/>
      <c r="X78" s="432"/>
      <c r="Y78" s="432"/>
      <c r="Z78" s="432"/>
      <c r="AA78" s="432"/>
      <c r="AB78" s="432"/>
      <c r="AC78" s="432"/>
      <c r="AD78" s="432"/>
      <c r="AE78" s="432"/>
      <c r="AF78" s="432"/>
      <c r="AG78" s="432"/>
      <c r="AH78" s="432"/>
      <c r="AI78" s="432"/>
      <c r="AJ78" s="432"/>
      <c r="AK78" s="432"/>
      <c r="AL78" s="432"/>
      <c r="AM78" s="432"/>
      <c r="AN78" s="432"/>
      <c r="AO78" s="432"/>
      <c r="AP78" s="432"/>
      <c r="AQ78" s="432"/>
      <c r="AR78" s="432"/>
      <c r="AS78" s="432"/>
      <c r="AT78" s="432"/>
      <c r="AU78" s="432"/>
      <c r="AV78" s="432"/>
      <c r="AW78" s="432"/>
      <c r="AX78" s="432"/>
      <c r="AY78" s="432"/>
    </row>
    <row r="79" spans="1:51" ht="15" customHeight="1" x14ac:dyDescent="0.2">
      <c r="A79" s="20"/>
      <c r="B79" s="66" t="s">
        <v>524</v>
      </c>
      <c r="C79" s="56"/>
      <c r="D79" s="56"/>
      <c r="E79" s="56"/>
      <c r="F79" s="50"/>
      <c r="G79" s="50"/>
      <c r="H79" s="50"/>
      <c r="I79" s="30"/>
      <c r="J79" s="19"/>
      <c r="K79" s="425"/>
      <c r="L79" s="447"/>
      <c r="M79" s="438"/>
      <c r="N79" s="439"/>
    </row>
    <row r="80" spans="1:51" ht="15" customHeight="1" thickBot="1" x14ac:dyDescent="0.25">
      <c r="A80" s="20"/>
      <c r="B80" s="66"/>
      <c r="C80" s="56"/>
      <c r="D80" s="56"/>
      <c r="E80" s="56"/>
      <c r="F80" s="50" t="s">
        <v>2</v>
      </c>
      <c r="G80" s="50"/>
      <c r="H80" s="50" t="s">
        <v>523</v>
      </c>
      <c r="I80" s="30"/>
      <c r="J80" s="19"/>
      <c r="K80" s="425"/>
      <c r="L80" s="447"/>
      <c r="M80" s="438"/>
      <c r="N80" s="439"/>
    </row>
    <row r="81" spans="1:14" ht="21" customHeight="1" thickBot="1" x14ac:dyDescent="0.25">
      <c r="A81" s="20"/>
      <c r="B81" s="580" t="s">
        <v>990</v>
      </c>
      <c r="C81" s="582"/>
      <c r="D81" s="582"/>
      <c r="E81" s="34"/>
      <c r="F81" s="522">
        <f>VLOOKUP($J$1,AllCTR1Data,Q41,FALSE)</f>
        <v>10184</v>
      </c>
      <c r="G81" s="34"/>
      <c r="H81" s="521">
        <f>VLOOKUP($J$1,AllCTR1Data,Q42,FALSE)</f>
        <v>7674580.9400000041</v>
      </c>
      <c r="I81" s="30"/>
      <c r="J81" s="19"/>
      <c r="K81" s="425"/>
      <c r="L81" s="447"/>
      <c r="M81" s="438"/>
      <c r="N81" s="439"/>
    </row>
    <row r="82" spans="1:14" ht="21" customHeight="1" thickBot="1" x14ac:dyDescent="0.25">
      <c r="A82" s="20"/>
      <c r="B82" s="591"/>
      <c r="C82" s="591"/>
      <c r="D82" s="591"/>
      <c r="E82" s="77"/>
      <c r="F82" s="592"/>
      <c r="G82" s="593"/>
      <c r="H82" s="593"/>
      <c r="I82" s="30"/>
      <c r="J82" s="19"/>
      <c r="K82" s="425"/>
      <c r="L82" s="447"/>
      <c r="M82" s="438"/>
      <c r="N82" s="439"/>
    </row>
    <row r="83" spans="1:14" ht="20.25" customHeight="1" thickBot="1" x14ac:dyDescent="0.25">
      <c r="A83" s="20"/>
      <c r="B83" s="580" t="s">
        <v>991</v>
      </c>
      <c r="C83" s="582"/>
      <c r="D83" s="582"/>
      <c r="E83" s="34"/>
      <c r="F83" s="522">
        <f>VLOOKUP($J$1,AllCTR1Data,Q43,FALSE)</f>
        <v>15</v>
      </c>
      <c r="G83" s="34"/>
      <c r="H83" s="521">
        <f>VLOOKUP($J$1,AllCTR1Data,Q44,FALSE)</f>
        <v>228178.46000000002</v>
      </c>
      <c r="I83" s="30"/>
      <c r="J83" s="19"/>
      <c r="K83" s="425"/>
      <c r="L83" s="447"/>
      <c r="M83" s="438"/>
      <c r="N83" s="439"/>
    </row>
    <row r="84" spans="1:14" ht="21" customHeight="1" thickBot="1" x14ac:dyDescent="0.25">
      <c r="A84" s="20"/>
      <c r="B84" s="56"/>
      <c r="C84" s="56"/>
      <c r="D84" s="56"/>
      <c r="E84" s="77"/>
      <c r="F84" s="592"/>
      <c r="G84" s="593"/>
      <c r="H84" s="593"/>
      <c r="I84" s="30"/>
      <c r="J84" s="19"/>
      <c r="K84" s="425"/>
      <c r="L84" s="447"/>
      <c r="M84" s="438"/>
      <c r="N84" s="439"/>
    </row>
    <row r="85" spans="1:14" ht="21" thickBot="1" x14ac:dyDescent="0.25">
      <c r="A85" s="20"/>
      <c r="B85" s="580" t="s">
        <v>992</v>
      </c>
      <c r="C85" s="580"/>
      <c r="D85" s="581"/>
      <c r="E85" s="34"/>
      <c r="F85" s="522">
        <f>VLOOKUP($J$1,AllCTR1Data,Q45,FALSE)</f>
        <v>8817</v>
      </c>
      <c r="G85" s="34"/>
      <c r="H85" s="521">
        <f>VLOOKUP($J$1,AllCTR1Data,Q46,FALSE)</f>
        <v>7754235.8400000036</v>
      </c>
      <c r="I85" s="30"/>
      <c r="J85" s="19"/>
      <c r="K85" s="425"/>
      <c r="L85" s="447"/>
      <c r="M85" s="438"/>
      <c r="N85" s="439"/>
    </row>
    <row r="86" spans="1:14" ht="15" customHeight="1" thickBot="1" x14ac:dyDescent="0.25">
      <c r="A86" s="28"/>
      <c r="B86" s="590"/>
      <c r="C86" s="590"/>
      <c r="D86" s="590"/>
      <c r="E86" s="60"/>
      <c r="F86" s="60"/>
      <c r="G86" s="60"/>
      <c r="H86" s="29"/>
      <c r="I86" s="61"/>
      <c r="J86" s="152"/>
      <c r="K86" s="425"/>
      <c r="L86" s="447"/>
      <c r="M86" s="438"/>
      <c r="N86" s="439"/>
    </row>
    <row r="87" spans="1:14" x14ac:dyDescent="0.2">
      <c r="A87" s="133"/>
      <c r="B87" s="135"/>
      <c r="C87" s="135"/>
      <c r="D87" s="135"/>
      <c r="E87" s="135"/>
      <c r="F87" s="135"/>
      <c r="G87" s="135"/>
      <c r="H87" s="135"/>
      <c r="I87" s="135"/>
      <c r="J87" s="135"/>
      <c r="K87" s="425"/>
      <c r="L87" s="447"/>
      <c r="M87" s="438"/>
      <c r="N87" s="439"/>
    </row>
    <row r="88" spans="1:14" ht="21" customHeight="1" x14ac:dyDescent="0.2">
      <c r="A88" s="133"/>
      <c r="B88" s="135"/>
      <c r="C88" s="135"/>
      <c r="D88" s="135"/>
      <c r="E88" s="136"/>
      <c r="F88" s="136"/>
      <c r="G88" s="136"/>
      <c r="H88" s="136"/>
      <c r="I88" s="135"/>
      <c r="J88" s="135"/>
      <c r="K88" s="425"/>
      <c r="L88" s="447"/>
      <c r="M88" s="438"/>
      <c r="N88" s="439"/>
    </row>
    <row r="89" spans="1:14" x14ac:dyDescent="0.2">
      <c r="A89" s="133"/>
      <c r="B89" s="135"/>
      <c r="C89" s="85"/>
      <c r="D89" s="85"/>
      <c r="E89" s="137"/>
      <c r="F89" s="137"/>
      <c r="G89" s="136"/>
      <c r="H89" s="136"/>
      <c r="I89" s="135"/>
      <c r="J89" s="135"/>
      <c r="K89" s="425"/>
      <c r="L89" s="426"/>
      <c r="M89" s="427"/>
    </row>
    <row r="90" spans="1:14" x14ac:dyDescent="0.2">
      <c r="A90" s="133"/>
      <c r="B90" s="135"/>
      <c r="C90" s="138"/>
      <c r="D90" s="85"/>
      <c r="E90" s="137"/>
      <c r="F90" s="137"/>
      <c r="G90" s="136"/>
      <c r="H90" s="136"/>
      <c r="I90" s="135"/>
      <c r="J90" s="135"/>
      <c r="K90" s="425"/>
      <c r="L90" s="426"/>
      <c r="M90" s="427"/>
    </row>
    <row r="91" spans="1:14" x14ac:dyDescent="0.2">
      <c r="A91" s="133"/>
      <c r="B91" s="133"/>
      <c r="C91" s="133"/>
      <c r="D91" s="134"/>
      <c r="E91" s="134"/>
      <c r="F91" s="134"/>
      <c r="G91" s="134"/>
      <c r="H91" s="139"/>
      <c r="I91" s="133"/>
      <c r="J91" s="133"/>
      <c r="K91" s="425"/>
      <c r="L91" s="426"/>
      <c r="M91" s="427"/>
    </row>
    <row r="92" spans="1:14" x14ac:dyDescent="0.2">
      <c r="A92" s="133"/>
      <c r="B92" s="135"/>
      <c r="C92" s="135"/>
      <c r="D92" s="134"/>
      <c r="E92" s="134"/>
      <c r="F92" s="134"/>
      <c r="G92" s="134"/>
      <c r="H92" s="136"/>
      <c r="I92" s="135"/>
      <c r="J92" s="135"/>
      <c r="K92" s="425"/>
      <c r="L92" s="426"/>
      <c r="M92" s="427"/>
    </row>
    <row r="93" spans="1:14" ht="20.25" x14ac:dyDescent="0.2">
      <c r="A93" s="133"/>
      <c r="B93" s="135"/>
      <c r="C93" s="140"/>
      <c r="D93" s="134"/>
      <c r="E93" s="134"/>
      <c r="F93" s="141" t="e">
        <f>VLOOKUP($J$1,datar,25,FALSE)</f>
        <v>#N/A</v>
      </c>
      <c r="G93" s="134"/>
      <c r="H93" s="136"/>
      <c r="I93" s="135"/>
      <c r="J93" s="135"/>
      <c r="K93" s="425"/>
      <c r="L93" s="426"/>
      <c r="M93" s="427"/>
    </row>
    <row r="94" spans="1:14" x14ac:dyDescent="0.2">
      <c r="A94" s="133"/>
      <c r="B94" s="135"/>
      <c r="C94" s="135"/>
      <c r="D94" s="134"/>
      <c r="E94" s="134"/>
      <c r="F94" s="134"/>
      <c r="G94" s="134"/>
      <c r="H94" s="136"/>
      <c r="I94" s="135"/>
      <c r="J94" s="135"/>
      <c r="K94" s="425"/>
      <c r="L94" s="426"/>
      <c r="M94" s="427"/>
    </row>
    <row r="95" spans="1:14" x14ac:dyDescent="0.2">
      <c r="A95" s="133"/>
      <c r="B95" s="135"/>
      <c r="C95" s="135"/>
      <c r="D95" s="134"/>
      <c r="E95" s="134"/>
      <c r="F95" s="134"/>
      <c r="G95" s="134"/>
      <c r="H95" s="136"/>
      <c r="I95" s="135"/>
      <c r="J95" s="135"/>
      <c r="K95" s="425"/>
      <c r="L95" s="426"/>
      <c r="M95" s="427"/>
    </row>
    <row r="96" spans="1:14" x14ac:dyDescent="0.2">
      <c r="A96" s="133"/>
      <c r="B96" s="135"/>
      <c r="C96" s="135"/>
      <c r="D96" s="134"/>
      <c r="E96" s="134"/>
      <c r="F96" s="134"/>
      <c r="G96" s="134"/>
      <c r="H96" s="135"/>
      <c r="I96" s="135"/>
      <c r="J96" s="135"/>
      <c r="K96" s="425"/>
      <c r="L96" s="426"/>
      <c r="M96" s="427"/>
    </row>
    <row r="97" spans="1:13" x14ac:dyDescent="0.2">
      <c r="A97" s="133"/>
      <c r="B97" s="135"/>
      <c r="C97" s="135"/>
      <c r="D97" s="135"/>
      <c r="E97" s="135"/>
      <c r="F97" s="135"/>
      <c r="G97" s="135"/>
      <c r="H97" s="135"/>
      <c r="I97" s="135"/>
      <c r="J97" s="135"/>
      <c r="K97" s="425"/>
      <c r="L97" s="426"/>
      <c r="M97" s="427"/>
    </row>
    <row r="98" spans="1:13" x14ac:dyDescent="0.2">
      <c r="A98" s="133"/>
      <c r="B98" s="135"/>
      <c r="C98" s="135"/>
      <c r="D98" s="135"/>
      <c r="E98" s="135"/>
      <c r="F98" s="135"/>
      <c r="G98" s="135"/>
      <c r="H98" s="135"/>
      <c r="I98" s="135"/>
      <c r="J98" s="135"/>
      <c r="K98" s="425"/>
      <c r="L98" s="426"/>
      <c r="M98" s="427"/>
    </row>
    <row r="99" spans="1:13" x14ac:dyDescent="0.2">
      <c r="A99" s="133"/>
      <c r="B99" s="135"/>
      <c r="C99" s="135"/>
      <c r="D99" s="135"/>
      <c r="E99" s="135"/>
      <c r="F99" s="135"/>
      <c r="G99" s="135"/>
      <c r="H99" s="135"/>
      <c r="I99" s="135"/>
      <c r="J99" s="135"/>
      <c r="K99" s="425"/>
      <c r="L99" s="426"/>
      <c r="M99" s="427"/>
    </row>
    <row r="100" spans="1:13" x14ac:dyDescent="0.2">
      <c r="A100" s="133"/>
      <c r="B100" s="135"/>
      <c r="C100" s="135"/>
      <c r="D100" s="135"/>
      <c r="E100" s="135"/>
      <c r="F100" s="135"/>
      <c r="G100" s="135"/>
      <c r="H100" s="135"/>
      <c r="I100" s="135"/>
      <c r="J100" s="135"/>
      <c r="K100" s="425"/>
      <c r="L100" s="426"/>
      <c r="M100" s="427"/>
    </row>
    <row r="101" spans="1:13" x14ac:dyDescent="0.2">
      <c r="A101" s="133"/>
      <c r="B101" s="135"/>
      <c r="C101" s="135"/>
      <c r="D101" s="135"/>
      <c r="E101" s="135"/>
      <c r="F101" s="135"/>
      <c r="G101" s="135"/>
      <c r="H101" s="135"/>
      <c r="I101" s="135"/>
      <c r="J101" s="135"/>
      <c r="K101" s="425"/>
      <c r="L101" s="426"/>
      <c r="M101" s="427"/>
    </row>
    <row r="102" spans="1:13" x14ac:dyDescent="0.2">
      <c r="A102" s="133"/>
      <c r="B102" s="135"/>
      <c r="C102" s="135"/>
      <c r="D102" s="135"/>
      <c r="E102" s="135"/>
      <c r="F102" s="135"/>
      <c r="G102" s="135"/>
      <c r="H102" s="135"/>
      <c r="I102" s="135"/>
      <c r="J102" s="135"/>
      <c r="K102" s="425"/>
      <c r="L102" s="426"/>
      <c r="M102" s="427"/>
    </row>
    <row r="103" spans="1:13" x14ac:dyDescent="0.2">
      <c r="A103" s="133"/>
      <c r="B103" s="135"/>
      <c r="C103" s="135"/>
      <c r="D103" s="135"/>
      <c r="E103" s="135"/>
      <c r="F103" s="135"/>
      <c r="G103" s="135"/>
      <c r="H103" s="135"/>
      <c r="I103" s="135"/>
      <c r="J103" s="135"/>
      <c r="K103" s="425"/>
      <c r="L103" s="426"/>
      <c r="M103" s="427"/>
    </row>
    <row r="104" spans="1:13" x14ac:dyDescent="0.2">
      <c r="A104" s="133"/>
      <c r="B104" s="135"/>
      <c r="C104" s="135"/>
      <c r="D104" s="135"/>
      <c r="E104" s="135"/>
      <c r="F104" s="135"/>
      <c r="G104" s="135"/>
      <c r="H104" s="135"/>
      <c r="I104" s="135"/>
      <c r="J104" s="135"/>
      <c r="K104" s="425"/>
      <c r="L104" s="426"/>
      <c r="M104" s="427"/>
    </row>
    <row r="105" spans="1:13" x14ac:dyDescent="0.2">
      <c r="A105" s="133"/>
      <c r="B105" s="135"/>
      <c r="C105" s="135"/>
      <c r="D105" s="135"/>
      <c r="E105" s="135"/>
      <c r="F105" s="135"/>
      <c r="G105" s="135"/>
      <c r="H105" s="135"/>
      <c r="I105" s="135"/>
      <c r="J105" s="135"/>
      <c r="K105" s="425"/>
      <c r="L105" s="426"/>
      <c r="M105" s="427"/>
    </row>
    <row r="106" spans="1:13" x14ac:dyDescent="0.2">
      <c r="A106" s="133"/>
      <c r="B106" s="135"/>
      <c r="C106" s="135"/>
      <c r="D106" s="135"/>
      <c r="E106" s="135"/>
      <c r="F106" s="135"/>
      <c r="G106" s="135"/>
      <c r="H106" s="135"/>
      <c r="I106" s="135"/>
      <c r="J106" s="135"/>
      <c r="K106" s="425"/>
      <c r="L106" s="426"/>
      <c r="M106" s="427"/>
    </row>
    <row r="107" spans="1:13" x14ac:dyDescent="0.2">
      <c r="A107" s="133"/>
      <c r="B107" s="135"/>
      <c r="C107" s="135"/>
      <c r="D107" s="135"/>
      <c r="E107" s="135"/>
      <c r="F107" s="135"/>
      <c r="G107" s="135"/>
      <c r="H107" s="135"/>
      <c r="I107" s="135"/>
      <c r="J107" s="135"/>
      <c r="K107" s="425"/>
      <c r="L107" s="426"/>
      <c r="M107" s="427"/>
    </row>
    <row r="108" spans="1:13" x14ac:dyDescent="0.2">
      <c r="A108" s="133"/>
      <c r="B108" s="135"/>
      <c r="C108" s="135"/>
      <c r="D108" s="135"/>
      <c r="E108" s="135"/>
      <c r="F108" s="135"/>
      <c r="G108" s="135"/>
      <c r="H108" s="135"/>
      <c r="I108" s="135"/>
      <c r="J108" s="135"/>
      <c r="K108" s="425"/>
      <c r="L108" s="426"/>
      <c r="M108" s="427"/>
    </row>
    <row r="109" spans="1:13" x14ac:dyDescent="0.2">
      <c r="A109" s="133"/>
      <c r="B109" s="135"/>
      <c r="C109" s="135"/>
      <c r="D109" s="135"/>
      <c r="E109" s="135"/>
      <c r="F109" s="135"/>
      <c r="G109" s="135"/>
      <c r="H109" s="135"/>
      <c r="I109" s="135"/>
      <c r="J109" s="135"/>
      <c r="K109" s="425"/>
      <c r="L109" s="426"/>
      <c r="M109" s="427"/>
    </row>
    <row r="110" spans="1:13" x14ac:dyDescent="0.2">
      <c r="A110" s="133"/>
      <c r="B110" s="135"/>
      <c r="C110" s="135"/>
      <c r="D110" s="135"/>
      <c r="E110" s="135"/>
      <c r="F110" s="135"/>
      <c r="G110" s="135"/>
      <c r="H110" s="135"/>
      <c r="I110" s="135"/>
      <c r="J110" s="135"/>
      <c r="K110" s="425"/>
      <c r="L110" s="426"/>
      <c r="M110" s="427"/>
    </row>
    <row r="111" spans="1:13" x14ac:dyDescent="0.2">
      <c r="A111" s="133"/>
      <c r="B111" s="135"/>
      <c r="C111" s="135"/>
      <c r="D111" s="135"/>
      <c r="E111" s="135"/>
      <c r="F111" s="135"/>
      <c r="G111" s="135"/>
      <c r="H111" s="135"/>
      <c r="I111" s="135"/>
      <c r="J111" s="135"/>
      <c r="K111" s="425"/>
      <c r="L111" s="426"/>
      <c r="M111" s="427"/>
    </row>
    <row r="112" spans="1:13" x14ac:dyDescent="0.2">
      <c r="A112" s="133"/>
      <c r="B112" s="135"/>
      <c r="C112" s="135"/>
      <c r="D112" s="135"/>
      <c r="E112" s="135"/>
      <c r="F112" s="135"/>
      <c r="G112" s="135"/>
      <c r="H112" s="135"/>
      <c r="I112" s="135"/>
      <c r="J112" s="135"/>
      <c r="K112" s="425"/>
      <c r="L112" s="426"/>
      <c r="M112" s="427"/>
    </row>
    <row r="113" spans="1:13" x14ac:dyDescent="0.2">
      <c r="A113" s="133"/>
      <c r="B113" s="135"/>
      <c r="C113" s="135"/>
      <c r="D113" s="135"/>
      <c r="E113" s="135"/>
      <c r="F113" s="135"/>
      <c r="G113" s="135"/>
      <c r="H113" s="135"/>
      <c r="I113" s="135"/>
      <c r="J113" s="135"/>
      <c r="K113" s="425"/>
      <c r="L113" s="426"/>
      <c r="M113" s="427"/>
    </row>
    <row r="114" spans="1:13" x14ac:dyDescent="0.2">
      <c r="A114" s="133"/>
      <c r="B114" s="135"/>
      <c r="C114" s="135"/>
      <c r="D114" s="135"/>
      <c r="E114" s="135"/>
      <c r="F114" s="135"/>
      <c r="G114" s="135"/>
      <c r="H114" s="135"/>
      <c r="I114" s="135"/>
      <c r="J114" s="135"/>
      <c r="K114" s="425"/>
      <c r="L114" s="426"/>
      <c r="M114" s="427"/>
    </row>
    <row r="115" spans="1:13" x14ac:dyDescent="0.2">
      <c r="A115" s="133"/>
      <c r="B115" s="135"/>
      <c r="C115" s="135"/>
      <c r="D115" s="135"/>
      <c r="E115" s="135"/>
      <c r="F115" s="135"/>
      <c r="G115" s="135"/>
      <c r="H115" s="135"/>
      <c r="I115" s="135"/>
      <c r="J115" s="135"/>
      <c r="K115" s="425"/>
      <c r="L115" s="426"/>
      <c r="M115" s="427"/>
    </row>
    <row r="116" spans="1:13" x14ac:dyDescent="0.2">
      <c r="A116" s="133"/>
      <c r="B116" s="135"/>
      <c r="C116" s="135"/>
      <c r="D116" s="135"/>
      <c r="E116" s="135"/>
      <c r="F116" s="135"/>
      <c r="G116" s="135"/>
      <c r="H116" s="135"/>
      <c r="I116" s="135"/>
      <c r="J116" s="135"/>
      <c r="K116" s="425"/>
      <c r="L116" s="426"/>
      <c r="M116" s="427"/>
    </row>
    <row r="117" spans="1:13" x14ac:dyDescent="0.2">
      <c r="A117" s="133"/>
      <c r="B117" s="135"/>
      <c r="C117" s="135"/>
      <c r="D117" s="135"/>
      <c r="E117" s="135"/>
      <c r="F117" s="135"/>
      <c r="G117" s="135"/>
      <c r="H117" s="135"/>
      <c r="I117" s="135"/>
      <c r="J117" s="135"/>
      <c r="K117" s="425"/>
      <c r="L117" s="426"/>
      <c r="M117" s="427"/>
    </row>
    <row r="118" spans="1:13" x14ac:dyDescent="0.2">
      <c r="A118" s="133"/>
      <c r="B118" s="135"/>
      <c r="C118" s="135"/>
      <c r="D118" s="135"/>
      <c r="E118" s="135"/>
      <c r="F118" s="135"/>
      <c r="G118" s="135"/>
      <c r="H118" s="135"/>
      <c r="I118" s="135"/>
      <c r="J118" s="135"/>
      <c r="K118" s="425"/>
      <c r="L118" s="426"/>
      <c r="M118" s="427"/>
    </row>
    <row r="119" spans="1:13" x14ac:dyDescent="0.2">
      <c r="A119" s="133"/>
      <c r="B119" s="135"/>
      <c r="C119" s="135"/>
      <c r="D119" s="135"/>
      <c r="E119" s="135"/>
      <c r="F119" s="135"/>
      <c r="G119" s="135"/>
      <c r="H119" s="135"/>
      <c r="I119" s="135"/>
      <c r="J119" s="135"/>
      <c r="K119" s="425"/>
      <c r="L119" s="426"/>
      <c r="M119" s="427"/>
    </row>
    <row r="120" spans="1:13" x14ac:dyDescent="0.2">
      <c r="A120" s="133"/>
      <c r="B120" s="135"/>
      <c r="C120" s="135"/>
      <c r="D120" s="135"/>
      <c r="E120" s="135"/>
      <c r="F120" s="135"/>
      <c r="G120" s="135"/>
      <c r="H120" s="135"/>
      <c r="I120" s="135"/>
      <c r="J120" s="135"/>
      <c r="K120" s="425"/>
      <c r="L120" s="426"/>
      <c r="M120" s="427"/>
    </row>
    <row r="121" spans="1:13" x14ac:dyDescent="0.2">
      <c r="A121" s="133"/>
      <c r="B121" s="135"/>
      <c r="C121" s="135"/>
      <c r="D121" s="135"/>
      <c r="E121" s="135"/>
      <c r="F121" s="135"/>
      <c r="G121" s="135"/>
      <c r="H121" s="135"/>
      <c r="I121" s="135"/>
      <c r="J121" s="135"/>
      <c r="K121" s="425"/>
      <c r="L121" s="426"/>
      <c r="M121" s="427"/>
    </row>
    <row r="122" spans="1:13" x14ac:dyDescent="0.2">
      <c r="A122" s="133"/>
      <c r="B122" s="135"/>
      <c r="C122" s="135"/>
      <c r="D122" s="135"/>
      <c r="E122" s="135"/>
      <c r="F122" s="135"/>
      <c r="G122" s="135"/>
      <c r="H122" s="135"/>
      <c r="I122" s="135"/>
      <c r="J122" s="135"/>
      <c r="K122" s="425"/>
      <c r="L122" s="426"/>
      <c r="M122" s="427"/>
    </row>
    <row r="123" spans="1:13" x14ac:dyDescent="0.2">
      <c r="A123" s="133"/>
      <c r="B123" s="135"/>
      <c r="C123" s="135"/>
      <c r="D123" s="135"/>
      <c r="E123" s="135"/>
      <c r="F123" s="135"/>
      <c r="G123" s="135"/>
      <c r="H123" s="135"/>
      <c r="I123" s="135"/>
      <c r="J123" s="135"/>
      <c r="K123" s="425"/>
      <c r="L123" s="426"/>
      <c r="M123" s="427"/>
    </row>
    <row r="124" spans="1:13" x14ac:dyDescent="0.2">
      <c r="A124" s="133"/>
      <c r="B124" s="135"/>
      <c r="C124" s="135"/>
      <c r="D124" s="135"/>
      <c r="E124" s="135"/>
      <c r="F124" s="135"/>
      <c r="G124" s="135"/>
      <c r="H124" s="135"/>
      <c r="I124" s="135"/>
      <c r="J124" s="135"/>
      <c r="K124" s="425"/>
      <c r="L124" s="426"/>
      <c r="M124" s="427"/>
    </row>
    <row r="125" spans="1:13" x14ac:dyDescent="0.2">
      <c r="A125" s="133"/>
      <c r="B125" s="135"/>
      <c r="C125" s="135"/>
      <c r="D125" s="135"/>
      <c r="E125" s="135"/>
      <c r="F125" s="135"/>
      <c r="G125" s="135"/>
      <c r="H125" s="135"/>
      <c r="I125" s="135"/>
      <c r="J125" s="135"/>
      <c r="K125" s="425"/>
      <c r="L125" s="426"/>
      <c r="M125" s="427"/>
    </row>
    <row r="126" spans="1:13" x14ac:dyDescent="0.2">
      <c r="A126" s="133"/>
      <c r="B126" s="135"/>
      <c r="C126" s="135"/>
      <c r="D126" s="135"/>
      <c r="E126" s="135"/>
      <c r="F126" s="135"/>
      <c r="G126" s="135"/>
      <c r="H126" s="135"/>
      <c r="I126" s="135"/>
      <c r="J126" s="135"/>
      <c r="K126" s="425"/>
      <c r="L126" s="426"/>
      <c r="M126" s="427"/>
    </row>
    <row r="127" spans="1:13" x14ac:dyDescent="0.2">
      <c r="A127" s="133"/>
      <c r="B127" s="135"/>
      <c r="C127" s="135"/>
      <c r="D127" s="135"/>
      <c r="E127" s="135"/>
      <c r="F127" s="135"/>
      <c r="G127" s="135"/>
      <c r="H127" s="135"/>
      <c r="I127" s="135"/>
      <c r="J127" s="135"/>
      <c r="K127" s="425"/>
      <c r="L127" s="426"/>
      <c r="M127" s="427"/>
    </row>
    <row r="128" spans="1:13" x14ac:dyDescent="0.2">
      <c r="A128" s="133"/>
      <c r="B128" s="135"/>
      <c r="C128" s="135"/>
      <c r="D128" s="135"/>
      <c r="E128" s="135"/>
      <c r="F128" s="135"/>
      <c r="G128" s="135"/>
      <c r="H128" s="135"/>
      <c r="I128" s="135"/>
      <c r="J128" s="135"/>
      <c r="K128" s="425"/>
      <c r="L128" s="426"/>
      <c r="M128" s="427"/>
    </row>
    <row r="129" spans="1:13" x14ac:dyDescent="0.2">
      <c r="A129" s="133"/>
      <c r="B129" s="135"/>
      <c r="C129" s="135"/>
      <c r="D129" s="135"/>
      <c r="E129" s="135"/>
      <c r="F129" s="135"/>
      <c r="G129" s="135"/>
      <c r="H129" s="135"/>
      <c r="I129" s="135"/>
      <c r="J129" s="135"/>
      <c r="K129" s="425"/>
      <c r="L129" s="426"/>
      <c r="M129" s="427"/>
    </row>
    <row r="130" spans="1:13" x14ac:dyDescent="0.2">
      <c r="A130" s="133"/>
      <c r="B130" s="135"/>
      <c r="C130" s="135"/>
      <c r="D130" s="135"/>
      <c r="E130" s="135"/>
      <c r="F130" s="135"/>
      <c r="G130" s="135"/>
      <c r="H130" s="135"/>
      <c r="I130" s="135"/>
      <c r="J130" s="135"/>
      <c r="K130" s="425"/>
      <c r="L130" s="426"/>
      <c r="M130" s="427"/>
    </row>
    <row r="131" spans="1:13" x14ac:dyDescent="0.2">
      <c r="A131" s="133"/>
      <c r="B131" s="135"/>
      <c r="C131" s="135"/>
      <c r="D131" s="135"/>
      <c r="E131" s="135"/>
      <c r="F131" s="135"/>
      <c r="G131" s="135"/>
      <c r="H131" s="135"/>
      <c r="I131" s="135"/>
      <c r="J131" s="135"/>
      <c r="K131" s="425"/>
      <c r="L131" s="426"/>
      <c r="M131" s="427"/>
    </row>
    <row r="132" spans="1:13" x14ac:dyDescent="0.2">
      <c r="A132" s="133"/>
      <c r="B132" s="135"/>
      <c r="C132" s="135"/>
      <c r="D132" s="135"/>
      <c r="E132" s="135"/>
      <c r="F132" s="135"/>
      <c r="G132" s="135"/>
      <c r="H132" s="135"/>
      <c r="I132" s="135"/>
      <c r="J132" s="135"/>
      <c r="K132" s="425"/>
      <c r="L132" s="426"/>
      <c r="M132" s="427"/>
    </row>
    <row r="133" spans="1:13" x14ac:dyDescent="0.2">
      <c r="A133" s="133"/>
      <c r="B133" s="135"/>
      <c r="C133" s="135"/>
      <c r="D133" s="135"/>
      <c r="E133" s="135"/>
      <c r="F133" s="135"/>
      <c r="G133" s="135"/>
      <c r="H133" s="135"/>
      <c r="I133" s="135"/>
      <c r="J133" s="135"/>
      <c r="K133" s="425"/>
      <c r="L133" s="426"/>
      <c r="M133" s="427"/>
    </row>
    <row r="134" spans="1:13" x14ac:dyDescent="0.2">
      <c r="A134" s="133"/>
      <c r="B134" s="135"/>
      <c r="C134" s="135"/>
      <c r="D134" s="135"/>
      <c r="E134" s="135"/>
      <c r="F134" s="135"/>
      <c r="G134" s="135"/>
      <c r="H134" s="135"/>
      <c r="I134" s="135"/>
      <c r="J134" s="135"/>
      <c r="K134" s="425"/>
      <c r="L134" s="426"/>
      <c r="M134" s="427"/>
    </row>
    <row r="135" spans="1:13" x14ac:dyDescent="0.2">
      <c r="A135" s="133"/>
      <c r="B135" s="135"/>
      <c r="C135" s="135"/>
      <c r="D135" s="135"/>
      <c r="E135" s="135"/>
      <c r="F135" s="135"/>
      <c r="G135" s="135"/>
      <c r="H135" s="135"/>
      <c r="I135" s="135"/>
      <c r="J135" s="135"/>
      <c r="K135" s="425"/>
      <c r="L135" s="426"/>
      <c r="M135" s="427"/>
    </row>
    <row r="136" spans="1:13" x14ac:dyDescent="0.2">
      <c r="A136" s="133"/>
      <c r="B136" s="135"/>
      <c r="C136" s="135"/>
      <c r="D136" s="135"/>
      <c r="E136" s="135"/>
      <c r="F136" s="135"/>
      <c r="G136" s="135"/>
      <c r="H136" s="135"/>
      <c r="I136" s="135"/>
      <c r="J136" s="135"/>
      <c r="K136" s="425"/>
      <c r="L136" s="426"/>
      <c r="M136" s="427"/>
    </row>
    <row r="137" spans="1:13" x14ac:dyDescent="0.2">
      <c r="A137" s="133"/>
      <c r="B137" s="135"/>
      <c r="C137" s="135"/>
      <c r="D137" s="135"/>
      <c r="E137" s="135"/>
      <c r="F137" s="135"/>
      <c r="G137" s="135"/>
      <c r="H137" s="135"/>
      <c r="I137" s="135"/>
      <c r="J137" s="135"/>
      <c r="K137" s="425"/>
      <c r="L137" s="426"/>
      <c r="M137" s="427"/>
    </row>
    <row r="138" spans="1:13" x14ac:dyDescent="0.2">
      <c r="A138" s="133"/>
      <c r="B138" s="135"/>
      <c r="C138" s="135"/>
      <c r="D138" s="135"/>
      <c r="E138" s="135"/>
      <c r="F138" s="135"/>
      <c r="G138" s="135"/>
      <c r="H138" s="135"/>
      <c r="I138" s="135"/>
      <c r="J138" s="135"/>
      <c r="K138" s="425"/>
      <c r="L138" s="426"/>
      <c r="M138" s="427"/>
    </row>
    <row r="139" spans="1:13" x14ac:dyDescent="0.2">
      <c r="A139" s="133"/>
      <c r="B139" s="135"/>
      <c r="C139" s="135"/>
      <c r="D139" s="135"/>
      <c r="E139" s="135"/>
      <c r="F139" s="135"/>
      <c r="G139" s="135"/>
      <c r="H139" s="135"/>
      <c r="I139" s="135"/>
      <c r="J139" s="135"/>
      <c r="K139" s="425"/>
      <c r="L139" s="426"/>
      <c r="M139" s="427"/>
    </row>
    <row r="140" spans="1:13" x14ac:dyDescent="0.2">
      <c r="A140" s="133"/>
      <c r="B140" s="135"/>
      <c r="C140" s="135"/>
      <c r="D140" s="135"/>
      <c r="E140" s="135"/>
      <c r="F140" s="135"/>
      <c r="G140" s="135"/>
      <c r="H140" s="135"/>
      <c r="I140" s="135"/>
      <c r="J140" s="135"/>
      <c r="K140" s="425"/>
      <c r="L140" s="426"/>
      <c r="M140" s="427"/>
    </row>
    <row r="141" spans="1:13" x14ac:dyDescent="0.2">
      <c r="A141" s="133"/>
      <c r="B141" s="135"/>
      <c r="C141" s="135"/>
      <c r="D141" s="135"/>
      <c r="E141" s="135"/>
      <c r="F141" s="135"/>
      <c r="G141" s="135"/>
      <c r="H141" s="135"/>
      <c r="I141" s="135"/>
      <c r="J141" s="135"/>
      <c r="K141" s="425"/>
      <c r="L141" s="426"/>
      <c r="M141" s="427"/>
    </row>
    <row r="142" spans="1:13" x14ac:dyDescent="0.2">
      <c r="A142" s="133"/>
      <c r="B142" s="135"/>
      <c r="C142" s="135"/>
      <c r="D142" s="135"/>
      <c r="E142" s="135"/>
      <c r="F142" s="135"/>
      <c r="G142" s="135"/>
      <c r="H142" s="135"/>
      <c r="I142" s="135"/>
      <c r="J142" s="135"/>
      <c r="K142" s="425"/>
      <c r="L142" s="426"/>
      <c r="M142" s="427"/>
    </row>
    <row r="143" spans="1:13" x14ac:dyDescent="0.2">
      <c r="A143" s="133"/>
      <c r="B143" s="135"/>
      <c r="C143" s="135"/>
      <c r="D143" s="135"/>
      <c r="E143" s="135"/>
      <c r="F143" s="135"/>
      <c r="G143" s="135"/>
      <c r="H143" s="135"/>
      <c r="I143" s="135"/>
      <c r="J143" s="135"/>
      <c r="K143" s="425"/>
      <c r="L143" s="426"/>
      <c r="M143" s="427"/>
    </row>
    <row r="144" spans="1:13" x14ac:dyDescent="0.2">
      <c r="A144" s="133"/>
      <c r="B144" s="135"/>
      <c r="C144" s="135"/>
      <c r="D144" s="135"/>
      <c r="E144" s="135"/>
      <c r="F144" s="135"/>
      <c r="G144" s="135"/>
      <c r="H144" s="135"/>
      <c r="I144" s="135"/>
      <c r="J144" s="135"/>
      <c r="K144" s="425"/>
      <c r="L144" s="426"/>
      <c r="M144" s="427"/>
    </row>
    <row r="145" spans="1:13" x14ac:dyDescent="0.2">
      <c r="A145" s="133"/>
      <c r="B145" s="135"/>
      <c r="C145" s="135"/>
      <c r="D145" s="135"/>
      <c r="E145" s="135"/>
      <c r="F145" s="135"/>
      <c r="G145" s="135"/>
      <c r="H145" s="135"/>
      <c r="I145" s="135"/>
      <c r="J145" s="135"/>
      <c r="K145" s="425"/>
      <c r="L145" s="426"/>
      <c r="M145" s="427"/>
    </row>
    <row r="146" spans="1:13" x14ac:dyDescent="0.2">
      <c r="A146" s="133"/>
      <c r="B146" s="135"/>
      <c r="C146" s="135"/>
      <c r="D146" s="135"/>
      <c r="E146" s="135"/>
      <c r="F146" s="135"/>
      <c r="G146" s="135"/>
      <c r="H146" s="135"/>
      <c r="I146" s="135"/>
      <c r="J146" s="135"/>
      <c r="K146" s="425"/>
      <c r="L146" s="426"/>
      <c r="M146" s="427"/>
    </row>
    <row r="147" spans="1:13" x14ac:dyDescent="0.2">
      <c r="B147" s="10"/>
      <c r="C147" s="10"/>
      <c r="D147" s="10"/>
      <c r="E147" s="10"/>
      <c r="F147" s="10"/>
      <c r="G147" s="10"/>
      <c r="H147" s="10"/>
      <c r="I147" s="10"/>
      <c r="J147" s="10"/>
      <c r="K147" s="425"/>
      <c r="L147" s="426"/>
      <c r="M147" s="427"/>
    </row>
    <row r="148" spans="1:13" x14ac:dyDescent="0.2">
      <c r="B148" s="10"/>
      <c r="C148" s="10"/>
      <c r="D148" s="10"/>
      <c r="E148" s="10"/>
      <c r="F148" s="10"/>
      <c r="G148" s="10"/>
      <c r="H148" s="10"/>
      <c r="I148" s="10"/>
      <c r="J148" s="10"/>
      <c r="K148" s="425"/>
      <c r="L148" s="426"/>
      <c r="M148" s="427"/>
    </row>
    <row r="149" spans="1:13" x14ac:dyDescent="0.2">
      <c r="B149" s="10"/>
      <c r="C149" s="10"/>
      <c r="D149" s="10"/>
      <c r="E149" s="10"/>
      <c r="F149" s="10"/>
      <c r="G149" s="10"/>
      <c r="H149" s="10"/>
      <c r="I149" s="10"/>
      <c r="J149" s="10"/>
      <c r="K149" s="425"/>
      <c r="L149" s="426"/>
      <c r="M149" s="427"/>
    </row>
    <row r="150" spans="1:13" x14ac:dyDescent="0.2">
      <c r="B150" s="10"/>
      <c r="C150" s="10"/>
      <c r="D150" s="10"/>
      <c r="E150" s="10"/>
      <c r="F150" s="10"/>
      <c r="G150" s="10"/>
      <c r="H150" s="10"/>
      <c r="I150" s="10"/>
      <c r="J150" s="10"/>
      <c r="K150" s="425"/>
      <c r="L150" s="426"/>
      <c r="M150" s="427"/>
    </row>
    <row r="151" spans="1:13" x14ac:dyDescent="0.2">
      <c r="B151" s="10"/>
      <c r="C151" s="10"/>
      <c r="D151" s="10"/>
      <c r="E151" s="10"/>
      <c r="F151" s="10"/>
      <c r="G151" s="10"/>
      <c r="H151" s="10"/>
      <c r="I151" s="10"/>
      <c r="J151" s="10"/>
      <c r="K151" s="425"/>
      <c r="L151" s="426"/>
      <c r="M151" s="427"/>
    </row>
    <row r="152" spans="1:13" x14ac:dyDescent="0.2">
      <c r="B152" s="10"/>
      <c r="C152" s="10"/>
      <c r="D152" s="10"/>
      <c r="E152" s="10"/>
      <c r="F152" s="10"/>
      <c r="G152" s="10"/>
      <c r="H152" s="10"/>
      <c r="I152" s="10"/>
      <c r="J152" s="10"/>
      <c r="K152" s="425"/>
      <c r="L152" s="426"/>
      <c r="M152" s="427"/>
    </row>
    <row r="153" spans="1:13" x14ac:dyDescent="0.2">
      <c r="B153" s="10"/>
      <c r="C153" s="10"/>
      <c r="D153" s="10"/>
      <c r="E153" s="10"/>
      <c r="F153" s="10"/>
      <c r="G153" s="10"/>
      <c r="H153" s="10"/>
      <c r="I153" s="10"/>
      <c r="J153" s="10"/>
      <c r="K153" s="425"/>
      <c r="L153" s="426"/>
      <c r="M153" s="427"/>
    </row>
    <row r="154" spans="1:13" x14ac:dyDescent="0.2">
      <c r="B154" s="10"/>
      <c r="C154" s="10"/>
      <c r="D154" s="10"/>
      <c r="E154" s="10"/>
      <c r="F154" s="10"/>
      <c r="G154" s="10"/>
      <c r="H154" s="10"/>
      <c r="I154" s="10"/>
      <c r="J154" s="10"/>
      <c r="K154" s="425"/>
      <c r="L154" s="426"/>
      <c r="M154" s="427"/>
    </row>
    <row r="155" spans="1:13" x14ac:dyDescent="0.2">
      <c r="B155" s="10"/>
      <c r="C155" s="10"/>
      <c r="D155" s="10"/>
      <c r="E155" s="10"/>
      <c r="F155" s="10"/>
      <c r="G155" s="10"/>
      <c r="H155" s="10"/>
      <c r="I155" s="10"/>
      <c r="J155" s="10"/>
      <c r="K155" s="425"/>
      <c r="L155" s="426"/>
      <c r="M155" s="427"/>
    </row>
    <row r="156" spans="1:13" x14ac:dyDescent="0.2">
      <c r="B156" s="10"/>
      <c r="C156" s="10"/>
      <c r="D156" s="10"/>
      <c r="E156" s="10"/>
      <c r="F156" s="10"/>
      <c r="G156" s="10"/>
      <c r="H156" s="10"/>
      <c r="I156" s="10"/>
      <c r="J156" s="10"/>
      <c r="K156" s="425"/>
      <c r="L156" s="426"/>
      <c r="M156" s="427"/>
    </row>
    <row r="157" spans="1:13" x14ac:dyDescent="0.2">
      <c r="B157" s="10"/>
      <c r="C157" s="10"/>
      <c r="D157" s="10"/>
      <c r="E157" s="10"/>
      <c r="F157" s="10"/>
      <c r="G157" s="10"/>
      <c r="H157" s="10"/>
      <c r="I157" s="10"/>
      <c r="J157" s="10"/>
      <c r="K157" s="425"/>
      <c r="L157" s="426"/>
      <c r="M157" s="427"/>
    </row>
    <row r="158" spans="1:13" x14ac:dyDescent="0.2">
      <c r="B158" s="10"/>
      <c r="C158" s="10"/>
      <c r="D158" s="10"/>
      <c r="E158" s="10"/>
      <c r="F158" s="10"/>
      <c r="G158" s="10"/>
      <c r="H158" s="10"/>
      <c r="I158" s="10"/>
      <c r="J158" s="10"/>
      <c r="K158" s="425"/>
      <c r="L158" s="426"/>
      <c r="M158" s="427"/>
    </row>
    <row r="159" spans="1:13" x14ac:dyDescent="0.2">
      <c r="B159" s="10"/>
      <c r="C159" s="10"/>
      <c r="D159" s="10"/>
      <c r="E159" s="10"/>
      <c r="F159" s="10"/>
      <c r="G159" s="10"/>
      <c r="H159" s="10"/>
      <c r="I159" s="10"/>
      <c r="J159" s="10"/>
      <c r="K159" s="425"/>
      <c r="L159" s="426"/>
      <c r="M159" s="427"/>
    </row>
    <row r="160" spans="1:13" x14ac:dyDescent="0.2">
      <c r="B160" s="10"/>
      <c r="C160" s="10"/>
      <c r="D160" s="10"/>
      <c r="E160" s="10"/>
      <c r="F160" s="10"/>
      <c r="G160" s="10"/>
      <c r="H160" s="10"/>
      <c r="I160" s="10"/>
      <c r="J160" s="10"/>
      <c r="K160" s="425"/>
      <c r="L160" s="426"/>
      <c r="M160" s="427"/>
    </row>
    <row r="161" spans="2:13" x14ac:dyDescent="0.2">
      <c r="B161" s="10"/>
      <c r="C161" s="10"/>
      <c r="D161" s="10"/>
      <c r="E161" s="10"/>
      <c r="F161" s="10"/>
      <c r="G161" s="10"/>
      <c r="H161" s="10"/>
      <c r="I161" s="10"/>
      <c r="J161" s="10"/>
      <c r="K161" s="425"/>
      <c r="L161" s="426"/>
      <c r="M161" s="427"/>
    </row>
    <row r="162" spans="2:13" x14ac:dyDescent="0.2">
      <c r="B162" s="10"/>
      <c r="C162" s="10"/>
      <c r="D162" s="10"/>
      <c r="E162" s="10"/>
      <c r="F162" s="10"/>
      <c r="G162" s="10"/>
      <c r="H162" s="10"/>
      <c r="I162" s="10"/>
      <c r="J162" s="10"/>
      <c r="K162" s="425"/>
      <c r="L162" s="426"/>
      <c r="M162" s="427"/>
    </row>
    <row r="163" spans="2:13" x14ac:dyDescent="0.2">
      <c r="B163" s="10"/>
      <c r="C163" s="10"/>
      <c r="D163" s="10"/>
      <c r="E163" s="10"/>
      <c r="F163" s="10"/>
      <c r="G163" s="10"/>
      <c r="H163" s="10"/>
      <c r="I163" s="10"/>
      <c r="J163" s="10"/>
      <c r="K163" s="425"/>
      <c r="L163" s="426"/>
      <c r="M163" s="427"/>
    </row>
    <row r="164" spans="2:13" x14ac:dyDescent="0.2">
      <c r="B164" s="10"/>
      <c r="C164" s="10"/>
      <c r="D164" s="10"/>
      <c r="E164" s="10"/>
      <c r="F164" s="10"/>
      <c r="G164" s="10"/>
      <c r="H164" s="10"/>
      <c r="I164" s="10"/>
      <c r="J164" s="10"/>
      <c r="K164" s="425"/>
      <c r="L164" s="426"/>
      <c r="M164" s="427"/>
    </row>
    <row r="165" spans="2:13" x14ac:dyDescent="0.2">
      <c r="B165" s="10"/>
      <c r="C165" s="10"/>
      <c r="D165" s="10"/>
      <c r="E165" s="10"/>
      <c r="F165" s="10"/>
      <c r="G165" s="10"/>
      <c r="H165" s="10"/>
      <c r="I165" s="10"/>
      <c r="J165" s="10"/>
      <c r="K165" s="425"/>
      <c r="L165" s="426"/>
      <c r="M165" s="427"/>
    </row>
    <row r="166" spans="2:13" x14ac:dyDescent="0.2">
      <c r="B166" s="10"/>
      <c r="C166" s="10"/>
      <c r="D166" s="10"/>
      <c r="E166" s="10"/>
      <c r="F166" s="10"/>
      <c r="G166" s="10"/>
      <c r="H166" s="10"/>
      <c r="I166" s="10"/>
      <c r="J166" s="10"/>
      <c r="K166" s="425"/>
      <c r="L166" s="426"/>
      <c r="M166" s="427"/>
    </row>
    <row r="167" spans="2:13" x14ac:dyDescent="0.2">
      <c r="B167" s="10"/>
      <c r="C167" s="10"/>
      <c r="D167" s="10"/>
      <c r="E167" s="10"/>
      <c r="F167" s="10"/>
      <c r="G167" s="10"/>
      <c r="H167" s="10"/>
      <c r="I167" s="10"/>
      <c r="J167" s="10"/>
      <c r="K167" s="425"/>
      <c r="L167" s="426"/>
      <c r="M167" s="427"/>
    </row>
    <row r="168" spans="2:13" x14ac:dyDescent="0.2">
      <c r="B168" s="10"/>
      <c r="C168" s="10"/>
      <c r="D168" s="10"/>
      <c r="E168" s="10"/>
      <c r="F168" s="10"/>
      <c r="G168" s="10"/>
      <c r="H168" s="10"/>
      <c r="I168" s="10"/>
      <c r="J168" s="10"/>
      <c r="K168" s="425"/>
      <c r="L168" s="426"/>
      <c r="M168" s="427"/>
    </row>
    <row r="169" spans="2:13" x14ac:dyDescent="0.2">
      <c r="B169" s="10"/>
      <c r="C169" s="10"/>
      <c r="D169" s="10"/>
      <c r="E169" s="10"/>
      <c r="F169" s="10"/>
      <c r="G169" s="10"/>
      <c r="H169" s="10"/>
      <c r="I169" s="10"/>
      <c r="J169" s="10"/>
      <c r="K169" s="425"/>
      <c r="L169" s="426"/>
      <c r="M169" s="427"/>
    </row>
    <row r="170" spans="2:13" x14ac:dyDescent="0.2">
      <c r="B170" s="10"/>
      <c r="C170" s="10"/>
      <c r="D170" s="10"/>
      <c r="E170" s="10"/>
      <c r="F170" s="10"/>
      <c r="G170" s="10"/>
      <c r="H170" s="10"/>
      <c r="I170" s="10"/>
      <c r="J170" s="10"/>
      <c r="K170" s="425"/>
      <c r="L170" s="426"/>
      <c r="M170" s="427"/>
    </row>
    <row r="171" spans="2:13" x14ac:dyDescent="0.2">
      <c r="B171" s="10"/>
      <c r="C171" s="10"/>
      <c r="D171" s="10"/>
      <c r="E171" s="10"/>
      <c r="F171" s="10"/>
      <c r="G171" s="10"/>
      <c r="H171" s="10"/>
      <c r="I171" s="10"/>
      <c r="J171" s="10"/>
      <c r="K171" s="425"/>
      <c r="L171" s="426"/>
      <c r="M171" s="427"/>
    </row>
    <row r="172" spans="2:13" x14ac:dyDescent="0.2">
      <c r="B172" s="10"/>
      <c r="C172" s="10"/>
      <c r="D172" s="10"/>
      <c r="E172" s="10"/>
      <c r="F172" s="10"/>
      <c r="G172" s="10"/>
      <c r="H172" s="10"/>
      <c r="I172" s="10"/>
      <c r="J172" s="10"/>
      <c r="K172" s="425"/>
      <c r="L172" s="426"/>
      <c r="M172" s="427"/>
    </row>
    <row r="173" spans="2:13" x14ac:dyDescent="0.2">
      <c r="B173" s="10"/>
      <c r="C173" s="10"/>
      <c r="D173" s="10"/>
      <c r="E173" s="10"/>
      <c r="F173" s="10"/>
      <c r="G173" s="10"/>
      <c r="H173" s="10"/>
      <c r="I173" s="10"/>
      <c r="J173" s="10"/>
      <c r="K173" s="425"/>
      <c r="L173" s="426"/>
      <c r="M173" s="427"/>
    </row>
    <row r="174" spans="2:13" x14ac:dyDescent="0.2">
      <c r="B174" s="10"/>
      <c r="C174" s="10"/>
      <c r="D174" s="10"/>
      <c r="E174" s="10"/>
      <c r="F174" s="10"/>
      <c r="G174" s="10"/>
      <c r="H174" s="10"/>
      <c r="I174" s="10"/>
      <c r="J174" s="10"/>
      <c r="K174" s="425"/>
      <c r="L174" s="426"/>
      <c r="M174" s="427"/>
    </row>
    <row r="175" spans="2:13" x14ac:dyDescent="0.2">
      <c r="B175" s="10"/>
      <c r="C175" s="10"/>
      <c r="D175" s="10"/>
      <c r="E175" s="10"/>
      <c r="F175" s="10"/>
      <c r="G175" s="10"/>
      <c r="H175" s="10"/>
      <c r="I175" s="10"/>
      <c r="J175" s="10"/>
      <c r="K175" s="425"/>
      <c r="L175" s="426"/>
      <c r="M175" s="427"/>
    </row>
    <row r="176" spans="2:13" x14ac:dyDescent="0.2">
      <c r="B176" s="10"/>
      <c r="C176" s="10"/>
      <c r="D176" s="10"/>
      <c r="E176" s="10"/>
      <c r="F176" s="10"/>
      <c r="G176" s="10"/>
      <c r="H176" s="10"/>
      <c r="I176" s="10"/>
      <c r="J176" s="10"/>
      <c r="M176" s="427"/>
    </row>
    <row r="177" spans="2:19" x14ac:dyDescent="0.2">
      <c r="B177" s="10"/>
      <c r="C177" s="10"/>
      <c r="D177" s="10"/>
      <c r="E177" s="10"/>
      <c r="F177" s="10"/>
      <c r="G177" s="10"/>
      <c r="H177" s="10"/>
      <c r="I177" s="10"/>
      <c r="J177" s="10"/>
      <c r="M177" s="427"/>
    </row>
    <row r="178" spans="2:19" x14ac:dyDescent="0.2">
      <c r="B178" s="10"/>
      <c r="C178" s="10"/>
      <c r="D178" s="10"/>
      <c r="E178" s="10"/>
      <c r="F178" s="10"/>
      <c r="G178" s="10"/>
      <c r="H178" s="10"/>
      <c r="I178" s="10"/>
      <c r="J178" s="10"/>
      <c r="M178" s="427"/>
    </row>
    <row r="179" spans="2:19" x14ac:dyDescent="0.2">
      <c r="B179" s="10"/>
      <c r="C179" s="10"/>
      <c r="D179" s="10"/>
      <c r="E179" s="10"/>
      <c r="F179" s="10"/>
      <c r="G179" s="10"/>
      <c r="H179" s="10"/>
      <c r="I179" s="10"/>
      <c r="J179" s="10"/>
      <c r="M179" s="453"/>
    </row>
    <row r="180" spans="2:19" ht="12.75" customHeight="1" x14ac:dyDescent="0.2">
      <c r="B180" s="10"/>
      <c r="C180" s="10"/>
      <c r="D180" s="10"/>
      <c r="E180" s="10"/>
      <c r="F180" s="10"/>
      <c r="G180" s="10"/>
      <c r="H180" s="10"/>
      <c r="I180" s="10"/>
      <c r="J180" s="10"/>
      <c r="M180" s="427"/>
      <c r="S180" s="454"/>
    </row>
    <row r="181" spans="2:19" x14ac:dyDescent="0.2">
      <c r="B181" s="10"/>
      <c r="C181" s="10"/>
      <c r="D181" s="10"/>
      <c r="E181" s="10"/>
      <c r="F181" s="10"/>
      <c r="G181" s="10"/>
      <c r="H181" s="10"/>
      <c r="I181" s="10"/>
      <c r="J181" s="10"/>
      <c r="M181" s="427"/>
      <c r="S181" s="455"/>
    </row>
    <row r="182" spans="2:19" x14ac:dyDescent="0.2">
      <c r="B182" s="10"/>
      <c r="C182" s="10"/>
      <c r="D182" s="10"/>
      <c r="E182" s="10"/>
      <c r="F182" s="10"/>
      <c r="G182" s="10"/>
      <c r="H182" s="10"/>
      <c r="I182" s="10"/>
      <c r="J182" s="10"/>
      <c r="M182" s="427"/>
    </row>
    <row r="183" spans="2:19" x14ac:dyDescent="0.2">
      <c r="B183" s="10"/>
      <c r="C183" s="10"/>
      <c r="D183" s="10"/>
      <c r="E183" s="10"/>
      <c r="F183" s="10"/>
      <c r="G183" s="10"/>
      <c r="H183" s="10"/>
      <c r="I183" s="10"/>
      <c r="J183" s="10"/>
      <c r="M183" s="427"/>
      <c r="S183" s="456"/>
    </row>
    <row r="184" spans="2:19" ht="18" x14ac:dyDescent="0.25">
      <c r="M184" s="457"/>
      <c r="R184" s="458"/>
      <c r="S184" s="459"/>
    </row>
    <row r="185" spans="2:19" ht="18" x14ac:dyDescent="0.25">
      <c r="M185" s="460"/>
      <c r="R185" s="458"/>
      <c r="S185" s="459"/>
    </row>
    <row r="186" spans="2:19" ht="18" x14ac:dyDescent="0.25">
      <c r="M186" s="460"/>
      <c r="R186" s="458"/>
      <c r="S186" s="459"/>
    </row>
    <row r="187" spans="2:19" ht="18" x14ac:dyDescent="0.25">
      <c r="M187" s="460"/>
      <c r="R187" s="458"/>
      <c r="S187" s="459"/>
    </row>
    <row r="188" spans="2:19" ht="18" x14ac:dyDescent="0.25">
      <c r="M188" s="460"/>
      <c r="R188" s="458"/>
      <c r="S188" s="459"/>
    </row>
    <row r="189" spans="2:19" ht="18" x14ac:dyDescent="0.25">
      <c r="M189" s="460"/>
      <c r="R189" s="458"/>
      <c r="S189" s="459"/>
    </row>
    <row r="190" spans="2:19" x14ac:dyDescent="0.2">
      <c r="M190" s="460"/>
    </row>
    <row r="191" spans="2:19" x14ac:dyDescent="0.2">
      <c r="M191" s="460"/>
    </row>
    <row r="192" spans="2:19" x14ac:dyDescent="0.2">
      <c r="M192" s="460"/>
    </row>
    <row r="193" spans="13:19" x14ac:dyDescent="0.2">
      <c r="M193" s="460"/>
      <c r="O193" s="428" t="s">
        <v>222</v>
      </c>
      <c r="Q193" s="428" t="s">
        <v>221</v>
      </c>
      <c r="R193" s="427" t="s">
        <v>66</v>
      </c>
    </row>
    <row r="194" spans="13:19" x14ac:dyDescent="0.2">
      <c r="M194" s="460"/>
      <c r="O194" s="428" t="e">
        <f>+#REF!</f>
        <v>#REF!</v>
      </c>
      <c r="Q194" s="428" t="e">
        <f>+#REF!</f>
        <v>#REF!</v>
      </c>
      <c r="R194" s="427" t="e">
        <f>+#REF!</f>
        <v>#REF!</v>
      </c>
      <c r="S194" s="461" t="e">
        <f>+#REF!</f>
        <v>#REF!</v>
      </c>
    </row>
  </sheetData>
  <mergeCells count="37">
    <mergeCell ref="C1:H4"/>
    <mergeCell ref="B33:D33"/>
    <mergeCell ref="B23:D24"/>
    <mergeCell ref="B27:D28"/>
    <mergeCell ref="B25:D25"/>
    <mergeCell ref="A11:J11"/>
    <mergeCell ref="A9:J9"/>
    <mergeCell ref="A6:J6"/>
    <mergeCell ref="A7:J7"/>
    <mergeCell ref="B10:J10"/>
    <mergeCell ref="C29:D30"/>
    <mergeCell ref="B47:D48"/>
    <mergeCell ref="B44:D45"/>
    <mergeCell ref="B37:D37"/>
    <mergeCell ref="B39:D39"/>
    <mergeCell ref="A5:J5"/>
    <mergeCell ref="F34:H34"/>
    <mergeCell ref="G43:I43"/>
    <mergeCell ref="F36:H36"/>
    <mergeCell ref="B42:D43"/>
    <mergeCell ref="B35:D35"/>
    <mergeCell ref="F38:H38"/>
    <mergeCell ref="B85:D86"/>
    <mergeCell ref="B81:D82"/>
    <mergeCell ref="F82:H82"/>
    <mergeCell ref="B83:D83"/>
    <mergeCell ref="F84:H84"/>
    <mergeCell ref="F70:H70"/>
    <mergeCell ref="B75:F76"/>
    <mergeCell ref="F74:H74"/>
    <mergeCell ref="F72:H72"/>
    <mergeCell ref="B50:D51"/>
    <mergeCell ref="A62:J62"/>
    <mergeCell ref="F60:H60"/>
    <mergeCell ref="G76:I76"/>
    <mergeCell ref="F57:H57"/>
    <mergeCell ref="B52:D53"/>
  </mergeCells>
  <phoneticPr fontId="0" type="noConversion"/>
  <printOptions horizontalCentered="1"/>
  <pageMargins left="0.23622047244094491" right="0.23622047244094491" top="0.74803149606299213" bottom="0.74803149606299213" header="0.31496062992125984" footer="0.31496062992125984"/>
  <pageSetup paperSize="9" scale="50" fitToWidth="0" orientation="portrait" r:id="rId1"/>
  <headerFooter alignWithMargins="0">
    <oddHeader>&amp;C
&amp;G</oddHeader>
    <oddFooter>Page &amp;P of &amp;N</oddFooter>
  </headerFooter>
  <rowBreaks count="1" manualBreakCount="1">
    <brk id="62" max="9" man="1"/>
  </rowBreaks>
  <drawing r:id="rId2"/>
  <legacyDrawing r:id="rId3"/>
  <legacyDrawingHF r:id="rId4"/>
  <extLst>
    <ext xmlns:x14="http://schemas.microsoft.com/office/spreadsheetml/2009/9/main" uri="{CCE6A557-97BC-4b89-ADB6-D9C93CAAB3DF}">
      <x14:dataValidations xmlns:xm="http://schemas.microsoft.com/office/excel/2006/main" count="1">
        <x14:dataValidation type="list" allowBlank="1" showInputMessage="1" showErrorMessage="1">
          <x14:formula1>
            <xm:f>List2!$A$1:$A$334</xm:f>
          </x14:formula1>
          <xm:sqref>C17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39997558519241921"/>
  </sheetPr>
  <dimension ref="A1:Y167"/>
  <sheetViews>
    <sheetView showGridLines="0" zoomScale="55" zoomScaleNormal="55" workbookViewId="0">
      <selection activeCell="K1" sqref="K1"/>
    </sheetView>
  </sheetViews>
  <sheetFormatPr defaultColWidth="9.140625" defaultRowHeight="15" x14ac:dyDescent="0.2"/>
  <cols>
    <col min="1" max="1" width="7" style="200" customWidth="1"/>
    <col min="2" max="2" width="67.7109375" style="200" customWidth="1"/>
    <col min="3" max="3" width="30.42578125" style="200" customWidth="1"/>
    <col min="4" max="4" width="4.7109375" style="200" customWidth="1"/>
    <col min="5" max="5" width="26.7109375" style="200" customWidth="1"/>
    <col min="6" max="6" width="4.7109375" style="200" customWidth="1"/>
    <col min="7" max="7" width="26.7109375" style="200" customWidth="1"/>
    <col min="8" max="8" width="7.140625" style="200" customWidth="1"/>
    <col min="9" max="9" width="3.5703125" style="298" customWidth="1"/>
    <col min="10" max="10" width="2.42578125" style="298" bestFit="1" customWidth="1"/>
    <col min="11" max="12" width="12.7109375" style="463" customWidth="1"/>
    <col min="13" max="13" width="11.140625" style="464" customWidth="1"/>
    <col min="14" max="14" width="11.7109375" style="465" customWidth="1"/>
    <col min="15" max="15" width="9.140625" style="466"/>
    <col min="16" max="16" width="10.7109375" style="465" customWidth="1"/>
    <col min="17" max="18" width="11.140625" style="464" customWidth="1"/>
    <col min="19" max="19" width="12.140625" style="464" customWidth="1"/>
    <col min="20" max="20" width="12.140625" style="463" customWidth="1"/>
    <col min="21" max="25" width="9.140625" style="463"/>
    <col min="26" max="16384" width="9.140625" style="200"/>
  </cols>
  <sheetData>
    <row r="1" spans="1:8" ht="20.100000000000001" customHeight="1" x14ac:dyDescent="0.3">
      <c r="A1" s="164"/>
      <c r="B1" s="165"/>
      <c r="C1" s="165"/>
      <c r="D1" s="165"/>
      <c r="E1" s="165"/>
      <c r="F1" s="165"/>
      <c r="G1" s="166"/>
      <c r="H1" s="359" t="str">
        <f>VLOOKUP(B17,List2!E:H,2,FALSE)</f>
        <v>E7050</v>
      </c>
    </row>
    <row r="2" spans="1:8" ht="20.100000000000001" customHeight="1" x14ac:dyDescent="0.3">
      <c r="A2" s="167"/>
      <c r="B2" s="168"/>
      <c r="C2" s="168"/>
      <c r="D2" s="168"/>
      <c r="E2" s="168"/>
      <c r="F2" s="168"/>
      <c r="G2" s="169"/>
      <c r="H2" s="170"/>
    </row>
    <row r="3" spans="1:8" ht="20.100000000000001" customHeight="1" x14ac:dyDescent="0.3">
      <c r="A3" s="167"/>
      <c r="B3" s="168"/>
      <c r="C3" s="168"/>
      <c r="D3" s="168"/>
      <c r="E3" s="168"/>
      <c r="F3" s="168"/>
      <c r="G3" s="169"/>
      <c r="H3" s="170"/>
    </row>
    <row r="4" spans="1:8" ht="26.25" x14ac:dyDescent="0.4">
      <c r="A4" s="171" t="s">
        <v>857</v>
      </c>
      <c r="B4" s="172"/>
      <c r="C4" s="172"/>
      <c r="D4" s="172"/>
      <c r="E4" s="172"/>
      <c r="F4" s="172"/>
      <c r="G4" s="172"/>
      <c r="H4" s="173"/>
    </row>
    <row r="5" spans="1:8" ht="23.25" x14ac:dyDescent="0.35">
      <c r="A5" s="174" t="s">
        <v>976</v>
      </c>
      <c r="B5" s="175"/>
      <c r="C5" s="175"/>
      <c r="D5" s="175"/>
      <c r="E5" s="175"/>
      <c r="F5" s="175"/>
      <c r="G5" s="175"/>
      <c r="H5" s="176"/>
    </row>
    <row r="6" spans="1:8" ht="15.75" x14ac:dyDescent="0.25">
      <c r="A6" s="177" t="s">
        <v>858</v>
      </c>
      <c r="B6" s="178"/>
      <c r="C6" s="178"/>
      <c r="D6" s="178"/>
      <c r="E6" s="178"/>
      <c r="F6" s="178"/>
      <c r="G6" s="178"/>
      <c r="H6" s="179"/>
    </row>
    <row r="7" spans="1:8" ht="15.75" x14ac:dyDescent="0.25">
      <c r="A7" s="180"/>
      <c r="B7" s="181"/>
      <c r="C7" s="181"/>
      <c r="D7" s="181"/>
      <c r="E7" s="181"/>
      <c r="F7" s="181"/>
      <c r="G7" s="181"/>
      <c r="H7" s="182"/>
    </row>
    <row r="8" spans="1:8" ht="15.75" x14ac:dyDescent="0.25">
      <c r="A8" s="183" t="s">
        <v>993</v>
      </c>
      <c r="B8" s="178"/>
      <c r="C8" s="178"/>
      <c r="D8" s="178"/>
      <c r="E8" s="178"/>
      <c r="F8" s="178"/>
      <c r="G8" s="178"/>
      <c r="H8" s="179"/>
    </row>
    <row r="9" spans="1:8" ht="15.75" x14ac:dyDescent="0.25">
      <c r="A9" s="180"/>
      <c r="B9" s="181"/>
      <c r="C9" s="181"/>
      <c r="D9" s="181"/>
      <c r="E9" s="181"/>
      <c r="F9" s="181"/>
      <c r="G9" s="181"/>
      <c r="H9" s="182"/>
    </row>
    <row r="10" spans="1:8" ht="15.75" x14ac:dyDescent="0.2">
      <c r="A10" s="619" t="s">
        <v>994</v>
      </c>
      <c r="B10" s="620"/>
      <c r="C10" s="620"/>
      <c r="D10" s="620"/>
      <c r="E10" s="620"/>
      <c r="F10" s="620"/>
      <c r="G10" s="620"/>
      <c r="H10" s="621"/>
    </row>
    <row r="11" spans="1:8" ht="15.75" thickBot="1" x14ac:dyDescent="0.25">
      <c r="A11" s="184"/>
      <c r="B11" s="185"/>
      <c r="C11" s="185"/>
      <c r="D11" s="185"/>
      <c r="E11" s="185"/>
      <c r="F11" s="185"/>
      <c r="G11" s="186"/>
      <c r="H11" s="187"/>
    </row>
    <row r="12" spans="1:8" x14ac:dyDescent="0.2">
      <c r="A12" s="188"/>
      <c r="B12" s="189"/>
      <c r="C12" s="190"/>
      <c r="D12" s="190"/>
      <c r="E12" s="189"/>
      <c r="F12" s="189"/>
      <c r="G12" s="190"/>
      <c r="H12" s="191"/>
    </row>
    <row r="13" spans="1:8" x14ac:dyDescent="0.2">
      <c r="A13" s="192"/>
      <c r="B13" s="193"/>
      <c r="C13" s="193"/>
      <c r="D13" s="193"/>
      <c r="E13" s="193"/>
      <c r="F13" s="193"/>
      <c r="G13" s="193"/>
      <c r="H13" s="194"/>
    </row>
    <row r="14" spans="1:8" x14ac:dyDescent="0.2">
      <c r="A14" s="192"/>
      <c r="B14" s="193"/>
      <c r="C14" s="193"/>
      <c r="D14" s="193"/>
      <c r="E14" s="195"/>
      <c r="F14" s="195"/>
      <c r="G14" s="193"/>
      <c r="H14" s="194"/>
    </row>
    <row r="15" spans="1:8" ht="18" x14ac:dyDescent="0.25">
      <c r="A15" s="192"/>
      <c r="B15" s="391" t="s">
        <v>859</v>
      </c>
      <c r="C15" s="196"/>
      <c r="D15" s="197"/>
      <c r="E15" s="193"/>
      <c r="F15" s="193"/>
      <c r="G15" s="193"/>
      <c r="H15" s="194"/>
    </row>
    <row r="16" spans="1:8" ht="15.75" thickBot="1" x14ac:dyDescent="0.25">
      <c r="A16" s="192"/>
      <c r="B16" s="198"/>
      <c r="C16" s="198"/>
      <c r="D16" s="198"/>
      <c r="E16" s="193"/>
      <c r="F16" s="193"/>
      <c r="G16" s="193"/>
      <c r="H16" s="194"/>
    </row>
    <row r="17" spans="1:25" ht="18.75" thickBot="1" x14ac:dyDescent="0.25">
      <c r="A17" s="199"/>
      <c r="B17" s="627" t="s">
        <v>803</v>
      </c>
      <c r="C17" s="628"/>
      <c r="D17" s="193"/>
      <c r="E17" s="193"/>
      <c r="F17" s="193"/>
      <c r="G17" s="193"/>
      <c r="H17" s="194"/>
    </row>
    <row r="18" spans="1:25" x14ac:dyDescent="0.2">
      <c r="A18" s="201"/>
      <c r="B18" s="202"/>
      <c r="C18" s="202"/>
      <c r="D18" s="202"/>
      <c r="E18" s="202"/>
      <c r="F18" s="202"/>
      <c r="G18" s="202"/>
      <c r="H18" s="194"/>
    </row>
    <row r="19" spans="1:25" ht="20.25" x14ac:dyDescent="0.2">
      <c r="A19" s="203"/>
      <c r="B19" s="204"/>
      <c r="C19" s="204"/>
      <c r="D19" s="204"/>
      <c r="E19" s="390" t="s">
        <v>782</v>
      </c>
      <c r="F19" s="390"/>
      <c r="G19" s="390" t="s">
        <v>978</v>
      </c>
      <c r="H19" s="194"/>
    </row>
    <row r="20" spans="1:25" ht="15.75" x14ac:dyDescent="0.2">
      <c r="A20" s="203"/>
      <c r="B20" s="204"/>
      <c r="C20" s="204"/>
      <c r="D20" s="204"/>
      <c r="E20" s="205"/>
      <c r="F20" s="205"/>
      <c r="G20" s="205"/>
      <c r="H20" s="194"/>
      <c r="K20" s="298"/>
      <c r="L20" s="298"/>
      <c r="M20" s="567"/>
      <c r="N20" s="568"/>
      <c r="O20" s="569"/>
      <c r="P20" s="568"/>
      <c r="Q20" s="567"/>
    </row>
    <row r="21" spans="1:25" s="208" customFormat="1" ht="16.5" thickBot="1" x14ac:dyDescent="0.25">
      <c r="A21" s="206"/>
      <c r="B21" s="204"/>
      <c r="C21" s="204"/>
      <c r="D21" s="204"/>
      <c r="E21" s="205" t="s">
        <v>607</v>
      </c>
      <c r="F21" s="205"/>
      <c r="G21" s="205" t="s">
        <v>607</v>
      </c>
      <c r="H21" s="207"/>
      <c r="I21" s="299"/>
      <c r="J21" s="299"/>
      <c r="K21" s="299"/>
      <c r="L21" s="299"/>
      <c r="M21" s="568"/>
      <c r="N21" s="568" t="s">
        <v>782</v>
      </c>
      <c r="O21" s="568"/>
      <c r="P21" s="568" t="s">
        <v>978</v>
      </c>
      <c r="Q21" s="568"/>
      <c r="R21" s="465"/>
      <c r="S21" s="465"/>
      <c r="T21" s="467"/>
      <c r="U21" s="467"/>
      <c r="V21" s="467"/>
      <c r="W21" s="467"/>
      <c r="X21" s="467"/>
      <c r="Y21" s="467"/>
    </row>
    <row r="22" spans="1:25" s="213" customFormat="1" ht="21" customHeight="1" thickBot="1" x14ac:dyDescent="0.25">
      <c r="A22" s="209"/>
      <c r="B22" s="249" t="s">
        <v>860</v>
      </c>
      <c r="C22" s="250"/>
      <c r="D22" s="249"/>
      <c r="E22" s="210">
        <f>VLOOKUP($H$1,Data!$A$6:$AM$447,N22,FALSE)</f>
        <v>92133139</v>
      </c>
      <c r="F22" s="211"/>
      <c r="G22" s="210">
        <f>VLOOKUP($H$1,ALLCTRDATA,P22,FALSE)</f>
        <v>95873278</v>
      </c>
      <c r="H22" s="212"/>
      <c r="I22" s="300"/>
      <c r="J22" s="300"/>
      <c r="K22" s="300"/>
      <c r="L22" s="300" t="s">
        <v>1002</v>
      </c>
      <c r="M22" s="570"/>
      <c r="N22" s="564">
        <v>5</v>
      </c>
      <c r="O22" s="571"/>
      <c r="P22" s="564">
        <v>6</v>
      </c>
      <c r="Q22" s="570"/>
      <c r="R22" s="469"/>
      <c r="S22" s="469"/>
      <c r="T22" s="468"/>
      <c r="U22" s="471"/>
      <c r="V22" s="471"/>
      <c r="W22" s="471"/>
      <c r="X22" s="471"/>
      <c r="Y22" s="471"/>
    </row>
    <row r="23" spans="1:25" s="213" customFormat="1" ht="9.75" customHeight="1" x14ac:dyDescent="0.2">
      <c r="A23" s="209"/>
      <c r="B23" s="249"/>
      <c r="C23" s="249"/>
      <c r="D23" s="249"/>
      <c r="E23" s="249"/>
      <c r="F23" s="249"/>
      <c r="G23" s="249"/>
      <c r="H23" s="212"/>
      <c r="I23" s="300"/>
      <c r="J23" s="300"/>
      <c r="K23" s="300"/>
      <c r="L23" s="300" t="s">
        <v>1025</v>
      </c>
      <c r="M23" s="570"/>
      <c r="N23" s="564">
        <v>11</v>
      </c>
      <c r="O23" s="571"/>
      <c r="P23" s="564">
        <v>12</v>
      </c>
      <c r="Q23" s="570"/>
      <c r="R23" s="469"/>
      <c r="S23" s="469"/>
      <c r="T23" s="468"/>
      <c r="U23" s="471"/>
      <c r="V23" s="471"/>
      <c r="W23" s="471"/>
      <c r="X23" s="471"/>
      <c r="Y23" s="471"/>
    </row>
    <row r="24" spans="1:25" s="213" customFormat="1" ht="18.75" customHeight="1" thickBot="1" x14ac:dyDescent="0.25">
      <c r="A24" s="209"/>
      <c r="B24" s="249"/>
      <c r="C24" s="249"/>
      <c r="D24" s="249"/>
      <c r="E24" s="249"/>
      <c r="F24" s="249"/>
      <c r="G24" s="249"/>
      <c r="H24" s="212"/>
      <c r="I24" s="300"/>
      <c r="J24" s="300"/>
      <c r="K24" s="300"/>
      <c r="L24" s="300" t="s">
        <v>1003</v>
      </c>
      <c r="M24" s="570"/>
      <c r="N24" s="564">
        <v>19</v>
      </c>
      <c r="O24" s="571"/>
      <c r="P24" s="564">
        <v>20</v>
      </c>
      <c r="Q24" s="570"/>
      <c r="R24" s="469"/>
      <c r="S24" s="469"/>
      <c r="T24" s="468"/>
      <c r="U24" s="471"/>
      <c r="V24" s="471"/>
      <c r="W24" s="471"/>
      <c r="X24" s="471"/>
      <c r="Y24" s="471"/>
    </row>
    <row r="25" spans="1:25" s="221" customFormat="1" ht="21" customHeight="1" thickBot="1" x14ac:dyDescent="0.3">
      <c r="A25" s="217"/>
      <c r="B25" s="624" t="s">
        <v>995</v>
      </c>
      <c r="C25" s="625"/>
      <c r="D25" s="218"/>
      <c r="E25" s="210">
        <f>VLOOKUP($H$1,ALLCTRDATA,N23,FALSE)</f>
        <v>0</v>
      </c>
      <c r="F25" s="211"/>
      <c r="G25" s="210">
        <f>VLOOKUP($H$1,ALLCTRDATA,P23,FALSE)</f>
        <v>0</v>
      </c>
      <c r="H25" s="220"/>
      <c r="I25" s="301"/>
      <c r="J25" s="301"/>
      <c r="K25" s="301"/>
      <c r="L25" s="301" t="s">
        <v>1004</v>
      </c>
      <c r="M25" s="572"/>
      <c r="N25" s="568">
        <v>21</v>
      </c>
      <c r="O25" s="568"/>
      <c r="P25" s="564">
        <v>22</v>
      </c>
      <c r="Q25" s="572"/>
      <c r="R25" s="473"/>
      <c r="S25" s="473"/>
      <c r="T25" s="472"/>
      <c r="U25" s="472"/>
      <c r="V25" s="472"/>
      <c r="W25" s="472"/>
      <c r="X25" s="472"/>
      <c r="Y25" s="472"/>
    </row>
    <row r="26" spans="1:25" s="221" customFormat="1" ht="21" customHeight="1" x14ac:dyDescent="0.25">
      <c r="A26" s="217"/>
      <c r="B26" s="625"/>
      <c r="C26" s="625"/>
      <c r="D26" s="218"/>
      <c r="E26" s="222"/>
      <c r="F26" s="219"/>
      <c r="G26" s="222"/>
      <c r="H26" s="220"/>
      <c r="I26" s="301"/>
      <c r="J26" s="301"/>
      <c r="K26" s="301"/>
      <c r="L26" s="301" t="s">
        <v>1006</v>
      </c>
      <c r="M26" s="572"/>
      <c r="N26" s="568"/>
      <c r="O26" s="568"/>
      <c r="P26" s="564">
        <v>25</v>
      </c>
      <c r="Q26" s="572"/>
      <c r="R26" s="473"/>
      <c r="S26" s="473"/>
      <c r="T26" s="472"/>
      <c r="U26" s="472"/>
      <c r="V26" s="472"/>
      <c r="W26" s="472"/>
      <c r="X26" s="472"/>
      <c r="Y26" s="472"/>
    </row>
    <row r="27" spans="1:25" s="221" customFormat="1" ht="21" customHeight="1" thickBot="1" x14ac:dyDescent="0.3">
      <c r="A27" s="217"/>
      <c r="B27" s="625"/>
      <c r="C27" s="625"/>
      <c r="D27" s="218"/>
      <c r="E27" s="317"/>
      <c r="F27" s="318"/>
      <c r="G27" s="317"/>
      <c r="H27" s="220"/>
      <c r="I27" s="301"/>
      <c r="J27" s="301"/>
      <c r="K27" s="301"/>
      <c r="L27" s="301" t="s">
        <v>1033</v>
      </c>
      <c r="M27" s="572"/>
      <c r="N27" s="568"/>
      <c r="O27" s="568"/>
      <c r="P27" s="564">
        <v>26</v>
      </c>
      <c r="Q27" s="572"/>
      <c r="R27" s="473"/>
      <c r="S27" s="473"/>
      <c r="T27" s="472"/>
      <c r="U27" s="472"/>
      <c r="V27" s="472"/>
      <c r="W27" s="472"/>
      <c r="X27" s="472"/>
      <c r="Y27" s="472"/>
    </row>
    <row r="28" spans="1:25" s="221" customFormat="1" ht="21" customHeight="1" thickBot="1" x14ac:dyDescent="0.3">
      <c r="A28" s="217"/>
      <c r="B28" s="622" t="s">
        <v>996</v>
      </c>
      <c r="C28" s="623"/>
      <c r="D28" s="218"/>
      <c r="E28" s="392">
        <f>VLOOKUP($H$1,ALLCTRDATA,N24,FALSE)</f>
        <v>527135.19999999995</v>
      </c>
      <c r="F28" s="393"/>
      <c r="G28" s="392">
        <f>VLOOKUP($H$1,ALLCTRDATA,P24,FALSE)</f>
        <v>537833.29</v>
      </c>
      <c r="H28" s="220"/>
      <c r="I28" s="301"/>
      <c r="J28" s="301"/>
      <c r="K28" s="301"/>
      <c r="L28" s="301" t="s">
        <v>1034</v>
      </c>
      <c r="M28" s="572"/>
      <c r="N28" s="568"/>
      <c r="O28" s="568"/>
      <c r="P28" s="564">
        <v>27</v>
      </c>
      <c r="Q28" s="572"/>
      <c r="R28" s="473"/>
      <c r="S28" s="473"/>
      <c r="T28" s="472"/>
      <c r="U28" s="472"/>
      <c r="V28" s="472"/>
      <c r="W28" s="472"/>
      <c r="X28" s="472"/>
      <c r="Y28" s="472"/>
    </row>
    <row r="29" spans="1:25" s="221" customFormat="1" ht="21" customHeight="1" x14ac:dyDescent="0.25">
      <c r="A29" s="217"/>
      <c r="B29" s="623"/>
      <c r="C29" s="623"/>
      <c r="D29" s="218"/>
      <c r="E29" s="222"/>
      <c r="F29" s="219"/>
      <c r="G29" s="222"/>
      <c r="H29" s="220"/>
      <c r="I29" s="301"/>
      <c r="J29" s="301"/>
      <c r="K29" s="301"/>
      <c r="L29" s="301" t="s">
        <v>1008</v>
      </c>
      <c r="M29" s="572"/>
      <c r="N29" s="568"/>
      <c r="O29" s="568"/>
      <c r="P29" s="564">
        <v>28</v>
      </c>
      <c r="Q29" s="572"/>
      <c r="R29" s="473"/>
      <c r="S29" s="473"/>
      <c r="T29" s="472"/>
      <c r="U29" s="472"/>
      <c r="V29" s="472"/>
      <c r="W29" s="472"/>
      <c r="X29" s="472"/>
      <c r="Y29" s="472"/>
    </row>
    <row r="30" spans="1:25" s="221" customFormat="1" ht="12" customHeight="1" x14ac:dyDescent="0.25">
      <c r="A30" s="217"/>
      <c r="B30" s="222"/>
      <c r="C30" s="222"/>
      <c r="D30" s="218"/>
      <c r="E30" s="222"/>
      <c r="F30" s="219"/>
      <c r="G30" s="222"/>
      <c r="H30" s="220"/>
      <c r="I30" s="301"/>
      <c r="J30" s="301"/>
      <c r="K30" s="301"/>
      <c r="L30" s="301"/>
      <c r="M30" s="572"/>
      <c r="N30" s="568"/>
      <c r="O30" s="568"/>
      <c r="P30" s="568"/>
      <c r="Q30" s="572"/>
      <c r="R30" s="473"/>
      <c r="S30" s="473"/>
      <c r="T30" s="472"/>
      <c r="U30" s="472"/>
      <c r="V30" s="472"/>
      <c r="W30" s="472"/>
      <c r="X30" s="472"/>
      <c r="Y30" s="472"/>
    </row>
    <row r="31" spans="1:25" ht="11.25" customHeight="1" x14ac:dyDescent="0.2">
      <c r="A31" s="223"/>
      <c r="B31" s="222"/>
      <c r="C31" s="222"/>
      <c r="D31" s="222"/>
      <c r="E31" s="222"/>
      <c r="F31" s="224"/>
      <c r="G31" s="222"/>
      <c r="H31" s="225"/>
      <c r="K31" s="298"/>
      <c r="L31" s="298"/>
      <c r="M31" s="567"/>
      <c r="N31" s="568"/>
      <c r="O31" s="569"/>
      <c r="P31" s="568"/>
      <c r="Q31" s="567"/>
    </row>
    <row r="32" spans="1:25" ht="21" customHeight="1" thickBot="1" x14ac:dyDescent="0.25">
      <c r="A32" s="223"/>
      <c r="B32" s="226" t="s">
        <v>609</v>
      </c>
      <c r="C32" s="222"/>
      <c r="D32" s="222"/>
      <c r="E32" s="222"/>
      <c r="F32" s="224"/>
      <c r="G32" s="222"/>
      <c r="H32" s="225"/>
      <c r="K32" s="298"/>
      <c r="L32" s="298"/>
      <c r="M32" s="567"/>
      <c r="N32" s="568"/>
      <c r="O32" s="569"/>
      <c r="P32" s="568"/>
      <c r="Q32" s="567"/>
    </row>
    <row r="33" spans="1:25" ht="21" customHeight="1" thickBot="1" x14ac:dyDescent="0.3">
      <c r="A33" s="227"/>
      <c r="B33" s="622" t="s">
        <v>997</v>
      </c>
      <c r="C33" s="622"/>
      <c r="D33" s="228"/>
      <c r="E33" s="394">
        <f>VLOOKUP($H$1,Data!$A$6:$AM$447,N25,FALSE)</f>
        <v>174.78</v>
      </c>
      <c r="F33" s="251"/>
      <c r="G33" s="394">
        <f>VLOOKUP($H$1,ALLCTRDATA,P25,FALSE)</f>
        <v>178.26</v>
      </c>
      <c r="H33" s="207"/>
      <c r="I33" s="302"/>
      <c r="J33" s="302"/>
      <c r="K33" s="575">
        <f>IF(B17="Dorset and Wiltshire Fire and Rescue Authority",1,0)</f>
        <v>0</v>
      </c>
      <c r="L33" s="298"/>
      <c r="M33" s="567"/>
      <c r="N33" s="568"/>
      <c r="O33" s="569"/>
      <c r="P33" s="571"/>
      <c r="Q33" s="567"/>
    </row>
    <row r="34" spans="1:25" ht="23.25" customHeight="1" x14ac:dyDescent="0.2">
      <c r="A34" s="227"/>
      <c r="B34" s="622"/>
      <c r="C34" s="622"/>
      <c r="D34" s="626"/>
      <c r="E34" s="626"/>
      <c r="F34" s="230"/>
      <c r="G34" s="230"/>
      <c r="H34" s="231"/>
      <c r="I34" s="302"/>
      <c r="J34" s="302"/>
      <c r="K34" s="573"/>
      <c r="L34" s="298"/>
      <c r="M34" s="567"/>
      <c r="N34" s="568"/>
      <c r="O34" s="569"/>
      <c r="P34" s="568"/>
      <c r="Q34" s="567"/>
    </row>
    <row r="35" spans="1:25" ht="23.25" customHeight="1" x14ac:dyDescent="0.2">
      <c r="A35" s="227"/>
      <c r="B35" s="629" t="str">
        <f>IF(K33=1,"Figures for 2015-16 are Alternative Notional Amounts as this authority is new in 2016-17","")</f>
        <v/>
      </c>
      <c r="C35" s="629"/>
      <c r="D35" s="629"/>
      <c r="E35" s="629"/>
      <c r="F35" s="629"/>
      <c r="G35" s="629"/>
      <c r="H35" s="231"/>
      <c r="I35" s="302"/>
      <c r="J35" s="302"/>
      <c r="K35" s="474"/>
    </row>
    <row r="36" spans="1:25" ht="23.25" customHeight="1" thickBot="1" x14ac:dyDescent="0.3">
      <c r="A36" s="227"/>
      <c r="B36" s="41" t="s">
        <v>986</v>
      </c>
      <c r="C36" s="483"/>
      <c r="D36" s="483"/>
      <c r="E36" s="483"/>
      <c r="F36" s="483"/>
      <c r="G36" s="33"/>
      <c r="H36" s="231"/>
      <c r="I36" s="302"/>
      <c r="J36" s="302"/>
      <c r="K36" s="474"/>
    </row>
    <row r="37" spans="1:25" ht="23.25" customHeight="1" thickBot="1" x14ac:dyDescent="0.25">
      <c r="A37" s="227"/>
      <c r="B37" s="579" t="s">
        <v>998</v>
      </c>
      <c r="C37" s="579"/>
      <c r="D37" s="579"/>
      <c r="E37" s="483"/>
      <c r="F37" s="483"/>
      <c r="G37" s="537">
        <f>VLOOKUP($H$1,ALLCTRDATA,P26,FALSE)</f>
        <v>0</v>
      </c>
      <c r="H37" s="231"/>
      <c r="I37" s="302"/>
      <c r="J37" s="302"/>
      <c r="K37" s="474"/>
    </row>
    <row r="38" spans="1:25" ht="22.5" customHeight="1" thickBot="1" x14ac:dyDescent="0.25">
      <c r="A38" s="227"/>
      <c r="B38" s="579"/>
      <c r="C38" s="579"/>
      <c r="D38" s="579"/>
      <c r="E38" s="483"/>
      <c r="F38" s="483"/>
      <c r="G38" s="483"/>
      <c r="H38" s="231"/>
      <c r="I38" s="302"/>
      <c r="J38" s="302"/>
      <c r="K38" s="474"/>
    </row>
    <row r="39" spans="1:25" ht="23.25" customHeight="1" thickBot="1" x14ac:dyDescent="0.25">
      <c r="A39" s="227"/>
      <c r="B39" s="579" t="s">
        <v>1030</v>
      </c>
      <c r="C39" s="581"/>
      <c r="D39" s="581"/>
      <c r="E39" s="483"/>
      <c r="F39" s="484"/>
      <c r="G39" s="536">
        <f>VLOOKUP($H$1,ALLCTRDATA,P27,FALSE)</f>
        <v>0</v>
      </c>
      <c r="H39" s="231"/>
      <c r="I39" s="302"/>
      <c r="J39" s="302"/>
      <c r="K39" s="474"/>
    </row>
    <row r="40" spans="1:25" ht="21" customHeight="1" thickBot="1" x14ac:dyDescent="0.25">
      <c r="A40" s="232"/>
      <c r="B40" s="582"/>
      <c r="C40" s="582"/>
      <c r="D40" s="582"/>
      <c r="E40" s="483"/>
      <c r="F40" s="483"/>
      <c r="G40" s="483"/>
      <c r="H40" s="207"/>
      <c r="I40" s="302"/>
      <c r="J40" s="302"/>
      <c r="K40" s="475"/>
    </row>
    <row r="41" spans="1:25" ht="21" customHeight="1" thickBot="1" x14ac:dyDescent="0.25">
      <c r="A41" s="232"/>
      <c r="B41" s="579" t="s">
        <v>1031</v>
      </c>
      <c r="C41" s="581"/>
      <c r="D41" s="581"/>
      <c r="E41" s="483"/>
      <c r="F41" s="483"/>
      <c r="G41" s="394">
        <f>VLOOKUP($H$1,ALLCTRDATA,P28,FALSE)</f>
        <v>0</v>
      </c>
      <c r="H41" s="207"/>
      <c r="I41" s="302"/>
      <c r="J41" s="302"/>
      <c r="K41" s="475"/>
    </row>
    <row r="42" spans="1:25" ht="21" customHeight="1" x14ac:dyDescent="0.2">
      <c r="A42" s="232"/>
      <c r="B42" s="582"/>
      <c r="C42" s="582"/>
      <c r="D42" s="582"/>
      <c r="E42" s="483"/>
      <c r="F42" s="483"/>
      <c r="G42" s="483"/>
      <c r="H42" s="207"/>
      <c r="I42" s="302"/>
      <c r="J42" s="302"/>
      <c r="K42" s="475"/>
    </row>
    <row r="43" spans="1:25" ht="21" customHeight="1" x14ac:dyDescent="0.2">
      <c r="A43" s="232"/>
      <c r="B43" s="483"/>
      <c r="C43" s="483"/>
      <c r="D43" s="483"/>
      <c r="E43" s="483"/>
      <c r="F43" s="483"/>
      <c r="G43" s="483"/>
      <c r="H43" s="207"/>
      <c r="I43" s="302"/>
      <c r="J43" s="302"/>
      <c r="K43" s="475"/>
    </row>
    <row r="44" spans="1:25" ht="11.25" customHeight="1" thickBot="1" x14ac:dyDescent="0.25">
      <c r="A44" s="227"/>
      <c r="B44" s="229"/>
      <c r="C44" s="229"/>
      <c r="D44" s="229"/>
      <c r="E44" s="229"/>
      <c r="F44" s="229"/>
      <c r="G44" s="229"/>
      <c r="H44" s="233"/>
    </row>
    <row r="45" spans="1:25" s="213" customFormat="1" ht="11.25" customHeight="1" x14ac:dyDescent="0.25">
      <c r="A45" s="234"/>
      <c r="B45" s="235"/>
      <c r="C45" s="235"/>
      <c r="D45" s="236"/>
      <c r="E45" s="236"/>
      <c r="F45" s="237"/>
      <c r="G45" s="237"/>
      <c r="H45" s="238"/>
      <c r="I45" s="300"/>
      <c r="J45" s="303"/>
      <c r="K45" s="468"/>
      <c r="L45" s="468"/>
      <c r="M45" s="464"/>
      <c r="N45" s="470"/>
      <c r="O45" s="470"/>
      <c r="P45" s="470"/>
      <c r="Q45" s="469"/>
      <c r="R45" s="469"/>
      <c r="S45" s="469"/>
      <c r="T45" s="468"/>
      <c r="U45" s="471"/>
      <c r="V45" s="471"/>
      <c r="W45" s="471"/>
      <c r="X45" s="471"/>
      <c r="Y45" s="471"/>
    </row>
    <row r="46" spans="1:25" s="213" customFormat="1" ht="22.5" customHeight="1" x14ac:dyDescent="0.25">
      <c r="A46" s="209"/>
      <c r="B46" s="239" t="s">
        <v>526</v>
      </c>
      <c r="C46" s="240"/>
      <c r="D46" s="241"/>
      <c r="E46" s="241"/>
      <c r="F46" s="214"/>
      <c r="G46" s="214"/>
      <c r="H46" s="212"/>
      <c r="I46" s="300"/>
      <c r="J46" s="303"/>
      <c r="K46" s="468"/>
      <c r="L46" s="468"/>
      <c r="M46" s="464"/>
      <c r="N46" s="470"/>
      <c r="O46" s="470"/>
      <c r="P46" s="470"/>
      <c r="Q46" s="469"/>
      <c r="R46" s="469"/>
      <c r="S46" s="469"/>
      <c r="T46" s="468"/>
      <c r="U46" s="471"/>
      <c r="V46" s="471"/>
      <c r="W46" s="471"/>
      <c r="X46" s="471"/>
      <c r="Y46" s="471"/>
    </row>
    <row r="47" spans="1:25" s="213" customFormat="1" ht="11.25" customHeight="1" thickBot="1" x14ac:dyDescent="0.3">
      <c r="A47" s="209"/>
      <c r="B47" s="242"/>
      <c r="C47" s="240"/>
      <c r="D47" s="241"/>
      <c r="E47" s="241"/>
      <c r="F47" s="214"/>
      <c r="G47" s="214"/>
      <c r="H47" s="212"/>
      <c r="I47" s="300"/>
      <c r="J47" s="304"/>
      <c r="K47" s="468"/>
      <c r="L47" s="468"/>
      <c r="M47" s="464"/>
      <c r="N47" s="470"/>
      <c r="O47" s="470"/>
      <c r="P47" s="470"/>
      <c r="Q47" s="469"/>
      <c r="R47" s="469"/>
      <c r="S47" s="469"/>
      <c r="T47" s="468"/>
      <c r="U47" s="471"/>
      <c r="V47" s="471"/>
      <c r="W47" s="471"/>
      <c r="X47" s="471"/>
      <c r="Y47" s="471"/>
    </row>
    <row r="48" spans="1:25" s="213" customFormat="1" ht="21" customHeight="1" thickBot="1" x14ac:dyDescent="0.3">
      <c r="A48" s="209"/>
      <c r="B48" s="226" t="s">
        <v>1026</v>
      </c>
      <c r="C48" s="240"/>
      <c r="D48" s="241"/>
      <c r="E48" s="616" t="str">
        <f>VLOOKUP($H$1,ALLCTRDATA,P29,FALSE)</f>
        <v>No</v>
      </c>
      <c r="F48" s="617"/>
      <c r="G48" s="618"/>
      <c r="H48" s="212"/>
      <c r="I48" s="300"/>
      <c r="J48" s="300"/>
      <c r="K48" s="468"/>
      <c r="L48" s="471"/>
      <c r="M48" s="464"/>
      <c r="N48" s="470"/>
      <c r="O48" s="470"/>
      <c r="P48" s="470"/>
      <c r="Q48" s="469"/>
      <c r="R48" s="469"/>
      <c r="S48" s="469"/>
      <c r="T48" s="468"/>
      <c r="U48" s="471"/>
      <c r="V48" s="471"/>
      <c r="W48" s="471"/>
      <c r="X48" s="471"/>
      <c r="Y48" s="471"/>
    </row>
    <row r="49" spans="1:25" s="216" customFormat="1" ht="21.75" customHeight="1" x14ac:dyDescent="0.25">
      <c r="A49" s="209"/>
      <c r="B49" s="243"/>
      <c r="C49" s="240"/>
      <c r="D49" s="240"/>
      <c r="E49" s="214"/>
      <c r="F49" s="214"/>
      <c r="G49" s="214"/>
      <c r="H49" s="215"/>
      <c r="I49" s="305"/>
      <c r="J49" s="305"/>
      <c r="K49" s="476"/>
      <c r="L49" s="476"/>
      <c r="M49" s="464"/>
      <c r="N49" s="470"/>
      <c r="O49" s="470"/>
      <c r="P49" s="470"/>
      <c r="Q49" s="470"/>
      <c r="R49" s="470"/>
      <c r="S49" s="470"/>
      <c r="T49" s="476"/>
      <c r="U49" s="477"/>
      <c r="V49" s="477"/>
      <c r="W49" s="477"/>
      <c r="X49" s="477"/>
      <c r="Y49" s="477"/>
    </row>
    <row r="50" spans="1:25" s="213" customFormat="1" ht="8.25" customHeight="1" thickBot="1" x14ac:dyDescent="0.25">
      <c r="A50" s="244"/>
      <c r="B50" s="245"/>
      <c r="C50" s="245"/>
      <c r="D50" s="246"/>
      <c r="E50" s="245"/>
      <c r="F50" s="245"/>
      <c r="G50" s="245"/>
      <c r="H50" s="247"/>
      <c r="I50" s="300"/>
      <c r="J50" s="300"/>
      <c r="K50" s="468"/>
      <c r="L50" s="468"/>
      <c r="M50" s="469"/>
      <c r="N50" s="470"/>
      <c r="O50" s="470"/>
      <c r="P50" s="470"/>
      <c r="Q50" s="469"/>
      <c r="R50" s="469"/>
      <c r="S50" s="469"/>
      <c r="T50" s="468"/>
      <c r="U50" s="471"/>
      <c r="V50" s="471"/>
      <c r="W50" s="471"/>
      <c r="X50" s="471"/>
      <c r="Y50" s="471"/>
    </row>
    <row r="51" spans="1:25" s="248" customFormat="1" ht="15" customHeight="1" x14ac:dyDescent="0.2">
      <c r="I51" s="306"/>
      <c r="J51" s="306"/>
      <c r="K51" s="478"/>
      <c r="L51" s="478"/>
      <c r="M51" s="479"/>
      <c r="N51" s="480"/>
      <c r="O51" s="480"/>
      <c r="P51" s="480"/>
      <c r="Q51" s="479"/>
      <c r="R51" s="479"/>
      <c r="S51" s="479"/>
      <c r="T51" s="478"/>
      <c r="U51" s="478"/>
      <c r="V51" s="478"/>
      <c r="W51" s="478"/>
      <c r="X51" s="478"/>
      <c r="Y51" s="478"/>
    </row>
    <row r="52" spans="1:25" s="248" customFormat="1" ht="15" customHeight="1" x14ac:dyDescent="0.2">
      <c r="I52" s="306"/>
      <c r="J52" s="306"/>
      <c r="K52" s="478"/>
      <c r="L52" s="478"/>
      <c r="M52" s="479"/>
      <c r="N52" s="480"/>
      <c r="O52" s="480"/>
      <c r="P52" s="480"/>
      <c r="Q52" s="479"/>
      <c r="R52" s="479"/>
      <c r="S52" s="479"/>
      <c r="T52" s="478"/>
      <c r="U52" s="478"/>
      <c r="V52" s="478"/>
      <c r="W52" s="478"/>
      <c r="X52" s="478"/>
      <c r="Y52" s="478"/>
    </row>
    <row r="53" spans="1:25" s="248" customFormat="1" ht="15" customHeight="1" x14ac:dyDescent="0.2">
      <c r="I53" s="306"/>
      <c r="J53" s="306"/>
      <c r="K53" s="478"/>
      <c r="L53" s="478"/>
      <c r="M53" s="479"/>
      <c r="N53" s="480"/>
      <c r="O53" s="480"/>
      <c r="P53" s="480"/>
      <c r="Q53" s="479"/>
      <c r="R53" s="479"/>
      <c r="S53" s="479"/>
      <c r="T53" s="478"/>
      <c r="U53" s="478"/>
      <c r="V53" s="478"/>
      <c r="W53" s="478"/>
      <c r="X53" s="478"/>
      <c r="Y53" s="478"/>
    </row>
    <row r="54" spans="1:25" s="248" customFormat="1" ht="15" customHeight="1" x14ac:dyDescent="0.2">
      <c r="I54" s="306"/>
      <c r="J54" s="306"/>
      <c r="K54" s="478"/>
      <c r="L54" s="478"/>
      <c r="M54" s="479"/>
      <c r="N54" s="480"/>
      <c r="O54" s="480"/>
      <c r="P54" s="480"/>
      <c r="Q54" s="479"/>
      <c r="R54" s="479"/>
      <c r="S54" s="479"/>
      <c r="T54" s="478"/>
      <c r="U54" s="478"/>
      <c r="V54" s="478"/>
      <c r="W54" s="478"/>
      <c r="X54" s="478"/>
      <c r="Y54" s="478"/>
    </row>
    <row r="55" spans="1:25" ht="15" customHeight="1" x14ac:dyDescent="0.2"/>
    <row r="90" spans="12:17" x14ac:dyDescent="0.2">
      <c r="L90" s="468"/>
      <c r="M90" s="469"/>
      <c r="N90" s="470"/>
      <c r="P90" s="470"/>
      <c r="Q90" s="469"/>
    </row>
    <row r="91" spans="12:17" x14ac:dyDescent="0.2">
      <c r="L91" s="471"/>
      <c r="M91" s="469"/>
      <c r="N91" s="481"/>
      <c r="P91" s="481"/>
      <c r="Q91" s="482"/>
    </row>
    <row r="165" spans="16:19" x14ac:dyDescent="0.2">
      <c r="P165" s="470" t="s">
        <v>222</v>
      </c>
      <c r="Q165" s="469" t="s">
        <v>781</v>
      </c>
      <c r="R165" s="469" t="s">
        <v>66</v>
      </c>
    </row>
    <row r="167" spans="16:19" x14ac:dyDescent="0.2">
      <c r="P167" s="465" t="e">
        <f>+#REF!</f>
        <v>#REF!</v>
      </c>
      <c r="Q167" s="464" t="e">
        <f>+#REF!</f>
        <v>#REF!</v>
      </c>
      <c r="R167" s="464" t="e">
        <f>+#REF!</f>
        <v>#REF!</v>
      </c>
      <c r="S167" s="464" t="e">
        <f>+#REF!</f>
        <v>#REF!</v>
      </c>
    </row>
  </sheetData>
  <mergeCells count="11">
    <mergeCell ref="E48:G48"/>
    <mergeCell ref="A10:H10"/>
    <mergeCell ref="B28:C29"/>
    <mergeCell ref="B25:C27"/>
    <mergeCell ref="B33:C34"/>
    <mergeCell ref="D34:E34"/>
    <mergeCell ref="B17:C17"/>
    <mergeCell ref="B37:D38"/>
    <mergeCell ref="B39:D40"/>
    <mergeCell ref="B41:D42"/>
    <mergeCell ref="B35:G35"/>
  </mergeCells>
  <dataValidations count="3">
    <dataValidation type="decimal" allowBlank="1" showInputMessage="1" showErrorMessage="1" error="Please enter a positive number." sqref="G28:G30 G22:G25 E22:E30 E33 G33">
      <formula1>0</formula1>
      <formula2>999999999999999</formula2>
    </dataValidation>
    <dataValidation type="decimal" allowBlank="1" showInputMessage="1" showErrorMessage="1" error="Please enter a numerical value." sqref="G26:G27">
      <formula1>-999999999999999</formula1>
      <formula2>9999999999999990</formula2>
    </dataValidation>
    <dataValidation type="custom" allowBlank="1" showInputMessage="1" showErrorMessage="1" errorTitle="Data entry not allowed" error="This authority is not an Adult Social Care authority so should not have an Adult Social Care precept." sqref="G37">
      <formula1>J39=1</formula1>
    </dataValidation>
  </dataValidations>
  <printOptions horizontalCentered="1"/>
  <pageMargins left="0.19685039370078741" right="0.19685039370078741" top="0.19685039370078741" bottom="0.19685039370078741" header="0.31496062992125984" footer="0.31496062992125984"/>
  <pageSetup paperSize="9" scale="47" fitToWidth="0" orientation="portrait" r:id="rId1"/>
  <headerFooter alignWithMargins="0">
    <oddHeader>&amp;A</oddHeader>
    <oddFooter>Page &amp;P of &amp;N</oddFooter>
  </headerFooter>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List2!$E$1:$E$98</xm:f>
          </x14:formula1>
          <xm:sqref>B17:C17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39997558519241921"/>
  </sheetPr>
  <dimension ref="A1:M40"/>
  <sheetViews>
    <sheetView zoomScale="75" zoomScaleNormal="75" workbookViewId="0">
      <selection activeCell="H24" sqref="H24"/>
    </sheetView>
  </sheetViews>
  <sheetFormatPr defaultColWidth="8.85546875" defaultRowHeight="12.75" x14ac:dyDescent="0.2"/>
  <cols>
    <col min="1" max="1" width="3.7109375" style="312" customWidth="1"/>
    <col min="2" max="2" width="15.7109375" style="312" customWidth="1"/>
    <col min="3" max="3" width="28.42578125" style="312" customWidth="1"/>
    <col min="4" max="4" width="15.7109375" style="312" customWidth="1"/>
    <col min="5" max="5" width="17.85546875" style="312" customWidth="1"/>
    <col min="6" max="6" width="21.42578125" style="312" customWidth="1"/>
    <col min="7" max="7" width="1.7109375" style="312" customWidth="1"/>
    <col min="8" max="8" width="18.5703125" style="312" customWidth="1"/>
    <col min="9" max="9" width="4.140625" style="312" customWidth="1"/>
    <col min="10" max="10" width="18.5703125" style="312" customWidth="1"/>
    <col min="11" max="11" width="4.28515625" style="312" customWidth="1"/>
    <col min="12" max="12" width="22.5703125" style="312" customWidth="1"/>
    <col min="13" max="13" width="3.140625" style="316" customWidth="1"/>
    <col min="14" max="16384" width="8.85546875" style="312"/>
  </cols>
  <sheetData>
    <row r="1" spans="1:13" ht="20.100000000000001" customHeight="1" x14ac:dyDescent="0.2">
      <c r="A1" s="252"/>
      <c r="B1" s="253"/>
      <c r="C1" s="253"/>
      <c r="D1" s="253"/>
      <c r="E1" s="253"/>
      <c r="F1" s="253"/>
      <c r="G1" s="253"/>
      <c r="H1" s="253"/>
      <c r="I1" s="253"/>
      <c r="J1" s="253"/>
      <c r="K1" s="253"/>
      <c r="L1" s="253"/>
      <c r="M1" s="254"/>
    </row>
    <row r="2" spans="1:13" ht="20.100000000000001" customHeight="1" x14ac:dyDescent="0.2">
      <c r="A2" s="255"/>
      <c r="B2" s="256"/>
      <c r="C2" s="256"/>
      <c r="D2" s="256"/>
      <c r="E2" s="256"/>
      <c r="F2" s="256"/>
      <c r="G2" s="256"/>
      <c r="H2" s="256"/>
      <c r="I2" s="256"/>
      <c r="J2" s="256"/>
      <c r="K2" s="256"/>
      <c r="L2" s="256"/>
      <c r="M2" s="257"/>
    </row>
    <row r="3" spans="1:13" ht="20.100000000000001" customHeight="1" x14ac:dyDescent="0.2">
      <c r="A3" s="255"/>
      <c r="B3" s="256"/>
      <c r="C3" s="256"/>
      <c r="D3" s="256"/>
      <c r="E3" s="256"/>
      <c r="F3" s="256"/>
      <c r="G3" s="256"/>
      <c r="H3" s="256"/>
      <c r="I3" s="256"/>
      <c r="J3" s="256"/>
      <c r="K3" s="256"/>
      <c r="L3" s="256"/>
      <c r="M3" s="257"/>
    </row>
    <row r="4" spans="1:13" ht="23.25" x14ac:dyDescent="0.35">
      <c r="A4" s="255"/>
      <c r="B4" s="638" t="s">
        <v>931</v>
      </c>
      <c r="C4" s="638"/>
      <c r="D4" s="638"/>
      <c r="E4" s="638"/>
      <c r="F4" s="638"/>
      <c r="G4" s="638"/>
      <c r="H4" s="638"/>
      <c r="I4" s="638"/>
      <c r="J4" s="638"/>
      <c r="K4" s="638"/>
      <c r="L4" s="638"/>
      <c r="M4" s="257"/>
    </row>
    <row r="5" spans="1:13" ht="23.25" x14ac:dyDescent="0.35">
      <c r="A5" s="255"/>
      <c r="B5" s="639" t="s">
        <v>978</v>
      </c>
      <c r="C5" s="639"/>
      <c r="D5" s="639"/>
      <c r="E5" s="639"/>
      <c r="F5" s="639"/>
      <c r="G5" s="639"/>
      <c r="H5" s="639"/>
      <c r="I5" s="639"/>
      <c r="J5" s="639"/>
      <c r="K5" s="639"/>
      <c r="L5" s="639"/>
      <c r="M5" s="257"/>
    </row>
    <row r="6" spans="1:13" s="313" customFormat="1" ht="15.75" x14ac:dyDescent="0.2">
      <c r="A6" s="255"/>
      <c r="B6" s="640" t="s">
        <v>932</v>
      </c>
      <c r="C6" s="640"/>
      <c r="D6" s="640"/>
      <c r="E6" s="640"/>
      <c r="F6" s="640"/>
      <c r="G6" s="640"/>
      <c r="H6" s="640"/>
      <c r="I6" s="640"/>
      <c r="J6" s="640"/>
      <c r="K6" s="640"/>
      <c r="L6" s="640"/>
      <c r="M6" s="257"/>
    </row>
    <row r="7" spans="1:13" s="313" customFormat="1" ht="12.75" customHeight="1" x14ac:dyDescent="0.2">
      <c r="A7" s="255"/>
      <c r="B7" s="383"/>
      <c r="C7" s="383"/>
      <c r="D7" s="383"/>
      <c r="E7" s="383"/>
      <c r="F7" s="383"/>
      <c r="G7" s="383"/>
      <c r="H7" s="383"/>
      <c r="I7" s="383"/>
      <c r="J7" s="383"/>
      <c r="K7" s="383"/>
      <c r="L7" s="383"/>
      <c r="M7" s="257"/>
    </row>
    <row r="8" spans="1:13" s="313" customFormat="1" ht="15.75" x14ac:dyDescent="0.2">
      <c r="A8" s="255"/>
      <c r="B8" s="641" t="s">
        <v>999</v>
      </c>
      <c r="C8" s="640"/>
      <c r="D8" s="640"/>
      <c r="E8" s="640"/>
      <c r="F8" s="640"/>
      <c r="G8" s="640"/>
      <c r="H8" s="640"/>
      <c r="I8" s="640"/>
      <c r="J8" s="640"/>
      <c r="K8" s="640"/>
      <c r="L8" s="640"/>
      <c r="M8" s="257"/>
    </row>
    <row r="9" spans="1:13" s="313" customFormat="1" ht="12.75" customHeight="1" x14ac:dyDescent="0.2">
      <c r="A9" s="255"/>
      <c r="B9" s="383"/>
      <c r="C9" s="383"/>
      <c r="D9" s="383"/>
      <c r="E9" s="383"/>
      <c r="F9" s="383"/>
      <c r="G9" s="383"/>
      <c r="H9" s="383"/>
      <c r="I9" s="383"/>
      <c r="J9" s="258"/>
      <c r="K9" s="383"/>
      <c r="L9" s="258"/>
      <c r="M9" s="257"/>
    </row>
    <row r="10" spans="1:13" s="313" customFormat="1" ht="15" customHeight="1" x14ac:dyDescent="0.2">
      <c r="A10" s="642" t="s">
        <v>933</v>
      </c>
      <c r="B10" s="643"/>
      <c r="C10" s="643"/>
      <c r="D10" s="643"/>
      <c r="E10" s="643"/>
      <c r="F10" s="643"/>
      <c r="G10" s="643"/>
      <c r="H10" s="643"/>
      <c r="I10" s="643"/>
      <c r="J10" s="643"/>
      <c r="K10" s="643"/>
      <c r="L10" s="643"/>
      <c r="M10" s="644"/>
    </row>
    <row r="11" spans="1:13" s="313" customFormat="1" ht="12.75" customHeight="1" x14ac:dyDescent="0.2">
      <c r="A11" s="384"/>
      <c r="B11" s="259"/>
      <c r="C11" s="259"/>
      <c r="D11" s="259"/>
      <c r="E11" s="259"/>
      <c r="F11" s="259"/>
      <c r="G11" s="259"/>
      <c r="H11" s="259"/>
      <c r="I11" s="259"/>
      <c r="J11" s="259"/>
      <c r="K11" s="259"/>
      <c r="L11" s="259"/>
      <c r="M11" s="385"/>
    </row>
    <row r="12" spans="1:13" s="313" customFormat="1" ht="15" customHeight="1" x14ac:dyDescent="0.2">
      <c r="A12" s="384"/>
      <c r="B12" s="636" t="s">
        <v>934</v>
      </c>
      <c r="C12" s="636"/>
      <c r="D12" s="636"/>
      <c r="E12" s="636"/>
      <c r="F12" s="636"/>
      <c r="G12" s="636"/>
      <c r="H12" s="636"/>
      <c r="I12" s="636"/>
      <c r="J12" s="636"/>
      <c r="K12" s="636"/>
      <c r="L12" s="636"/>
      <c r="M12" s="385"/>
    </row>
    <row r="13" spans="1:13" ht="12.75" customHeight="1" thickBot="1" x14ac:dyDescent="0.3">
      <c r="A13" s="260"/>
      <c r="B13" s="637"/>
      <c r="C13" s="637"/>
      <c r="D13" s="637"/>
      <c r="E13" s="637"/>
      <c r="F13" s="637"/>
      <c r="G13" s="637"/>
      <c r="H13" s="637"/>
      <c r="I13" s="637"/>
      <c r="J13" s="637"/>
      <c r="K13" s="637"/>
      <c r="L13" s="637"/>
      <c r="M13" s="261"/>
    </row>
    <row r="14" spans="1:13" s="314" customFormat="1" ht="63" x14ac:dyDescent="0.25">
      <c r="A14" s="267"/>
      <c r="B14" s="268"/>
      <c r="C14" s="268"/>
      <c r="D14" s="268"/>
      <c r="E14" s="268"/>
      <c r="F14" s="268"/>
      <c r="G14" s="268"/>
      <c r="H14" s="269" t="s">
        <v>935</v>
      </c>
      <c r="I14" s="266"/>
      <c r="J14" s="269" t="s">
        <v>936</v>
      </c>
      <c r="K14" s="266"/>
      <c r="L14" s="269" t="s">
        <v>937</v>
      </c>
      <c r="M14" s="270"/>
    </row>
    <row r="15" spans="1:13" ht="15.75" x14ac:dyDescent="0.25">
      <c r="A15" s="262"/>
      <c r="B15" s="264"/>
      <c r="C15" s="264"/>
      <c r="D15" s="264"/>
      <c r="E15" s="264"/>
      <c r="F15" s="264"/>
      <c r="G15" s="264"/>
      <c r="H15" s="271" t="s">
        <v>938</v>
      </c>
      <c r="I15" s="271"/>
      <c r="J15" s="271" t="s">
        <v>939</v>
      </c>
      <c r="K15" s="266"/>
      <c r="L15" s="271" t="s">
        <v>940</v>
      </c>
      <c r="M15" s="265"/>
    </row>
    <row r="16" spans="1:13" ht="15.75" x14ac:dyDescent="0.25">
      <c r="A16" s="262"/>
      <c r="B16" s="264"/>
      <c r="C16" s="264"/>
      <c r="D16" s="264"/>
      <c r="E16" s="264"/>
      <c r="F16" s="264"/>
      <c r="G16" s="264"/>
      <c r="H16" s="266" t="s">
        <v>607</v>
      </c>
      <c r="I16" s="266"/>
      <c r="J16" s="266" t="s">
        <v>607</v>
      </c>
      <c r="K16" s="266"/>
      <c r="L16" s="266" t="s">
        <v>607</v>
      </c>
      <c r="M16" s="265"/>
    </row>
    <row r="17" spans="1:13" ht="16.5" thickBot="1" x14ac:dyDescent="0.3">
      <c r="A17" s="262"/>
      <c r="B17" s="263" t="s">
        <v>941</v>
      </c>
      <c r="C17" s="263"/>
      <c r="D17" s="263"/>
      <c r="E17" s="263"/>
      <c r="F17" s="272"/>
      <c r="G17" s="272"/>
      <c r="H17" s="273"/>
      <c r="I17" s="273"/>
      <c r="J17" s="273"/>
      <c r="K17" s="273"/>
      <c r="L17" s="274"/>
      <c r="M17" s="265"/>
    </row>
    <row r="18" spans="1:13" ht="18.75" thickBot="1" x14ac:dyDescent="0.25">
      <c r="A18" s="262"/>
      <c r="B18" s="632" t="s">
        <v>942</v>
      </c>
      <c r="C18" s="633"/>
      <c r="D18" s="633"/>
      <c r="E18" s="633"/>
      <c r="F18" s="633"/>
      <c r="G18" s="272"/>
      <c r="H18" s="275">
        <v>207686212</v>
      </c>
      <c r="I18" s="276"/>
      <c r="J18" s="275">
        <v>566657143</v>
      </c>
      <c r="K18" s="277"/>
      <c r="L18" s="278">
        <f>+H18+J18</f>
        <v>774343355</v>
      </c>
      <c r="M18" s="265"/>
    </row>
    <row r="19" spans="1:13" ht="18" x14ac:dyDescent="0.2">
      <c r="A19" s="262"/>
      <c r="B19" s="633"/>
      <c r="C19" s="633"/>
      <c r="D19" s="633"/>
      <c r="E19" s="633"/>
      <c r="F19" s="633"/>
      <c r="G19" s="272"/>
      <c r="H19" s="279"/>
      <c r="I19" s="279"/>
      <c r="J19" s="279"/>
      <c r="K19" s="280"/>
      <c r="L19" s="281"/>
      <c r="M19" s="265"/>
    </row>
    <row r="20" spans="1:13" ht="18.75" thickBot="1" x14ac:dyDescent="0.25">
      <c r="A20" s="262"/>
      <c r="B20" s="279"/>
      <c r="C20" s="279"/>
      <c r="D20" s="279"/>
      <c r="E20" s="279"/>
      <c r="F20" s="279"/>
      <c r="G20" s="279"/>
      <c r="H20" s="279"/>
      <c r="I20" s="279"/>
      <c r="J20" s="279"/>
      <c r="K20" s="280"/>
      <c r="L20" s="281"/>
      <c r="M20" s="265"/>
    </row>
    <row r="21" spans="1:13" ht="18.75" thickBot="1" x14ac:dyDescent="0.25">
      <c r="A21" s="262"/>
      <c r="B21" s="630" t="s">
        <v>943</v>
      </c>
      <c r="C21" s="633"/>
      <c r="D21" s="633"/>
      <c r="E21" s="633"/>
      <c r="F21" s="633"/>
      <c r="G21" s="272"/>
      <c r="H21" s="275">
        <v>0</v>
      </c>
      <c r="I21" s="276"/>
      <c r="J21" s="275">
        <v>0</v>
      </c>
      <c r="K21" s="277"/>
      <c r="L21" s="278">
        <f>+H21+J21</f>
        <v>0</v>
      </c>
      <c r="M21" s="265"/>
    </row>
    <row r="22" spans="1:13" ht="18" x14ac:dyDescent="0.2">
      <c r="A22" s="262"/>
      <c r="B22" s="633"/>
      <c r="C22" s="633"/>
      <c r="D22" s="633"/>
      <c r="E22" s="633"/>
      <c r="F22" s="633"/>
      <c r="G22" s="272"/>
      <c r="H22" s="282"/>
      <c r="I22" s="282"/>
      <c r="J22" s="282"/>
      <c r="K22" s="280"/>
      <c r="L22" s="281"/>
      <c r="M22" s="265"/>
    </row>
    <row r="23" spans="1:13" ht="18.75" thickBot="1" x14ac:dyDescent="0.3">
      <c r="A23" s="262"/>
      <c r="B23" s="263" t="s">
        <v>944</v>
      </c>
      <c r="C23" s="263"/>
      <c r="D23" s="263"/>
      <c r="E23" s="263"/>
      <c r="F23" s="272"/>
      <c r="G23" s="272"/>
      <c r="H23" s="277"/>
      <c r="I23" s="277"/>
      <c r="J23" s="277"/>
      <c r="K23" s="273"/>
      <c r="L23" s="283"/>
      <c r="M23" s="265"/>
    </row>
    <row r="24" spans="1:13" ht="21" thickBot="1" x14ac:dyDescent="0.3">
      <c r="A24" s="262"/>
      <c r="B24" s="284" t="s">
        <v>945</v>
      </c>
      <c r="C24" s="263"/>
      <c r="D24" s="263"/>
      <c r="E24" s="263"/>
      <c r="F24" s="272"/>
      <c r="G24" s="272"/>
      <c r="H24" s="285">
        <v>2810748.6</v>
      </c>
      <c r="I24" s="286"/>
      <c r="J24" s="285">
        <v>2803706.6</v>
      </c>
      <c r="K24" s="273"/>
      <c r="L24" s="287" t="s">
        <v>946</v>
      </c>
      <c r="M24" s="265"/>
    </row>
    <row r="25" spans="1:13" ht="12.75" customHeight="1" x14ac:dyDescent="0.2">
      <c r="A25" s="262"/>
      <c r="B25" s="272"/>
      <c r="C25" s="272"/>
      <c r="D25" s="272"/>
      <c r="E25" s="272"/>
      <c r="F25" s="272"/>
      <c r="G25" s="272"/>
      <c r="H25" s="288"/>
      <c r="I25" s="288"/>
      <c r="J25" s="288"/>
      <c r="K25" s="273"/>
      <c r="L25" s="289"/>
      <c r="M25" s="265"/>
    </row>
    <row r="26" spans="1:13" ht="18.75" thickBot="1" x14ac:dyDescent="0.3">
      <c r="A26" s="262"/>
      <c r="B26" s="263" t="s">
        <v>947</v>
      </c>
      <c r="C26" s="263"/>
      <c r="D26" s="263"/>
      <c r="E26" s="263"/>
      <c r="F26" s="272"/>
      <c r="G26" s="272"/>
      <c r="H26" s="288"/>
      <c r="I26" s="288"/>
      <c r="J26" s="288"/>
      <c r="K26" s="273"/>
      <c r="L26" s="289"/>
      <c r="M26" s="265"/>
    </row>
    <row r="27" spans="1:13" s="315" customFormat="1" ht="21" thickBot="1" x14ac:dyDescent="0.25">
      <c r="A27" s="262"/>
      <c r="B27" s="634" t="s">
        <v>948</v>
      </c>
      <c r="C27" s="635"/>
      <c r="D27" s="635"/>
      <c r="E27" s="635"/>
      <c r="F27" s="635"/>
      <c r="G27" s="272"/>
      <c r="H27" s="290">
        <f>IF(H18=0,"",+H18/H24)</f>
        <v>73.889999269233826</v>
      </c>
      <c r="I27" s="291"/>
      <c r="J27" s="290">
        <f>IF(J18=0,"",+J18/J24)</f>
        <v>202.11000073973503</v>
      </c>
      <c r="K27" s="292"/>
      <c r="L27" s="293" t="s">
        <v>946</v>
      </c>
      <c r="M27" s="265"/>
    </row>
    <row r="28" spans="1:13" s="315" customFormat="1" ht="12.75" customHeight="1" thickBot="1" x14ac:dyDescent="0.25">
      <c r="A28" s="262"/>
      <c r="B28" s="382"/>
      <c r="C28" s="382"/>
      <c r="D28" s="382"/>
      <c r="E28" s="382"/>
      <c r="F28" s="294"/>
      <c r="G28" s="294"/>
      <c r="H28" s="292"/>
      <c r="I28" s="292"/>
      <c r="J28" s="292"/>
      <c r="K28" s="292"/>
      <c r="L28" s="295"/>
      <c r="M28" s="265"/>
    </row>
    <row r="29" spans="1:13" ht="18.75" thickBot="1" x14ac:dyDescent="0.25">
      <c r="A29" s="262"/>
      <c r="B29" s="630" t="s">
        <v>949</v>
      </c>
      <c r="C29" s="633"/>
      <c r="D29" s="633"/>
      <c r="E29" s="633"/>
      <c r="F29" s="633"/>
      <c r="G29" s="633"/>
      <c r="H29" s="633"/>
      <c r="I29" s="633"/>
      <c r="J29" s="633"/>
      <c r="K29" s="273"/>
      <c r="L29" s="296">
        <f>IF(+H27="","",ROUND(+H27+J27,2))</f>
        <v>276</v>
      </c>
      <c r="M29" s="265"/>
    </row>
    <row r="30" spans="1:13" x14ac:dyDescent="0.2">
      <c r="A30" s="262"/>
      <c r="B30" s="273"/>
      <c r="C30" s="273"/>
      <c r="D30" s="273"/>
      <c r="E30" s="273"/>
      <c r="F30" s="273"/>
      <c r="G30" s="273"/>
      <c r="H30" s="273"/>
      <c r="I30" s="273"/>
      <c r="J30" s="273"/>
      <c r="K30" s="273"/>
      <c r="L30" s="273"/>
      <c r="M30" s="265"/>
    </row>
    <row r="31" spans="1:13" ht="18" customHeight="1" x14ac:dyDescent="0.2">
      <c r="A31" s="262"/>
      <c r="B31" s="273"/>
      <c r="C31" s="273"/>
      <c r="D31" s="273"/>
      <c r="E31" s="273"/>
      <c r="F31" s="273"/>
      <c r="G31" s="273"/>
      <c r="H31" s="273"/>
      <c r="I31" s="273"/>
      <c r="J31" s="273"/>
      <c r="K31" s="273"/>
      <c r="L31" s="273"/>
      <c r="M31" s="265"/>
    </row>
    <row r="32" spans="1:13" ht="12.75" customHeight="1" thickBot="1" x14ac:dyDescent="0.25">
      <c r="A32" s="262"/>
      <c r="B32" s="297"/>
      <c r="C32" s="297"/>
      <c r="D32" s="297"/>
      <c r="E32" s="297"/>
      <c r="F32" s="297"/>
      <c r="G32" s="297"/>
      <c r="H32" s="297"/>
      <c r="I32" s="297"/>
      <c r="J32" s="297"/>
      <c r="K32" s="297"/>
      <c r="L32" s="297"/>
      <c r="M32" s="265"/>
    </row>
    <row r="33" spans="1:13" ht="21" customHeight="1" thickBot="1" x14ac:dyDescent="0.25">
      <c r="A33" s="262"/>
      <c r="B33" s="630" t="s">
        <v>950</v>
      </c>
      <c r="C33" s="631"/>
      <c r="D33" s="631"/>
      <c r="E33" s="631"/>
      <c r="F33" s="631"/>
      <c r="G33" s="297"/>
      <c r="H33" s="290">
        <f>IF(H18=0,"",+H18/H24)</f>
        <v>73.889999269233826</v>
      </c>
      <c r="I33" s="291"/>
      <c r="J33" s="293" t="s">
        <v>946</v>
      </c>
      <c r="K33" s="292"/>
      <c r="L33" s="293" t="s">
        <v>946</v>
      </c>
      <c r="M33" s="265"/>
    </row>
    <row r="34" spans="1:13" ht="15" x14ac:dyDescent="0.2">
      <c r="A34" s="262"/>
      <c r="B34" s="631"/>
      <c r="C34" s="631"/>
      <c r="D34" s="631"/>
      <c r="E34" s="631"/>
      <c r="F34" s="631"/>
      <c r="G34" s="297"/>
      <c r="H34" s="297"/>
      <c r="I34" s="297"/>
      <c r="J34" s="297"/>
      <c r="K34" s="297"/>
      <c r="L34" s="297"/>
      <c r="M34" s="265"/>
    </row>
    <row r="35" spans="1:13" ht="12.75" customHeight="1" thickBot="1" x14ac:dyDescent="0.25">
      <c r="A35" s="262"/>
      <c r="B35" s="297"/>
      <c r="C35" s="297"/>
      <c r="D35" s="297"/>
      <c r="E35" s="297"/>
      <c r="F35" s="297"/>
      <c r="G35" s="297"/>
      <c r="H35" s="297"/>
      <c r="I35" s="297"/>
      <c r="J35" s="297"/>
      <c r="K35" s="297"/>
      <c r="L35" s="297"/>
      <c r="M35" s="265"/>
    </row>
    <row r="36" spans="1:13" ht="21" thickBot="1" x14ac:dyDescent="0.25">
      <c r="A36" s="262"/>
      <c r="B36" s="630" t="s">
        <v>951</v>
      </c>
      <c r="C36" s="631"/>
      <c r="D36" s="631"/>
      <c r="E36" s="631"/>
      <c r="F36" s="631"/>
      <c r="G36" s="297"/>
      <c r="H36" s="293" t="s">
        <v>946</v>
      </c>
      <c r="I36" s="297"/>
      <c r="J36" s="290">
        <f>IF(J18=0,"",((J18/J24)+H33))</f>
        <v>276.00000000896887</v>
      </c>
      <c r="K36" s="297"/>
      <c r="L36" s="293" t="s">
        <v>946</v>
      </c>
      <c r="M36" s="265"/>
    </row>
    <row r="37" spans="1:13" ht="15" x14ac:dyDescent="0.2">
      <c r="A37" s="262"/>
      <c r="B37" s="630"/>
      <c r="C37" s="631"/>
      <c r="D37" s="631"/>
      <c r="E37" s="631"/>
      <c r="F37" s="631"/>
      <c r="G37" s="297"/>
      <c r="H37" s="297"/>
      <c r="I37" s="297"/>
      <c r="J37" s="297"/>
      <c r="K37" s="297"/>
      <c r="L37" s="297"/>
      <c r="M37" s="265"/>
    </row>
    <row r="38" spans="1:13" ht="15" x14ac:dyDescent="0.2">
      <c r="A38" s="262"/>
      <c r="B38" s="631"/>
      <c r="C38" s="631"/>
      <c r="D38" s="631"/>
      <c r="E38" s="631"/>
      <c r="F38" s="631"/>
      <c r="G38" s="297"/>
      <c r="H38" s="297"/>
      <c r="I38" s="297"/>
      <c r="J38" s="297"/>
      <c r="K38" s="297"/>
      <c r="L38" s="297"/>
      <c r="M38" s="265"/>
    </row>
    <row r="39" spans="1:13" ht="15.75" thickBot="1" x14ac:dyDescent="0.25">
      <c r="A39" s="386"/>
      <c r="B39" s="387"/>
      <c r="C39" s="388"/>
      <c r="D39" s="388"/>
      <c r="E39" s="388"/>
      <c r="F39" s="388"/>
      <c r="G39" s="388"/>
      <c r="H39" s="388"/>
      <c r="I39" s="388"/>
      <c r="J39" s="388"/>
      <c r="K39" s="388"/>
      <c r="L39" s="388"/>
      <c r="M39" s="389"/>
    </row>
    <row r="40" spans="1:13" x14ac:dyDescent="0.2">
      <c r="B40" s="316"/>
      <c r="C40" s="316"/>
      <c r="D40" s="316"/>
      <c r="E40" s="316"/>
      <c r="F40" s="316"/>
      <c r="G40" s="316"/>
      <c r="H40" s="316"/>
      <c r="I40" s="316"/>
      <c r="J40" s="316"/>
      <c r="K40" s="316"/>
      <c r="L40" s="316"/>
    </row>
  </sheetData>
  <mergeCells count="13">
    <mergeCell ref="B12:L12"/>
    <mergeCell ref="B13:L13"/>
    <mergeCell ref="B4:L4"/>
    <mergeCell ref="B5:L5"/>
    <mergeCell ref="B6:L6"/>
    <mergeCell ref="B8:L8"/>
    <mergeCell ref="A10:M10"/>
    <mergeCell ref="B36:F38"/>
    <mergeCell ref="B18:F19"/>
    <mergeCell ref="B21:F22"/>
    <mergeCell ref="B27:F27"/>
    <mergeCell ref="B29:J29"/>
    <mergeCell ref="B33:F3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39997558519241921"/>
  </sheetPr>
  <dimension ref="A1:BA449"/>
  <sheetViews>
    <sheetView zoomScale="60" zoomScaleNormal="60" workbookViewId="0">
      <pane xSplit="4" ySplit="5" topLeftCell="E6" activePane="bottomRight" state="frozen"/>
      <selection pane="topRight" activeCell="E1" sqref="E1"/>
      <selection pane="bottomLeft" activeCell="A6" sqref="A6"/>
      <selection pane="bottomRight" activeCell="E1" sqref="E1"/>
    </sheetView>
  </sheetViews>
  <sheetFormatPr defaultColWidth="8.85546875" defaultRowHeight="12.75" x14ac:dyDescent="0.2"/>
  <cols>
    <col min="1" max="1" width="8.85546875" style="85"/>
    <col min="2" max="2" width="77.140625" style="409" bestFit="1" customWidth="1"/>
    <col min="3" max="3" width="9" style="409" customWidth="1"/>
    <col min="4" max="4" width="5.28515625" style="121" customWidth="1"/>
    <col min="5" max="5" width="23.140625" style="121" customWidth="1"/>
    <col min="6" max="6" width="23.140625" style="85" customWidth="1"/>
    <col min="7" max="8" width="19.5703125" style="85" customWidth="1"/>
    <col min="9" max="12" width="23.42578125" style="85" customWidth="1"/>
    <col min="13" max="23" width="18.85546875" style="85" customWidth="1"/>
    <col min="24" max="27" width="22.85546875" style="85" customWidth="1"/>
    <col min="28" max="28" width="27.7109375" style="85" customWidth="1"/>
    <col min="29" max="40" width="18.85546875" style="85" customWidth="1"/>
    <col min="41" max="42" width="8.85546875" style="85"/>
    <col min="43" max="43" width="11.28515625" style="85" customWidth="1"/>
    <col min="44" max="16384" width="8.85546875" style="85"/>
  </cols>
  <sheetData>
    <row r="1" spans="1:53" ht="20.25" x14ac:dyDescent="0.3">
      <c r="A1" s="308" t="s">
        <v>965</v>
      </c>
      <c r="B1" s="403"/>
      <c r="E1" s="350">
        <v>3</v>
      </c>
      <c r="F1" s="350">
        <v>4</v>
      </c>
      <c r="G1" s="350">
        <v>5</v>
      </c>
      <c r="H1" s="350">
        <v>6</v>
      </c>
      <c r="I1" s="350">
        <v>8</v>
      </c>
      <c r="J1" s="350">
        <v>9</v>
      </c>
      <c r="K1" s="350">
        <v>11</v>
      </c>
      <c r="L1" s="350">
        <v>12</v>
      </c>
      <c r="M1" s="350">
        <v>13</v>
      </c>
      <c r="N1" s="350">
        <v>14</v>
      </c>
      <c r="O1" s="350">
        <v>15</v>
      </c>
      <c r="P1" s="350">
        <v>16</v>
      </c>
      <c r="Q1" s="350">
        <v>17</v>
      </c>
      <c r="R1" s="350">
        <v>18</v>
      </c>
      <c r="S1" s="350">
        <v>19</v>
      </c>
      <c r="T1" s="350">
        <v>20</v>
      </c>
      <c r="U1" s="350">
        <v>22</v>
      </c>
      <c r="V1" s="350">
        <v>23</v>
      </c>
      <c r="W1" s="350">
        <v>25</v>
      </c>
      <c r="X1" s="350">
        <v>26</v>
      </c>
      <c r="Y1" s="350">
        <v>29</v>
      </c>
      <c r="Z1" s="350">
        <v>32</v>
      </c>
      <c r="AA1" s="350">
        <v>34</v>
      </c>
      <c r="AB1" s="350">
        <v>37</v>
      </c>
      <c r="AC1" s="350">
        <v>38</v>
      </c>
      <c r="AD1" s="350">
        <v>42</v>
      </c>
      <c r="AE1" s="350">
        <v>45</v>
      </c>
      <c r="AF1" s="350">
        <v>48</v>
      </c>
      <c r="AG1" s="350">
        <v>50</v>
      </c>
      <c r="AH1" s="350">
        <v>52</v>
      </c>
      <c r="AI1" s="350">
        <v>53</v>
      </c>
      <c r="AJ1" s="350">
        <v>54</v>
      </c>
      <c r="AK1" s="350">
        <v>55</v>
      </c>
      <c r="AL1" s="350">
        <v>56</v>
      </c>
      <c r="AM1" s="350">
        <v>57</v>
      </c>
      <c r="AO1" s="486"/>
      <c r="AP1" s="486"/>
      <c r="AQ1"/>
      <c r="AS1" s="486"/>
      <c r="AT1"/>
      <c r="AV1" s="486"/>
      <c r="AW1"/>
      <c r="AY1" s="486"/>
      <c r="BA1" s="486"/>
    </row>
    <row r="2" spans="1:53" s="348" customFormat="1" ht="20.25" x14ac:dyDescent="0.3">
      <c r="B2" s="404"/>
      <c r="C2" s="411"/>
      <c r="D2" s="349"/>
      <c r="E2" s="350"/>
    </row>
    <row r="3" spans="1:53" s="307" customFormat="1" ht="13.15" customHeight="1" x14ac:dyDescent="0.2">
      <c r="A3" s="320">
        <v>1</v>
      </c>
      <c r="B3" s="405">
        <v>2</v>
      </c>
      <c r="C3" s="405">
        <v>3</v>
      </c>
      <c r="D3" s="321">
        <v>4</v>
      </c>
      <c r="E3" s="321">
        <v>5</v>
      </c>
      <c r="F3" s="321">
        <v>6</v>
      </c>
      <c r="G3" s="321">
        <v>7</v>
      </c>
      <c r="H3" s="321">
        <v>8</v>
      </c>
      <c r="I3" s="321">
        <v>9</v>
      </c>
      <c r="J3" s="321">
        <v>10</v>
      </c>
      <c r="K3" s="321">
        <v>11</v>
      </c>
      <c r="L3" s="321">
        <v>12</v>
      </c>
      <c r="M3" s="321">
        <v>13</v>
      </c>
      <c r="N3" s="321">
        <v>14</v>
      </c>
      <c r="O3" s="321">
        <v>15</v>
      </c>
      <c r="P3" s="321">
        <v>16</v>
      </c>
      <c r="Q3" s="321">
        <v>17</v>
      </c>
      <c r="R3" s="321">
        <v>18</v>
      </c>
      <c r="S3" s="321">
        <v>19</v>
      </c>
      <c r="T3" s="321">
        <v>20</v>
      </c>
      <c r="U3" s="321">
        <v>21</v>
      </c>
      <c r="V3" s="321">
        <v>22</v>
      </c>
      <c r="W3" s="321">
        <v>23</v>
      </c>
      <c r="X3" s="321">
        <v>24</v>
      </c>
      <c r="Y3" s="321">
        <v>25</v>
      </c>
      <c r="Z3" s="321">
        <v>26</v>
      </c>
      <c r="AA3" s="321">
        <v>27</v>
      </c>
      <c r="AB3" s="321">
        <v>28</v>
      </c>
      <c r="AC3" s="321">
        <v>29</v>
      </c>
      <c r="AD3" s="321">
        <v>30</v>
      </c>
      <c r="AE3" s="321">
        <v>31</v>
      </c>
      <c r="AF3" s="321">
        <v>32</v>
      </c>
      <c r="AG3" s="321">
        <v>33</v>
      </c>
      <c r="AH3" s="321">
        <v>34</v>
      </c>
      <c r="AI3" s="321">
        <v>35</v>
      </c>
      <c r="AJ3" s="321">
        <v>36</v>
      </c>
      <c r="AK3" s="321">
        <v>37</v>
      </c>
      <c r="AL3" s="321">
        <v>38</v>
      </c>
      <c r="AM3" s="321">
        <v>39</v>
      </c>
    </row>
    <row r="4" spans="1:53" s="322" customFormat="1" ht="67.150000000000006" customHeight="1" x14ac:dyDescent="0.2">
      <c r="A4" s="342" t="s">
        <v>610</v>
      </c>
      <c r="B4" s="406" t="s">
        <v>70</v>
      </c>
      <c r="C4" s="406" t="s">
        <v>952</v>
      </c>
      <c r="D4" s="342"/>
      <c r="E4" s="645" t="s">
        <v>979</v>
      </c>
      <c r="F4" s="645"/>
      <c r="G4" s="646" t="s">
        <v>972</v>
      </c>
      <c r="H4" s="646"/>
      <c r="I4" s="645" t="s">
        <v>1035</v>
      </c>
      <c r="J4" s="645"/>
      <c r="K4" s="646" t="s">
        <v>962</v>
      </c>
      <c r="L4" s="646"/>
      <c r="M4" s="645" t="s">
        <v>963</v>
      </c>
      <c r="N4" s="645"/>
      <c r="O4" s="645" t="s">
        <v>981</v>
      </c>
      <c r="P4" s="645"/>
      <c r="Q4" s="646" t="s">
        <v>982</v>
      </c>
      <c r="R4" s="646"/>
      <c r="S4" s="645" t="s">
        <v>1036</v>
      </c>
      <c r="T4" s="645"/>
      <c r="U4" s="645" t="s">
        <v>1037</v>
      </c>
      <c r="V4" s="645"/>
      <c r="W4" s="645" t="s">
        <v>1039</v>
      </c>
      <c r="X4" s="645"/>
      <c r="Y4" s="485" t="s">
        <v>987</v>
      </c>
      <c r="Z4" s="485" t="s">
        <v>1040</v>
      </c>
      <c r="AA4" s="485" t="s">
        <v>1029</v>
      </c>
      <c r="AB4" s="346" t="s">
        <v>849</v>
      </c>
      <c r="AC4" s="344" t="s">
        <v>850</v>
      </c>
      <c r="AD4" s="647" t="s">
        <v>927</v>
      </c>
      <c r="AE4" s="647"/>
      <c r="AF4" s="647"/>
      <c r="AG4" s="344" t="s">
        <v>852</v>
      </c>
      <c r="AH4" s="647" t="s">
        <v>853</v>
      </c>
      <c r="AI4" s="647"/>
      <c r="AJ4" s="646" t="s">
        <v>854</v>
      </c>
      <c r="AK4" s="646"/>
      <c r="AL4" s="647" t="s">
        <v>855</v>
      </c>
      <c r="AM4" s="648"/>
    </row>
    <row r="5" spans="1:53" s="319" customFormat="1" ht="13.15" customHeight="1" x14ac:dyDescent="0.2">
      <c r="A5" s="365"/>
      <c r="B5" s="407"/>
      <c r="C5" s="407"/>
      <c r="D5" s="365"/>
      <c r="E5" s="366" t="s">
        <v>782</v>
      </c>
      <c r="F5" s="366" t="s">
        <v>978</v>
      </c>
      <c r="G5" s="345" t="s">
        <v>782</v>
      </c>
      <c r="H5" s="345" t="s">
        <v>978</v>
      </c>
      <c r="I5" s="366" t="s">
        <v>782</v>
      </c>
      <c r="J5" s="366" t="s">
        <v>978</v>
      </c>
      <c r="K5" s="345" t="s">
        <v>782</v>
      </c>
      <c r="L5" s="345" t="s">
        <v>978</v>
      </c>
      <c r="M5" s="366" t="s">
        <v>782</v>
      </c>
      <c r="N5" s="366" t="s">
        <v>978</v>
      </c>
      <c r="O5" s="366" t="s">
        <v>782</v>
      </c>
      <c r="P5" s="366" t="s">
        <v>978</v>
      </c>
      <c r="Q5" s="345" t="s">
        <v>782</v>
      </c>
      <c r="R5" s="345" t="s">
        <v>978</v>
      </c>
      <c r="S5" s="366" t="s">
        <v>782</v>
      </c>
      <c r="T5" s="366" t="s">
        <v>978</v>
      </c>
      <c r="U5" s="366" t="s">
        <v>782</v>
      </c>
      <c r="V5" s="366" t="s">
        <v>978</v>
      </c>
      <c r="W5" s="345" t="s">
        <v>782</v>
      </c>
      <c r="X5" s="345" t="s">
        <v>978</v>
      </c>
      <c r="Y5" s="345"/>
      <c r="Z5" s="345"/>
      <c r="AA5" s="345"/>
      <c r="AB5" s="366"/>
      <c r="AC5" s="345"/>
      <c r="AD5" s="366" t="s">
        <v>928</v>
      </c>
      <c r="AE5" s="366" t="s">
        <v>67</v>
      </c>
      <c r="AF5" s="366" t="s">
        <v>68</v>
      </c>
      <c r="AG5" s="345"/>
      <c r="AH5" s="366" t="s">
        <v>2</v>
      </c>
      <c r="AI5" s="366" t="s">
        <v>929</v>
      </c>
      <c r="AJ5" s="345" t="s">
        <v>2</v>
      </c>
      <c r="AK5" s="345" t="s">
        <v>975</v>
      </c>
      <c r="AL5" s="366" t="s">
        <v>2</v>
      </c>
      <c r="AM5" s="367" t="s">
        <v>975</v>
      </c>
    </row>
    <row r="6" spans="1:53" s="492" customFormat="1" ht="15.75" x14ac:dyDescent="0.2">
      <c r="A6" s="517" t="s">
        <v>961</v>
      </c>
      <c r="B6" s="518" t="s">
        <v>930</v>
      </c>
      <c r="C6" s="501"/>
      <c r="D6" s="655" t="s">
        <v>1041</v>
      </c>
      <c r="E6" s="509">
        <v>24733966901.07</v>
      </c>
      <c r="F6" s="509">
        <v>26081643303.623581</v>
      </c>
      <c r="G6" s="509">
        <v>409145970.7700001</v>
      </c>
      <c r="H6" s="509">
        <v>445064645.56</v>
      </c>
      <c r="I6" s="509">
        <v>24324820930.299999</v>
      </c>
      <c r="J6" s="509">
        <v>25636578658.06358</v>
      </c>
      <c r="K6" s="509">
        <v>1263035591.7699997</v>
      </c>
      <c r="L6" s="509">
        <v>1239063384.7591319</v>
      </c>
      <c r="M6" s="509">
        <v>16987947.813499998</v>
      </c>
      <c r="N6" s="509">
        <v>17353933.125320796</v>
      </c>
      <c r="O6" s="514">
        <v>97.928291198773778</v>
      </c>
      <c r="P6" s="514">
        <v>98.055544366317463</v>
      </c>
      <c r="Q6" s="509">
        <v>35765.713999999993</v>
      </c>
      <c r="R6" s="509">
        <v>35185.704999999994</v>
      </c>
      <c r="S6" s="509">
        <v>16671772.717500001</v>
      </c>
      <c r="T6" s="509">
        <v>17051679.299999993</v>
      </c>
      <c r="U6" s="510">
        <v>1483.5834988985475</v>
      </c>
      <c r="V6" s="510">
        <v>1529.5644988833205</v>
      </c>
      <c r="W6" s="510">
        <v>1459.0422591813981</v>
      </c>
      <c r="X6" s="510">
        <v>1503.4635713600121</v>
      </c>
      <c r="Y6" s="511">
        <v>381825898.35689473</v>
      </c>
      <c r="Z6" s="510">
        <v>22.392275367089205</v>
      </c>
      <c r="AA6" s="510">
        <v>1.53</v>
      </c>
      <c r="AB6" s="512" t="s">
        <v>298</v>
      </c>
      <c r="AC6" s="512" t="s">
        <v>298</v>
      </c>
      <c r="AD6" s="512" t="s">
        <v>298</v>
      </c>
      <c r="AE6" s="512" t="s">
        <v>298</v>
      </c>
      <c r="AF6" s="512" t="s">
        <v>298</v>
      </c>
      <c r="AG6" s="515">
        <v>1529.59</v>
      </c>
      <c r="AH6" s="513">
        <v>10184</v>
      </c>
      <c r="AI6" s="513">
        <v>7674580.9400000041</v>
      </c>
      <c r="AJ6" s="513">
        <v>15</v>
      </c>
      <c r="AK6" s="513">
        <v>228178.46000000002</v>
      </c>
      <c r="AL6" s="513">
        <v>8817</v>
      </c>
      <c r="AM6" s="513">
        <v>7754235.8400000036</v>
      </c>
      <c r="AO6" s="493"/>
    </row>
    <row r="7" spans="1:53" s="332" customFormat="1" ht="15" x14ac:dyDescent="0.2">
      <c r="A7" s="368"/>
      <c r="B7" s="347"/>
      <c r="C7" s="347"/>
      <c r="D7" s="330"/>
      <c r="E7" s="330"/>
      <c r="F7" s="330"/>
      <c r="G7" s="330"/>
      <c r="H7" s="330"/>
      <c r="I7" s="330"/>
      <c r="J7" s="330"/>
      <c r="K7" s="330"/>
      <c r="L7" s="330"/>
      <c r="M7" s="330"/>
      <c r="N7" s="330"/>
      <c r="O7" s="495"/>
      <c r="P7" s="495"/>
      <c r="Q7" s="330"/>
      <c r="R7" s="330"/>
      <c r="S7" s="330"/>
      <c r="T7" s="330"/>
      <c r="U7" s="329"/>
      <c r="V7" s="329"/>
      <c r="W7" s="330"/>
      <c r="X7" s="330"/>
      <c r="Y7" s="330"/>
      <c r="Z7" s="330"/>
      <c r="AA7" s="330"/>
      <c r="AB7" s="330"/>
      <c r="AC7" s="330"/>
      <c r="AD7" s="330"/>
      <c r="AE7" s="330"/>
      <c r="AF7" s="330"/>
      <c r="AG7" s="329"/>
      <c r="AH7" s="330"/>
      <c r="AI7" s="330"/>
      <c r="AJ7" s="330"/>
      <c r="AK7" s="330"/>
      <c r="AL7" s="330"/>
      <c r="AM7" s="331"/>
      <c r="AO7" s="333"/>
      <c r="AQ7" s="381"/>
    </row>
    <row r="8" spans="1:53" s="332" customFormat="1" ht="15" x14ac:dyDescent="0.2">
      <c r="A8" s="369" t="s">
        <v>754</v>
      </c>
      <c r="B8" s="408" t="s">
        <v>753</v>
      </c>
      <c r="C8" s="347" t="s">
        <v>779</v>
      </c>
      <c r="D8" s="330"/>
      <c r="E8" s="327">
        <v>5837720</v>
      </c>
      <c r="F8" s="327">
        <v>6047640</v>
      </c>
      <c r="G8" s="327">
        <v>364870</v>
      </c>
      <c r="H8" s="327">
        <v>364870</v>
      </c>
      <c r="I8" s="327">
        <v>5472850</v>
      </c>
      <c r="J8" s="327">
        <v>5682770</v>
      </c>
      <c r="K8" s="327">
        <v>252710</v>
      </c>
      <c r="L8" s="327">
        <v>257210</v>
      </c>
      <c r="M8" s="516">
        <v>20778.97</v>
      </c>
      <c r="N8" s="516">
        <v>21155.26</v>
      </c>
      <c r="O8" s="495">
        <v>97</v>
      </c>
      <c r="P8" s="495">
        <v>97</v>
      </c>
      <c r="Q8" s="516">
        <v>0</v>
      </c>
      <c r="R8" s="516">
        <v>0</v>
      </c>
      <c r="S8" s="516">
        <v>20155.599999999999</v>
      </c>
      <c r="T8" s="516">
        <v>20520.599999999999</v>
      </c>
      <c r="U8" s="329">
        <v>289.63</v>
      </c>
      <c r="V8" s="329">
        <v>294.70999999999998</v>
      </c>
      <c r="W8" s="364">
        <v>271.52999999999997</v>
      </c>
      <c r="X8" s="364">
        <v>276.93</v>
      </c>
      <c r="Y8" s="327">
        <v>0</v>
      </c>
      <c r="Z8" s="364">
        <v>0</v>
      </c>
      <c r="AA8" s="364">
        <v>0</v>
      </c>
      <c r="AB8" s="327" t="s">
        <v>0</v>
      </c>
      <c r="AC8" s="327" t="s">
        <v>0</v>
      </c>
      <c r="AD8" s="327">
        <v>1207.8900000000001</v>
      </c>
      <c r="AE8" s="327">
        <v>148.91</v>
      </c>
      <c r="AF8" s="327">
        <v>0</v>
      </c>
      <c r="AG8" s="327">
        <v>1651.5100000000002</v>
      </c>
      <c r="AH8" s="327">
        <v>3</v>
      </c>
      <c r="AI8" s="516">
        <v>8809.7999999999993</v>
      </c>
      <c r="AJ8" s="327">
        <v>0</v>
      </c>
      <c r="AK8" s="516">
        <v>0</v>
      </c>
      <c r="AL8" s="327">
        <v>2</v>
      </c>
      <c r="AM8" s="516">
        <v>8790.1</v>
      </c>
      <c r="AO8" s="333"/>
      <c r="AQ8" s="380"/>
    </row>
    <row r="9" spans="1:53" s="332" customFormat="1" ht="15" x14ac:dyDescent="0.2">
      <c r="A9" s="369" t="s">
        <v>756</v>
      </c>
      <c r="B9" s="408" t="s">
        <v>755</v>
      </c>
      <c r="C9" s="347" t="s">
        <v>779</v>
      </c>
      <c r="D9" s="330"/>
      <c r="E9" s="327">
        <v>6226595</v>
      </c>
      <c r="F9" s="327">
        <v>6511484</v>
      </c>
      <c r="G9" s="327">
        <v>1689328</v>
      </c>
      <c r="H9" s="327">
        <v>1797647</v>
      </c>
      <c r="I9" s="327">
        <v>4537267</v>
      </c>
      <c r="J9" s="327">
        <v>4713837</v>
      </c>
      <c r="K9" s="327">
        <v>0</v>
      </c>
      <c r="L9" s="327">
        <v>0</v>
      </c>
      <c r="M9" s="516">
        <v>29646.44</v>
      </c>
      <c r="N9" s="516">
        <v>30226.33</v>
      </c>
      <c r="O9" s="495">
        <v>97.5</v>
      </c>
      <c r="P9" s="495">
        <v>97.5</v>
      </c>
      <c r="Q9" s="516">
        <v>0</v>
      </c>
      <c r="R9" s="516">
        <v>0</v>
      </c>
      <c r="S9" s="516">
        <v>28905.3</v>
      </c>
      <c r="T9" s="516">
        <v>29470.7</v>
      </c>
      <c r="U9" s="329">
        <v>215.41</v>
      </c>
      <c r="V9" s="329">
        <v>220.95</v>
      </c>
      <c r="W9" s="364">
        <v>156.97</v>
      </c>
      <c r="X9" s="364">
        <v>159.94999999999999</v>
      </c>
      <c r="Y9" s="327">
        <v>0</v>
      </c>
      <c r="Z9" s="364">
        <v>0</v>
      </c>
      <c r="AA9" s="364">
        <v>0</v>
      </c>
      <c r="AB9" s="327" t="s">
        <v>0</v>
      </c>
      <c r="AC9" s="327" t="s">
        <v>0</v>
      </c>
      <c r="AD9" s="327">
        <v>1231.8699999999999</v>
      </c>
      <c r="AE9" s="327">
        <v>216.63</v>
      </c>
      <c r="AF9" s="327">
        <v>0</v>
      </c>
      <c r="AG9" s="327">
        <v>1669.4499999999998</v>
      </c>
      <c r="AH9" s="327">
        <v>62</v>
      </c>
      <c r="AI9" s="516">
        <v>29470.69</v>
      </c>
      <c r="AJ9" s="327">
        <v>0</v>
      </c>
      <c r="AK9" s="516">
        <v>0</v>
      </c>
      <c r="AL9" s="327">
        <v>61</v>
      </c>
      <c r="AM9" s="516">
        <v>29454.07</v>
      </c>
      <c r="AO9" s="333"/>
      <c r="AQ9" s="380"/>
    </row>
    <row r="10" spans="1:53" s="332" customFormat="1" ht="15" x14ac:dyDescent="0.2">
      <c r="A10" s="369" t="s">
        <v>758</v>
      </c>
      <c r="B10" s="408" t="s">
        <v>757</v>
      </c>
      <c r="C10" s="347" t="s">
        <v>779</v>
      </c>
      <c r="D10" s="330"/>
      <c r="E10" s="327">
        <v>7249378</v>
      </c>
      <c r="F10" s="327">
        <v>7356041</v>
      </c>
      <c r="G10" s="327">
        <v>1600885</v>
      </c>
      <c r="H10" s="327">
        <v>1665496</v>
      </c>
      <c r="I10" s="327">
        <v>5648493</v>
      </c>
      <c r="J10" s="327">
        <v>5690545</v>
      </c>
      <c r="K10" s="327">
        <v>0</v>
      </c>
      <c r="L10" s="327">
        <v>0</v>
      </c>
      <c r="M10" s="516">
        <v>37558</v>
      </c>
      <c r="N10" s="516">
        <v>37932.210000000006</v>
      </c>
      <c r="O10" s="495">
        <v>99</v>
      </c>
      <c r="P10" s="495">
        <v>99</v>
      </c>
      <c r="Q10" s="516">
        <v>1.2</v>
      </c>
      <c r="R10" s="516">
        <v>1.2</v>
      </c>
      <c r="S10" s="516">
        <v>37183.599999999999</v>
      </c>
      <c r="T10" s="516">
        <v>37554.1</v>
      </c>
      <c r="U10" s="329">
        <v>194.96</v>
      </c>
      <c r="V10" s="329">
        <v>195.88</v>
      </c>
      <c r="W10" s="364">
        <v>151.91</v>
      </c>
      <c r="X10" s="364">
        <v>151.53</v>
      </c>
      <c r="Y10" s="327">
        <v>0</v>
      </c>
      <c r="Z10" s="364">
        <v>0</v>
      </c>
      <c r="AA10" s="364">
        <v>0</v>
      </c>
      <c r="AB10" s="327" t="s">
        <v>0</v>
      </c>
      <c r="AC10" s="327" t="s">
        <v>0</v>
      </c>
      <c r="AD10" s="327">
        <v>1165.17</v>
      </c>
      <c r="AE10" s="327">
        <v>177.07</v>
      </c>
      <c r="AF10" s="327">
        <v>71.180000000000007</v>
      </c>
      <c r="AG10" s="327">
        <v>1609.3000000000002</v>
      </c>
      <c r="AH10" s="327">
        <v>34</v>
      </c>
      <c r="AI10" s="516">
        <v>37554.07</v>
      </c>
      <c r="AJ10" s="327">
        <v>0</v>
      </c>
      <c r="AK10" s="516">
        <v>0</v>
      </c>
      <c r="AL10" s="327">
        <v>31</v>
      </c>
      <c r="AM10" s="516">
        <v>36186.93</v>
      </c>
      <c r="AO10" s="333"/>
      <c r="AQ10" s="380"/>
    </row>
    <row r="11" spans="1:53" s="332" customFormat="1" ht="15" x14ac:dyDescent="0.2">
      <c r="A11" s="369" t="s">
        <v>760</v>
      </c>
      <c r="B11" s="408" t="s">
        <v>759</v>
      </c>
      <c r="C11" s="347" t="s">
        <v>779</v>
      </c>
      <c r="D11" s="330"/>
      <c r="E11" s="327">
        <v>12748948</v>
      </c>
      <c r="F11" s="327">
        <v>13397557</v>
      </c>
      <c r="G11" s="327">
        <v>3589264</v>
      </c>
      <c r="H11" s="327">
        <v>3783762</v>
      </c>
      <c r="I11" s="327">
        <v>9159684</v>
      </c>
      <c r="J11" s="327">
        <v>9613795</v>
      </c>
      <c r="K11" s="327">
        <v>253055</v>
      </c>
      <c r="L11" s="327">
        <v>210164</v>
      </c>
      <c r="M11" s="516">
        <v>57104.6</v>
      </c>
      <c r="N11" s="516">
        <v>58151.9</v>
      </c>
      <c r="O11" s="495">
        <v>99.4</v>
      </c>
      <c r="P11" s="495">
        <v>99.4</v>
      </c>
      <c r="Q11" s="516">
        <v>0</v>
      </c>
      <c r="R11" s="516">
        <v>0</v>
      </c>
      <c r="S11" s="516">
        <v>56762</v>
      </c>
      <c r="T11" s="516">
        <v>57803</v>
      </c>
      <c r="U11" s="329">
        <v>224.6</v>
      </c>
      <c r="V11" s="329">
        <v>231.78</v>
      </c>
      <c r="W11" s="364">
        <v>161.37</v>
      </c>
      <c r="X11" s="364">
        <v>166.32</v>
      </c>
      <c r="Y11" s="327">
        <v>0</v>
      </c>
      <c r="Z11" s="364">
        <v>0</v>
      </c>
      <c r="AA11" s="364">
        <v>0</v>
      </c>
      <c r="AB11" s="327" t="s">
        <v>0</v>
      </c>
      <c r="AC11" s="327" t="s">
        <v>0</v>
      </c>
      <c r="AD11" s="327">
        <v>1207.8900000000001</v>
      </c>
      <c r="AE11" s="327">
        <v>148.91</v>
      </c>
      <c r="AF11" s="327">
        <v>0</v>
      </c>
      <c r="AG11" s="327">
        <v>1588.5800000000002</v>
      </c>
      <c r="AH11" s="327">
        <v>31</v>
      </c>
      <c r="AI11" s="516">
        <v>57803</v>
      </c>
      <c r="AJ11" s="327">
        <v>0</v>
      </c>
      <c r="AK11" s="516">
        <v>0</v>
      </c>
      <c r="AL11" s="327">
        <v>27</v>
      </c>
      <c r="AM11" s="516">
        <v>57579</v>
      </c>
      <c r="AO11" s="333"/>
      <c r="AQ11" s="380"/>
    </row>
    <row r="12" spans="1:53" s="332" customFormat="1" ht="15" x14ac:dyDescent="0.2">
      <c r="A12" s="369" t="s">
        <v>762</v>
      </c>
      <c r="B12" s="408" t="s">
        <v>761</v>
      </c>
      <c r="C12" s="347" t="s">
        <v>779</v>
      </c>
      <c r="D12" s="330"/>
      <c r="E12" s="327">
        <v>5548957</v>
      </c>
      <c r="F12" s="327">
        <v>5879029</v>
      </c>
      <c r="G12" s="327">
        <v>255799</v>
      </c>
      <c r="H12" s="327">
        <v>275486</v>
      </c>
      <c r="I12" s="327">
        <v>5293158</v>
      </c>
      <c r="J12" s="327">
        <v>5603543</v>
      </c>
      <c r="K12" s="327">
        <v>0</v>
      </c>
      <c r="L12" s="327">
        <v>0</v>
      </c>
      <c r="M12" s="516">
        <v>31365.9</v>
      </c>
      <c r="N12" s="516">
        <v>32226.3</v>
      </c>
      <c r="O12" s="495">
        <v>99</v>
      </c>
      <c r="P12" s="495">
        <v>99.1</v>
      </c>
      <c r="Q12" s="516">
        <v>0</v>
      </c>
      <c r="R12" s="516">
        <v>0</v>
      </c>
      <c r="S12" s="516">
        <v>31052.2</v>
      </c>
      <c r="T12" s="516">
        <v>31936.3</v>
      </c>
      <c r="U12" s="329">
        <v>178.7</v>
      </c>
      <c r="V12" s="329">
        <v>184.09</v>
      </c>
      <c r="W12" s="364">
        <v>170.46</v>
      </c>
      <c r="X12" s="364">
        <v>175.46</v>
      </c>
      <c r="Y12" s="327">
        <v>0</v>
      </c>
      <c r="Z12" s="364">
        <v>0</v>
      </c>
      <c r="AA12" s="364">
        <v>0</v>
      </c>
      <c r="AB12" s="327" t="s">
        <v>0</v>
      </c>
      <c r="AC12" s="327" t="s">
        <v>0</v>
      </c>
      <c r="AD12" s="327">
        <v>1290.6600000000001</v>
      </c>
      <c r="AE12" s="327">
        <v>179.91</v>
      </c>
      <c r="AF12" s="327">
        <v>73.849999999999994</v>
      </c>
      <c r="AG12" s="327">
        <v>1728.51</v>
      </c>
      <c r="AH12" s="327">
        <v>2</v>
      </c>
      <c r="AI12" s="516">
        <v>4084.61</v>
      </c>
      <c r="AJ12" s="327">
        <v>0</v>
      </c>
      <c r="AK12" s="516">
        <v>0</v>
      </c>
      <c r="AL12" s="327">
        <v>2</v>
      </c>
      <c r="AM12" s="516">
        <v>4084.61</v>
      </c>
      <c r="AO12" s="333"/>
      <c r="AQ12" s="380"/>
    </row>
    <row r="13" spans="1:53" s="332" customFormat="1" ht="15" x14ac:dyDescent="0.2">
      <c r="A13" s="369" t="s">
        <v>764</v>
      </c>
      <c r="B13" s="408" t="s">
        <v>763</v>
      </c>
      <c r="C13" s="347" t="s">
        <v>779</v>
      </c>
      <c r="D13" s="330"/>
      <c r="E13" s="327">
        <v>7395828</v>
      </c>
      <c r="F13" s="327">
        <v>7957122</v>
      </c>
      <c r="G13" s="327">
        <v>1233838</v>
      </c>
      <c r="H13" s="327">
        <v>1394622</v>
      </c>
      <c r="I13" s="327">
        <v>6161990</v>
      </c>
      <c r="J13" s="327">
        <v>6562500</v>
      </c>
      <c r="K13" s="327">
        <v>241000</v>
      </c>
      <c r="L13" s="327">
        <v>241000</v>
      </c>
      <c r="M13" s="516">
        <v>42792.9</v>
      </c>
      <c r="N13" s="516">
        <v>44191.919191919194</v>
      </c>
      <c r="O13" s="495">
        <v>99</v>
      </c>
      <c r="P13" s="495">
        <v>99</v>
      </c>
      <c r="Q13" s="516">
        <v>0</v>
      </c>
      <c r="R13" s="516">
        <v>0</v>
      </c>
      <c r="S13" s="516">
        <v>42365</v>
      </c>
      <c r="T13" s="516">
        <v>43750</v>
      </c>
      <c r="U13" s="329">
        <v>174.57</v>
      </c>
      <c r="V13" s="329">
        <v>181.88</v>
      </c>
      <c r="W13" s="364">
        <v>145.44999999999999</v>
      </c>
      <c r="X13" s="364">
        <v>150</v>
      </c>
      <c r="Y13" s="327">
        <v>0</v>
      </c>
      <c r="Z13" s="364">
        <v>0</v>
      </c>
      <c r="AA13" s="364">
        <v>0</v>
      </c>
      <c r="AB13" s="327" t="s">
        <v>0</v>
      </c>
      <c r="AC13" s="327" t="s">
        <v>0</v>
      </c>
      <c r="AD13" s="327">
        <v>1133.55</v>
      </c>
      <c r="AE13" s="327">
        <v>152.15</v>
      </c>
      <c r="AF13" s="327">
        <v>72</v>
      </c>
      <c r="AG13" s="327">
        <v>1539.58</v>
      </c>
      <c r="AH13" s="327">
        <v>39</v>
      </c>
      <c r="AI13" s="516">
        <v>27564.400000000001</v>
      </c>
      <c r="AJ13" s="327">
        <v>0</v>
      </c>
      <c r="AK13" s="516">
        <v>0</v>
      </c>
      <c r="AL13" s="327">
        <v>39</v>
      </c>
      <c r="AM13" s="516">
        <v>27564.400000000001</v>
      </c>
      <c r="AO13" s="333"/>
      <c r="AQ13" s="380"/>
    </row>
    <row r="14" spans="1:53" s="332" customFormat="1" ht="15" x14ac:dyDescent="0.2">
      <c r="A14" s="369" t="s">
        <v>766</v>
      </c>
      <c r="B14" s="408" t="s">
        <v>765</v>
      </c>
      <c r="C14" s="347" t="s">
        <v>779</v>
      </c>
      <c r="D14" s="330"/>
      <c r="E14" s="327">
        <v>14468707</v>
      </c>
      <c r="F14" s="327">
        <v>15454689</v>
      </c>
      <c r="G14" s="327">
        <v>4411007</v>
      </c>
      <c r="H14" s="327">
        <v>4986889</v>
      </c>
      <c r="I14" s="327">
        <v>10057700</v>
      </c>
      <c r="J14" s="327">
        <v>10467800</v>
      </c>
      <c r="K14" s="327">
        <v>0</v>
      </c>
      <c r="L14" s="327">
        <v>0</v>
      </c>
      <c r="M14" s="516">
        <v>68582.5</v>
      </c>
      <c r="N14" s="516">
        <v>70114.600000000006</v>
      </c>
      <c r="O14" s="495">
        <v>98.4</v>
      </c>
      <c r="P14" s="495">
        <v>98.4</v>
      </c>
      <c r="Q14" s="516">
        <v>416.7</v>
      </c>
      <c r="R14" s="516">
        <v>416.7</v>
      </c>
      <c r="S14" s="516">
        <v>67901.899999999994</v>
      </c>
      <c r="T14" s="516">
        <v>69409.5</v>
      </c>
      <c r="U14" s="329">
        <v>213.08</v>
      </c>
      <c r="V14" s="329">
        <v>222.66</v>
      </c>
      <c r="W14" s="364">
        <v>148.12</v>
      </c>
      <c r="X14" s="364">
        <v>150.81</v>
      </c>
      <c r="Y14" s="327">
        <v>0</v>
      </c>
      <c r="Z14" s="364">
        <v>0</v>
      </c>
      <c r="AA14" s="364">
        <v>0</v>
      </c>
      <c r="AB14" s="327" t="s">
        <v>0</v>
      </c>
      <c r="AC14" s="327" t="s">
        <v>0</v>
      </c>
      <c r="AD14" s="327">
        <v>1160.19</v>
      </c>
      <c r="AE14" s="327">
        <v>166.96</v>
      </c>
      <c r="AF14" s="327">
        <v>59.7</v>
      </c>
      <c r="AG14" s="327">
        <v>1609.5100000000002</v>
      </c>
      <c r="AH14" s="327">
        <v>112</v>
      </c>
      <c r="AI14" s="516">
        <v>69409.5</v>
      </c>
      <c r="AJ14" s="327">
        <v>0</v>
      </c>
      <c r="AK14" s="516">
        <v>0</v>
      </c>
      <c r="AL14" s="327">
        <v>90</v>
      </c>
      <c r="AM14" s="516">
        <v>68448.600000000006</v>
      </c>
      <c r="AO14" s="333"/>
      <c r="AQ14" s="380"/>
    </row>
    <row r="15" spans="1:53" s="332" customFormat="1" ht="15" x14ac:dyDescent="0.2">
      <c r="A15" s="369" t="s">
        <v>768</v>
      </c>
      <c r="B15" s="408" t="s">
        <v>767</v>
      </c>
      <c r="C15" s="347" t="s">
        <v>779</v>
      </c>
      <c r="D15" s="330"/>
      <c r="E15" s="327">
        <v>6942196</v>
      </c>
      <c r="F15" s="327">
        <v>7189669</v>
      </c>
      <c r="G15" s="327">
        <v>2390281</v>
      </c>
      <c r="H15" s="327">
        <v>2423167</v>
      </c>
      <c r="I15" s="327">
        <v>4551915</v>
      </c>
      <c r="J15" s="327">
        <v>4766502</v>
      </c>
      <c r="K15" s="327">
        <v>0</v>
      </c>
      <c r="L15" s="327">
        <v>0</v>
      </c>
      <c r="M15" s="516">
        <v>31617.49</v>
      </c>
      <c r="N15" s="516">
        <v>31978.400000000001</v>
      </c>
      <c r="O15" s="495">
        <v>99.4</v>
      </c>
      <c r="P15" s="495">
        <v>99.5</v>
      </c>
      <c r="Q15" s="516">
        <v>213.5</v>
      </c>
      <c r="R15" s="516">
        <v>201.5</v>
      </c>
      <c r="S15" s="516">
        <v>31641.3</v>
      </c>
      <c r="T15" s="516">
        <v>32020</v>
      </c>
      <c r="U15" s="329">
        <v>219.4</v>
      </c>
      <c r="V15" s="329">
        <v>224.54</v>
      </c>
      <c r="W15" s="364">
        <v>143.86000000000001</v>
      </c>
      <c r="X15" s="364">
        <v>148.86000000000001</v>
      </c>
      <c r="Y15" s="327">
        <v>0</v>
      </c>
      <c r="Z15" s="364">
        <v>0</v>
      </c>
      <c r="AA15" s="364">
        <v>0</v>
      </c>
      <c r="AB15" s="327" t="s">
        <v>0</v>
      </c>
      <c r="AC15" s="327" t="s">
        <v>0</v>
      </c>
      <c r="AD15" s="327">
        <v>1149.03</v>
      </c>
      <c r="AE15" s="327">
        <v>173.43</v>
      </c>
      <c r="AF15" s="327">
        <v>0</v>
      </c>
      <c r="AG15" s="327">
        <v>1547</v>
      </c>
      <c r="AH15" s="327">
        <v>75</v>
      </c>
      <c r="AI15" s="516">
        <v>32020</v>
      </c>
      <c r="AJ15" s="327">
        <v>0</v>
      </c>
      <c r="AK15" s="516">
        <v>0</v>
      </c>
      <c r="AL15" s="327">
        <v>70</v>
      </c>
      <c r="AM15" s="516">
        <v>31784.9</v>
      </c>
      <c r="AO15" s="333"/>
      <c r="AQ15" s="380"/>
    </row>
    <row r="16" spans="1:53" s="332" customFormat="1" ht="15" x14ac:dyDescent="0.2">
      <c r="A16" s="369" t="s">
        <v>769</v>
      </c>
      <c r="B16" s="408" t="s">
        <v>195</v>
      </c>
      <c r="C16" s="347" t="s">
        <v>956</v>
      </c>
      <c r="D16" s="330"/>
      <c r="E16" s="327">
        <v>44187686</v>
      </c>
      <c r="F16" s="327">
        <v>49314019</v>
      </c>
      <c r="G16" s="327">
        <v>0</v>
      </c>
      <c r="H16" s="327">
        <v>0</v>
      </c>
      <c r="I16" s="327">
        <v>44187686</v>
      </c>
      <c r="J16" s="327">
        <v>49314019</v>
      </c>
      <c r="K16" s="327">
        <v>10779274</v>
      </c>
      <c r="L16" s="327">
        <v>11282437</v>
      </c>
      <c r="M16" s="516">
        <v>44132.23</v>
      </c>
      <c r="N16" s="516">
        <v>47457.3</v>
      </c>
      <c r="O16" s="495">
        <v>96.58</v>
      </c>
      <c r="P16" s="495">
        <v>96.391000000000005</v>
      </c>
      <c r="Q16" s="516">
        <v>0</v>
      </c>
      <c r="R16" s="516">
        <v>0</v>
      </c>
      <c r="S16" s="516">
        <v>42624.7</v>
      </c>
      <c r="T16" s="516">
        <v>45744.6</v>
      </c>
      <c r="U16" s="329">
        <v>1036.67</v>
      </c>
      <c r="V16" s="329">
        <v>1078.03</v>
      </c>
      <c r="W16" s="364">
        <v>1036.67</v>
      </c>
      <c r="X16" s="364">
        <v>1078.03</v>
      </c>
      <c r="Y16" s="327">
        <v>948284.93610000005</v>
      </c>
      <c r="Z16" s="364">
        <v>20.729986404952719</v>
      </c>
      <c r="AA16" s="364">
        <v>2</v>
      </c>
      <c r="AB16" s="327" t="s">
        <v>0</v>
      </c>
      <c r="AC16" s="327" t="s">
        <v>0</v>
      </c>
      <c r="AD16" s="327">
        <v>276</v>
      </c>
      <c r="AE16" s="327">
        <v>0</v>
      </c>
      <c r="AF16" s="327">
        <v>0</v>
      </c>
      <c r="AG16" s="327">
        <v>1354.03</v>
      </c>
      <c r="AH16" s="327">
        <v>0</v>
      </c>
      <c r="AI16" s="516">
        <v>0</v>
      </c>
      <c r="AJ16" s="327">
        <v>0</v>
      </c>
      <c r="AK16" s="516">
        <v>0</v>
      </c>
      <c r="AL16" s="327">
        <v>0</v>
      </c>
      <c r="AM16" s="516">
        <v>0</v>
      </c>
      <c r="AO16" s="333"/>
      <c r="AQ16" s="380"/>
    </row>
    <row r="17" spans="1:43" s="332" customFormat="1" ht="15" x14ac:dyDescent="0.2">
      <c r="A17" s="369" t="s">
        <v>771</v>
      </c>
      <c r="B17" s="408" t="s">
        <v>770</v>
      </c>
      <c r="C17" s="347" t="s">
        <v>956</v>
      </c>
      <c r="D17" s="330"/>
      <c r="E17" s="327">
        <v>145639653</v>
      </c>
      <c r="F17" s="327">
        <v>151707677</v>
      </c>
      <c r="G17" s="327">
        <v>0</v>
      </c>
      <c r="H17" s="327">
        <v>0</v>
      </c>
      <c r="I17" s="327">
        <v>145639653</v>
      </c>
      <c r="J17" s="327">
        <v>151707677</v>
      </c>
      <c r="K17" s="327">
        <v>11795471</v>
      </c>
      <c r="L17" s="327">
        <v>12030741</v>
      </c>
      <c r="M17" s="516">
        <v>134081.20000000001</v>
      </c>
      <c r="N17" s="516">
        <v>137306.6</v>
      </c>
      <c r="O17" s="495">
        <v>98.5</v>
      </c>
      <c r="P17" s="495">
        <v>98.5</v>
      </c>
      <c r="Q17" s="516">
        <v>81</v>
      </c>
      <c r="R17" s="516">
        <v>77</v>
      </c>
      <c r="S17" s="516">
        <v>132151</v>
      </c>
      <c r="T17" s="516">
        <v>135324</v>
      </c>
      <c r="U17" s="329">
        <v>1102.07</v>
      </c>
      <c r="V17" s="329">
        <v>1121.07</v>
      </c>
      <c r="W17" s="364">
        <v>1102.07</v>
      </c>
      <c r="X17" s="364">
        <v>1121.07</v>
      </c>
      <c r="Y17" s="327">
        <v>2571156</v>
      </c>
      <c r="Z17" s="364">
        <v>19</v>
      </c>
      <c r="AA17" s="364">
        <v>1.72</v>
      </c>
      <c r="AB17" s="327" t="s">
        <v>0</v>
      </c>
      <c r="AC17" s="327" t="s">
        <v>0</v>
      </c>
      <c r="AD17" s="327">
        <v>276</v>
      </c>
      <c r="AE17" s="327">
        <v>0</v>
      </c>
      <c r="AF17" s="327">
        <v>0</v>
      </c>
      <c r="AG17" s="327">
        <v>1397.07</v>
      </c>
      <c r="AH17" s="327">
        <v>0</v>
      </c>
      <c r="AI17" s="516">
        <v>0</v>
      </c>
      <c r="AJ17" s="327">
        <v>0</v>
      </c>
      <c r="AK17" s="516">
        <v>0</v>
      </c>
      <c r="AL17" s="327">
        <v>0</v>
      </c>
      <c r="AM17" s="516">
        <v>0</v>
      </c>
      <c r="AO17" s="333"/>
      <c r="AQ17" s="380"/>
    </row>
    <row r="18" spans="1:43" s="332" customFormat="1" ht="15" x14ac:dyDescent="0.2">
      <c r="A18" s="369" t="s">
        <v>773</v>
      </c>
      <c r="B18" s="408" t="s">
        <v>772</v>
      </c>
      <c r="C18" s="347" t="s">
        <v>848</v>
      </c>
      <c r="D18" s="330"/>
      <c r="E18" s="327">
        <v>75647282</v>
      </c>
      <c r="F18" s="327">
        <v>78392700</v>
      </c>
      <c r="G18" s="327">
        <v>528164</v>
      </c>
      <c r="H18" s="327">
        <v>380701</v>
      </c>
      <c r="I18" s="327">
        <v>75119118</v>
      </c>
      <c r="J18" s="327">
        <v>78011999</v>
      </c>
      <c r="K18" s="327">
        <v>12551401</v>
      </c>
      <c r="L18" s="327">
        <v>11257528</v>
      </c>
      <c r="M18" s="516">
        <v>63429.205000000002</v>
      </c>
      <c r="N18" s="516">
        <v>63399.1</v>
      </c>
      <c r="O18" s="495">
        <v>95</v>
      </c>
      <c r="P18" s="495">
        <v>95</v>
      </c>
      <c r="Q18" s="516">
        <v>0</v>
      </c>
      <c r="R18" s="516">
        <v>0</v>
      </c>
      <c r="S18" s="516">
        <v>60257.7</v>
      </c>
      <c r="T18" s="516">
        <v>60229.1</v>
      </c>
      <c r="U18" s="329">
        <v>1255.4000000000001</v>
      </c>
      <c r="V18" s="329">
        <v>1301.58</v>
      </c>
      <c r="W18" s="364">
        <v>1246.6300000000001</v>
      </c>
      <c r="X18" s="364">
        <v>1295.25</v>
      </c>
      <c r="Y18" s="327">
        <v>1501706</v>
      </c>
      <c r="Z18" s="364">
        <v>24.933229950306416</v>
      </c>
      <c r="AA18" s="364">
        <v>2</v>
      </c>
      <c r="AB18" s="327" t="s">
        <v>0</v>
      </c>
      <c r="AC18" s="327" t="s">
        <v>0</v>
      </c>
      <c r="AD18" s="327">
        <v>0</v>
      </c>
      <c r="AE18" s="327">
        <v>153.16</v>
      </c>
      <c r="AF18" s="327">
        <v>67.63</v>
      </c>
      <c r="AG18" s="327">
        <v>1522.37</v>
      </c>
      <c r="AH18" s="327">
        <v>17</v>
      </c>
      <c r="AI18" s="516">
        <v>10335.4</v>
      </c>
      <c r="AJ18" s="327">
        <v>0</v>
      </c>
      <c r="AK18" s="516">
        <v>0</v>
      </c>
      <c r="AL18" s="327">
        <v>16</v>
      </c>
      <c r="AM18" s="516">
        <v>10270</v>
      </c>
      <c r="AO18" s="333"/>
      <c r="AQ18" s="380"/>
    </row>
    <row r="19" spans="1:43" s="332" customFormat="1" ht="15" x14ac:dyDescent="0.2">
      <c r="A19" s="369" t="s">
        <v>775</v>
      </c>
      <c r="B19" s="408" t="s">
        <v>774</v>
      </c>
      <c r="C19" s="347" t="s">
        <v>779</v>
      </c>
      <c r="D19" s="330"/>
      <c r="E19" s="327">
        <v>4012356</v>
      </c>
      <c r="F19" s="327">
        <v>4121363</v>
      </c>
      <c r="G19" s="327">
        <v>94101</v>
      </c>
      <c r="H19" s="327">
        <v>95946</v>
      </c>
      <c r="I19" s="327">
        <v>3918255</v>
      </c>
      <c r="J19" s="327">
        <v>4025417</v>
      </c>
      <c r="K19" s="327">
        <v>0</v>
      </c>
      <c r="L19" s="327">
        <v>0</v>
      </c>
      <c r="M19" s="516">
        <v>18620.099999999999</v>
      </c>
      <c r="N19" s="516">
        <v>19129.3</v>
      </c>
      <c r="O19" s="495">
        <v>97</v>
      </c>
      <c r="P19" s="495">
        <v>97</v>
      </c>
      <c r="Q19" s="516">
        <v>0</v>
      </c>
      <c r="R19" s="516">
        <v>0</v>
      </c>
      <c r="S19" s="516">
        <v>18061.5</v>
      </c>
      <c r="T19" s="516">
        <v>18555.400000000001</v>
      </c>
      <c r="U19" s="329">
        <v>222.15</v>
      </c>
      <c r="V19" s="329">
        <v>222.11</v>
      </c>
      <c r="W19" s="364">
        <v>216.94</v>
      </c>
      <c r="X19" s="364">
        <v>216.94</v>
      </c>
      <c r="Y19" s="327">
        <v>0</v>
      </c>
      <c r="Z19" s="364">
        <v>0</v>
      </c>
      <c r="AA19" s="364">
        <v>0</v>
      </c>
      <c r="AB19" s="327" t="s">
        <v>0</v>
      </c>
      <c r="AC19" s="327" t="s">
        <v>0</v>
      </c>
      <c r="AD19" s="327">
        <v>1231.8699999999999</v>
      </c>
      <c r="AE19" s="327">
        <v>216.63</v>
      </c>
      <c r="AF19" s="327">
        <v>0</v>
      </c>
      <c r="AG19" s="327">
        <v>1670.6100000000001</v>
      </c>
      <c r="AH19" s="327">
        <v>3</v>
      </c>
      <c r="AI19" s="516">
        <v>3571.2</v>
      </c>
      <c r="AJ19" s="327">
        <v>0</v>
      </c>
      <c r="AK19" s="516">
        <v>0</v>
      </c>
      <c r="AL19" s="327">
        <v>3</v>
      </c>
      <c r="AM19" s="516">
        <v>3571.2</v>
      </c>
      <c r="AO19" s="333"/>
      <c r="AQ19" s="380"/>
    </row>
    <row r="20" spans="1:43" s="332" customFormat="1" ht="15" x14ac:dyDescent="0.2">
      <c r="A20" s="369" t="s">
        <v>777</v>
      </c>
      <c r="B20" s="408" t="s">
        <v>776</v>
      </c>
      <c r="C20" s="347" t="s">
        <v>779</v>
      </c>
      <c r="D20" s="330"/>
      <c r="E20" s="327">
        <v>14882059</v>
      </c>
      <c r="F20" s="327">
        <v>15483214</v>
      </c>
      <c r="G20" s="327">
        <v>375568</v>
      </c>
      <c r="H20" s="327">
        <v>379032</v>
      </c>
      <c r="I20" s="327">
        <v>14506491</v>
      </c>
      <c r="J20" s="327">
        <v>15104182</v>
      </c>
      <c r="K20" s="327">
        <v>0</v>
      </c>
      <c r="L20" s="327">
        <v>0</v>
      </c>
      <c r="M20" s="516">
        <v>57920.800000000003</v>
      </c>
      <c r="N20" s="516">
        <v>59169.1</v>
      </c>
      <c r="O20" s="495">
        <v>99.07</v>
      </c>
      <c r="P20" s="495">
        <v>99</v>
      </c>
      <c r="Q20" s="516">
        <v>0</v>
      </c>
      <c r="R20" s="516">
        <v>0</v>
      </c>
      <c r="S20" s="516">
        <v>57381</v>
      </c>
      <c r="T20" s="516">
        <v>58577.4</v>
      </c>
      <c r="U20" s="329">
        <v>259.36</v>
      </c>
      <c r="V20" s="329">
        <v>264.32</v>
      </c>
      <c r="W20" s="364">
        <v>252.81</v>
      </c>
      <c r="X20" s="364">
        <v>257.85000000000002</v>
      </c>
      <c r="Y20" s="327">
        <v>0</v>
      </c>
      <c r="Z20" s="364">
        <v>0</v>
      </c>
      <c r="AA20" s="364">
        <v>0</v>
      </c>
      <c r="AB20" s="327" t="s">
        <v>0</v>
      </c>
      <c r="AC20" s="327" t="s">
        <v>0</v>
      </c>
      <c r="AD20" s="327">
        <v>1130.1300000000001</v>
      </c>
      <c r="AE20" s="327">
        <v>152.1</v>
      </c>
      <c r="AF20" s="327">
        <v>67.680000000000007</v>
      </c>
      <c r="AG20" s="327">
        <v>1614.23</v>
      </c>
      <c r="AH20" s="327">
        <v>8</v>
      </c>
      <c r="AI20" s="516">
        <v>18688.599999999999</v>
      </c>
      <c r="AJ20" s="327">
        <v>0</v>
      </c>
      <c r="AK20" s="516">
        <v>0</v>
      </c>
      <c r="AL20" s="327">
        <v>8</v>
      </c>
      <c r="AM20" s="516">
        <v>18688.599999999999</v>
      </c>
      <c r="AO20" s="333"/>
      <c r="AQ20" s="380"/>
    </row>
    <row r="21" spans="1:43" s="332" customFormat="1" ht="15" x14ac:dyDescent="0.2">
      <c r="A21" s="369" t="s">
        <v>778</v>
      </c>
      <c r="B21" s="408" t="s">
        <v>599</v>
      </c>
      <c r="C21" s="347" t="s">
        <v>779</v>
      </c>
      <c r="D21" s="330"/>
      <c r="E21" s="327">
        <v>7564823</v>
      </c>
      <c r="F21" s="327">
        <v>7880611</v>
      </c>
      <c r="G21" s="327">
        <v>1127632</v>
      </c>
      <c r="H21" s="327">
        <v>1201671</v>
      </c>
      <c r="I21" s="327">
        <v>6437191</v>
      </c>
      <c r="J21" s="327">
        <v>6678940</v>
      </c>
      <c r="K21" s="327">
        <v>0</v>
      </c>
      <c r="L21" s="327">
        <v>0</v>
      </c>
      <c r="M21" s="516">
        <v>62893.2</v>
      </c>
      <c r="N21" s="516">
        <v>64041</v>
      </c>
      <c r="O21" s="495">
        <v>98</v>
      </c>
      <c r="P21" s="495">
        <v>98</v>
      </c>
      <c r="Q21" s="516">
        <v>0</v>
      </c>
      <c r="R21" s="516">
        <v>0</v>
      </c>
      <c r="S21" s="516">
        <v>61635.3</v>
      </c>
      <c r="T21" s="516">
        <v>62760.2</v>
      </c>
      <c r="U21" s="329">
        <v>122.74</v>
      </c>
      <c r="V21" s="329">
        <v>125.57</v>
      </c>
      <c r="W21" s="364">
        <v>104.44</v>
      </c>
      <c r="X21" s="364">
        <v>106.42</v>
      </c>
      <c r="Y21" s="327">
        <v>0</v>
      </c>
      <c r="Z21" s="364">
        <v>0</v>
      </c>
      <c r="AA21" s="364">
        <v>0</v>
      </c>
      <c r="AB21" s="327" t="s">
        <v>0</v>
      </c>
      <c r="AC21" s="327" t="s">
        <v>0</v>
      </c>
      <c r="AD21" s="327">
        <v>1079.28</v>
      </c>
      <c r="AE21" s="327">
        <v>160.46</v>
      </c>
      <c r="AF21" s="327">
        <v>62.6</v>
      </c>
      <c r="AG21" s="327">
        <v>1427.9099999999999</v>
      </c>
      <c r="AH21" s="327">
        <v>53</v>
      </c>
      <c r="AI21" s="516">
        <v>34329.1</v>
      </c>
      <c r="AJ21" s="327">
        <v>0</v>
      </c>
      <c r="AK21" s="516">
        <v>0</v>
      </c>
      <c r="AL21" s="327">
        <v>39</v>
      </c>
      <c r="AM21" s="516">
        <v>33671.199999999997</v>
      </c>
      <c r="AO21" s="333"/>
      <c r="AQ21" s="380"/>
    </row>
    <row r="22" spans="1:43" s="332" customFormat="1" ht="15" x14ac:dyDescent="0.2">
      <c r="A22" s="369" t="s">
        <v>313</v>
      </c>
      <c r="B22" s="408" t="s">
        <v>312</v>
      </c>
      <c r="C22" s="347" t="s">
        <v>779</v>
      </c>
      <c r="D22" s="330"/>
      <c r="E22" s="327">
        <v>6060628</v>
      </c>
      <c r="F22" s="327">
        <v>6283164</v>
      </c>
      <c r="G22" s="327">
        <v>936688</v>
      </c>
      <c r="H22" s="327">
        <v>976176</v>
      </c>
      <c r="I22" s="327">
        <v>5123940</v>
      </c>
      <c r="J22" s="327">
        <v>5306988</v>
      </c>
      <c r="K22" s="327">
        <v>459302</v>
      </c>
      <c r="L22" s="327">
        <v>466566</v>
      </c>
      <c r="M22" s="516">
        <v>33209.5</v>
      </c>
      <c r="N22" s="516">
        <v>33754.800000000003</v>
      </c>
      <c r="O22" s="495">
        <v>98</v>
      </c>
      <c r="P22" s="495">
        <v>98</v>
      </c>
      <c r="Q22" s="516">
        <v>0</v>
      </c>
      <c r="R22" s="516">
        <v>0</v>
      </c>
      <c r="S22" s="516">
        <v>32545.3</v>
      </c>
      <c r="T22" s="516">
        <v>33079.699999999997</v>
      </c>
      <c r="U22" s="329">
        <v>186.22</v>
      </c>
      <c r="V22" s="329">
        <v>189.94</v>
      </c>
      <c r="W22" s="364">
        <v>157.44</v>
      </c>
      <c r="X22" s="364">
        <v>160.43</v>
      </c>
      <c r="Y22" s="327">
        <v>0</v>
      </c>
      <c r="Z22" s="364">
        <v>0</v>
      </c>
      <c r="AA22" s="364">
        <v>0</v>
      </c>
      <c r="AB22" s="327" t="s">
        <v>0</v>
      </c>
      <c r="AC22" s="327" t="s">
        <v>0</v>
      </c>
      <c r="AD22" s="327">
        <v>1290.6600000000001</v>
      </c>
      <c r="AE22" s="327">
        <v>179.91</v>
      </c>
      <c r="AF22" s="327">
        <v>73.849999999999994</v>
      </c>
      <c r="AG22" s="327">
        <v>1734.3600000000001</v>
      </c>
      <c r="AH22" s="327">
        <v>54</v>
      </c>
      <c r="AI22" s="516">
        <v>15172.11</v>
      </c>
      <c r="AJ22" s="327">
        <v>2</v>
      </c>
      <c r="AK22" s="516">
        <v>17907.66</v>
      </c>
      <c r="AL22" s="327">
        <v>49</v>
      </c>
      <c r="AM22" s="516">
        <v>32913.629999999997</v>
      </c>
      <c r="AO22" s="333"/>
      <c r="AQ22" s="380"/>
    </row>
    <row r="23" spans="1:43" s="332" customFormat="1" ht="15" x14ac:dyDescent="0.2">
      <c r="A23" s="369" t="s">
        <v>314</v>
      </c>
      <c r="B23" s="408" t="s">
        <v>196</v>
      </c>
      <c r="C23" s="347" t="s">
        <v>780</v>
      </c>
      <c r="D23" s="330"/>
      <c r="E23" s="327">
        <v>76685035</v>
      </c>
      <c r="F23" s="327">
        <v>80156196</v>
      </c>
      <c r="G23" s="327">
        <v>2229685.02</v>
      </c>
      <c r="H23" s="327">
        <v>2308896</v>
      </c>
      <c r="I23" s="327">
        <v>74455349.980000004</v>
      </c>
      <c r="J23" s="327">
        <v>77847300</v>
      </c>
      <c r="K23" s="327">
        <v>218553.49</v>
      </c>
      <c r="L23" s="327">
        <v>221747.82</v>
      </c>
      <c r="M23" s="516">
        <v>62719.21</v>
      </c>
      <c r="N23" s="516">
        <v>63513.5</v>
      </c>
      <c r="O23" s="495">
        <v>98.75</v>
      </c>
      <c r="P23" s="495">
        <v>98.75</v>
      </c>
      <c r="Q23" s="516">
        <v>15.4</v>
      </c>
      <c r="R23" s="516">
        <v>15</v>
      </c>
      <c r="S23" s="516">
        <v>61950.6</v>
      </c>
      <c r="T23" s="516">
        <v>62734.6</v>
      </c>
      <c r="U23" s="329">
        <v>1237.8399999999999</v>
      </c>
      <c r="V23" s="329">
        <v>1277.7</v>
      </c>
      <c r="W23" s="364">
        <v>1201.8499999999999</v>
      </c>
      <c r="X23" s="364">
        <v>1240.9000000000001</v>
      </c>
      <c r="Y23" s="327">
        <v>1507512</v>
      </c>
      <c r="Z23" s="364">
        <v>24.029993018206859</v>
      </c>
      <c r="AA23" s="364">
        <v>2</v>
      </c>
      <c r="AB23" s="327" t="s">
        <v>0</v>
      </c>
      <c r="AC23" s="327" t="s">
        <v>0</v>
      </c>
      <c r="AD23" s="327">
        <v>0</v>
      </c>
      <c r="AE23" s="327">
        <v>178.26</v>
      </c>
      <c r="AF23" s="327">
        <v>67.930000000000007</v>
      </c>
      <c r="AG23" s="327">
        <v>1523.89</v>
      </c>
      <c r="AH23" s="327">
        <v>51</v>
      </c>
      <c r="AI23" s="516">
        <v>32317.3</v>
      </c>
      <c r="AJ23" s="327">
        <v>1</v>
      </c>
      <c r="AK23" s="516">
        <v>30417.3</v>
      </c>
      <c r="AL23" s="327">
        <v>51</v>
      </c>
      <c r="AM23" s="516">
        <v>62691.4</v>
      </c>
      <c r="AO23" s="333"/>
      <c r="AQ23" s="380"/>
    </row>
    <row r="24" spans="1:43" s="332" customFormat="1" ht="15" x14ac:dyDescent="0.2">
      <c r="A24" s="369" t="s">
        <v>513</v>
      </c>
      <c r="B24" s="408" t="s">
        <v>315</v>
      </c>
      <c r="C24" s="347" t="s">
        <v>780</v>
      </c>
      <c r="D24" s="330"/>
      <c r="E24" s="327">
        <v>71027160</v>
      </c>
      <c r="F24" s="327">
        <v>75869215</v>
      </c>
      <c r="G24" s="327">
        <v>1428670.03</v>
      </c>
      <c r="H24" s="327">
        <v>1493215</v>
      </c>
      <c r="I24" s="327">
        <v>69598489.969999999</v>
      </c>
      <c r="J24" s="327">
        <v>74376000</v>
      </c>
      <c r="K24" s="327">
        <v>593550</v>
      </c>
      <c r="L24" s="327">
        <v>623316</v>
      </c>
      <c r="M24" s="516">
        <v>54289.8</v>
      </c>
      <c r="N24" s="516">
        <v>55790.9</v>
      </c>
      <c r="O24" s="495">
        <v>98.5</v>
      </c>
      <c r="P24" s="495">
        <v>98.5</v>
      </c>
      <c r="Q24" s="516">
        <v>0</v>
      </c>
      <c r="R24" s="516">
        <v>0</v>
      </c>
      <c r="S24" s="516">
        <v>53475.5</v>
      </c>
      <c r="T24" s="516">
        <v>54954</v>
      </c>
      <c r="U24" s="329">
        <v>1328.22</v>
      </c>
      <c r="V24" s="329">
        <v>1380.59</v>
      </c>
      <c r="W24" s="364">
        <v>1301.5</v>
      </c>
      <c r="X24" s="364">
        <v>1353.42</v>
      </c>
      <c r="Y24" s="327">
        <v>1426606</v>
      </c>
      <c r="Z24" s="364">
        <v>25.960002911526004</v>
      </c>
      <c r="AA24" s="364">
        <v>1.99</v>
      </c>
      <c r="AB24" s="327" t="s">
        <v>0</v>
      </c>
      <c r="AC24" s="327" t="s">
        <v>0</v>
      </c>
      <c r="AD24" s="327">
        <v>0</v>
      </c>
      <c r="AE24" s="327">
        <v>162.85</v>
      </c>
      <c r="AF24" s="327">
        <v>91</v>
      </c>
      <c r="AG24" s="327">
        <v>1634.4399999999998</v>
      </c>
      <c r="AH24" s="327">
        <v>47</v>
      </c>
      <c r="AI24" s="516">
        <v>33880.75</v>
      </c>
      <c r="AJ24" s="327">
        <v>0</v>
      </c>
      <c r="AK24" s="516">
        <v>0</v>
      </c>
      <c r="AL24" s="327">
        <v>46</v>
      </c>
      <c r="AM24" s="516">
        <v>33862.800000000003</v>
      </c>
      <c r="AO24" s="333"/>
      <c r="AQ24" s="380"/>
    </row>
    <row r="25" spans="1:43" s="332" customFormat="1" ht="15" x14ac:dyDescent="0.2">
      <c r="A25" s="369" t="s">
        <v>317</v>
      </c>
      <c r="B25" s="408" t="s">
        <v>316</v>
      </c>
      <c r="C25" s="347" t="s">
        <v>956</v>
      </c>
      <c r="D25" s="330"/>
      <c r="E25" s="327">
        <v>88939421</v>
      </c>
      <c r="F25" s="327">
        <v>94245184</v>
      </c>
      <c r="G25" s="327">
        <v>0</v>
      </c>
      <c r="H25" s="327">
        <v>0</v>
      </c>
      <c r="I25" s="327">
        <v>88939421</v>
      </c>
      <c r="J25" s="327">
        <v>94245184</v>
      </c>
      <c r="K25" s="327">
        <v>639000</v>
      </c>
      <c r="L25" s="327">
        <v>628000</v>
      </c>
      <c r="M25" s="516">
        <v>78880.600000000006</v>
      </c>
      <c r="N25" s="516">
        <v>80461.7</v>
      </c>
      <c r="O25" s="495">
        <v>98</v>
      </c>
      <c r="P25" s="495">
        <v>97.899999999999991</v>
      </c>
      <c r="Q25" s="516">
        <v>0</v>
      </c>
      <c r="R25" s="516">
        <v>0</v>
      </c>
      <c r="S25" s="516">
        <v>77303</v>
      </c>
      <c r="T25" s="516">
        <v>78772</v>
      </c>
      <c r="U25" s="329">
        <v>1150.53</v>
      </c>
      <c r="V25" s="329">
        <v>1196.43</v>
      </c>
      <c r="W25" s="364">
        <v>1150.53</v>
      </c>
      <c r="X25" s="364">
        <v>1196.43</v>
      </c>
      <c r="Y25" s="327">
        <v>1812591</v>
      </c>
      <c r="Z25" s="364">
        <v>23.010600213273751</v>
      </c>
      <c r="AA25" s="364">
        <v>2</v>
      </c>
      <c r="AB25" s="327" t="s">
        <v>0</v>
      </c>
      <c r="AC25" s="327" t="s">
        <v>0</v>
      </c>
      <c r="AD25" s="327">
        <v>276</v>
      </c>
      <c r="AE25" s="327">
        <v>0</v>
      </c>
      <c r="AF25" s="327">
        <v>0</v>
      </c>
      <c r="AG25" s="327">
        <v>1472.43</v>
      </c>
      <c r="AH25" s="327">
        <v>0</v>
      </c>
      <c r="AI25" s="516">
        <v>0</v>
      </c>
      <c r="AJ25" s="327">
        <v>0</v>
      </c>
      <c r="AK25" s="516">
        <v>0</v>
      </c>
      <c r="AL25" s="327">
        <v>0</v>
      </c>
      <c r="AM25" s="516">
        <v>0</v>
      </c>
      <c r="AO25" s="333"/>
      <c r="AQ25" s="380"/>
    </row>
    <row r="26" spans="1:43" s="332" customFormat="1" ht="15" x14ac:dyDescent="0.2">
      <c r="A26" s="369" t="s">
        <v>319</v>
      </c>
      <c r="B26" s="408" t="s">
        <v>318</v>
      </c>
      <c r="C26" s="347" t="s">
        <v>848</v>
      </c>
      <c r="D26" s="330"/>
      <c r="E26" s="327">
        <v>271217932</v>
      </c>
      <c r="F26" s="327">
        <v>289830333</v>
      </c>
      <c r="G26" s="327">
        <v>43287</v>
      </c>
      <c r="H26" s="327">
        <v>1868171</v>
      </c>
      <c r="I26" s="327">
        <v>271174645</v>
      </c>
      <c r="J26" s="327">
        <v>287962162</v>
      </c>
      <c r="K26" s="327">
        <v>51831858</v>
      </c>
      <c r="L26" s="327">
        <v>49228271</v>
      </c>
      <c r="M26" s="516">
        <v>241079</v>
      </c>
      <c r="N26" s="516">
        <v>246180</v>
      </c>
      <c r="O26" s="495">
        <v>97.1</v>
      </c>
      <c r="P26" s="495">
        <v>97.100499999999997</v>
      </c>
      <c r="Q26" s="516">
        <v>0</v>
      </c>
      <c r="R26" s="516">
        <v>0</v>
      </c>
      <c r="S26" s="516">
        <v>234089</v>
      </c>
      <c r="T26" s="516">
        <v>239042</v>
      </c>
      <c r="U26" s="329">
        <v>1158.6099999999999</v>
      </c>
      <c r="V26" s="329">
        <v>1212.47</v>
      </c>
      <c r="W26" s="364">
        <v>1158.43</v>
      </c>
      <c r="X26" s="364">
        <v>1204.6500000000001</v>
      </c>
      <c r="Y26" s="327">
        <v>5538603</v>
      </c>
      <c r="Z26" s="364">
        <v>23.169999414328863</v>
      </c>
      <c r="AA26" s="364">
        <v>2</v>
      </c>
      <c r="AB26" s="327" t="s">
        <v>0</v>
      </c>
      <c r="AC26" s="327" t="s">
        <v>0</v>
      </c>
      <c r="AD26" s="327">
        <v>0</v>
      </c>
      <c r="AE26" s="327">
        <v>111.55</v>
      </c>
      <c r="AF26" s="327">
        <v>56.03</v>
      </c>
      <c r="AG26" s="327">
        <v>1380.05</v>
      </c>
      <c r="AH26" s="327">
        <v>2</v>
      </c>
      <c r="AI26" s="516">
        <v>37821</v>
      </c>
      <c r="AJ26" s="327">
        <v>0</v>
      </c>
      <c r="AK26" s="516">
        <v>0</v>
      </c>
      <c r="AL26" s="327">
        <v>2</v>
      </c>
      <c r="AM26" s="516">
        <v>37821</v>
      </c>
      <c r="AO26" s="333"/>
      <c r="AQ26" s="380"/>
    </row>
    <row r="27" spans="1:43" s="332" customFormat="1" ht="15" x14ac:dyDescent="0.2">
      <c r="A27" s="369" t="s">
        <v>321</v>
      </c>
      <c r="B27" s="408" t="s">
        <v>320</v>
      </c>
      <c r="C27" s="347" t="s">
        <v>779</v>
      </c>
      <c r="D27" s="330"/>
      <c r="E27" s="327">
        <v>6924971</v>
      </c>
      <c r="F27" s="327">
        <v>7337211</v>
      </c>
      <c r="G27" s="327">
        <v>2487622</v>
      </c>
      <c r="H27" s="327">
        <v>2655370</v>
      </c>
      <c r="I27" s="327">
        <v>4437349</v>
      </c>
      <c r="J27" s="327">
        <v>4681841</v>
      </c>
      <c r="K27" s="327">
        <v>0</v>
      </c>
      <c r="L27" s="327">
        <v>0</v>
      </c>
      <c r="M27" s="516">
        <v>31274.68</v>
      </c>
      <c r="N27" s="516">
        <v>31885.45</v>
      </c>
      <c r="O27" s="495">
        <v>99</v>
      </c>
      <c r="P27" s="495">
        <v>99</v>
      </c>
      <c r="Q27" s="516">
        <v>0</v>
      </c>
      <c r="R27" s="516">
        <v>0</v>
      </c>
      <c r="S27" s="516">
        <v>30961.9</v>
      </c>
      <c r="T27" s="516">
        <v>31566.6</v>
      </c>
      <c r="U27" s="329">
        <v>223.66</v>
      </c>
      <c r="V27" s="329">
        <v>232.44</v>
      </c>
      <c r="W27" s="364">
        <v>143.32</v>
      </c>
      <c r="X27" s="364">
        <v>148.32</v>
      </c>
      <c r="Y27" s="327">
        <v>0</v>
      </c>
      <c r="Z27" s="364">
        <v>0</v>
      </c>
      <c r="AA27" s="364">
        <v>0</v>
      </c>
      <c r="AB27" s="327" t="s">
        <v>0</v>
      </c>
      <c r="AC27" s="327" t="s">
        <v>0</v>
      </c>
      <c r="AD27" s="327">
        <v>1127.4000000000001</v>
      </c>
      <c r="AE27" s="327">
        <v>183.58</v>
      </c>
      <c r="AF27" s="327">
        <v>61.62</v>
      </c>
      <c r="AG27" s="327">
        <v>1605.04</v>
      </c>
      <c r="AH27" s="327">
        <v>24</v>
      </c>
      <c r="AI27" s="516">
        <v>31566.6</v>
      </c>
      <c r="AJ27" s="327">
        <v>0</v>
      </c>
      <c r="AK27" s="516">
        <v>0</v>
      </c>
      <c r="AL27" s="327">
        <v>19</v>
      </c>
      <c r="AM27" s="516">
        <v>31373.8</v>
      </c>
      <c r="AO27" s="333"/>
      <c r="AQ27" s="380"/>
    </row>
    <row r="28" spans="1:43" s="332" customFormat="1" ht="15" x14ac:dyDescent="0.2">
      <c r="A28" s="369" t="s">
        <v>322</v>
      </c>
      <c r="B28" s="408" t="s">
        <v>197</v>
      </c>
      <c r="C28" s="347" t="s">
        <v>780</v>
      </c>
      <c r="D28" s="330"/>
      <c r="E28" s="327">
        <v>42026304</v>
      </c>
      <c r="F28" s="327">
        <v>44079301</v>
      </c>
      <c r="G28" s="327">
        <v>153228.12</v>
      </c>
      <c r="H28" s="327">
        <v>154871</v>
      </c>
      <c r="I28" s="327">
        <v>41873075.880000003</v>
      </c>
      <c r="J28" s="327">
        <v>43924430</v>
      </c>
      <c r="K28" s="327">
        <v>0</v>
      </c>
      <c r="L28" s="327">
        <v>0</v>
      </c>
      <c r="M28" s="516">
        <v>33900.410000000003</v>
      </c>
      <c r="N28" s="516">
        <v>34196.639999999999</v>
      </c>
      <c r="O28" s="495">
        <v>97.5</v>
      </c>
      <c r="P28" s="495">
        <v>97.5</v>
      </c>
      <c r="Q28" s="516">
        <v>0</v>
      </c>
      <c r="R28" s="516">
        <v>0</v>
      </c>
      <c r="S28" s="516">
        <v>33052.9</v>
      </c>
      <c r="T28" s="516">
        <v>33341.699999999997</v>
      </c>
      <c r="U28" s="329">
        <v>1271.49</v>
      </c>
      <c r="V28" s="329">
        <v>1322.05</v>
      </c>
      <c r="W28" s="364">
        <v>1266.8499999999999</v>
      </c>
      <c r="X28" s="364">
        <v>1317.4</v>
      </c>
      <c r="Y28" s="327">
        <v>844779</v>
      </c>
      <c r="Z28" s="364">
        <v>25.337010410386995</v>
      </c>
      <c r="AA28" s="364">
        <v>2</v>
      </c>
      <c r="AB28" s="327" t="s">
        <v>0</v>
      </c>
      <c r="AC28" s="327" t="s">
        <v>0</v>
      </c>
      <c r="AD28" s="327">
        <v>0</v>
      </c>
      <c r="AE28" s="327">
        <v>162.22</v>
      </c>
      <c r="AF28" s="327">
        <v>65.5</v>
      </c>
      <c r="AG28" s="327">
        <v>1549.77</v>
      </c>
      <c r="AH28" s="327">
        <v>7</v>
      </c>
      <c r="AI28" s="516">
        <v>11468.9</v>
      </c>
      <c r="AJ28" s="327">
        <v>0</v>
      </c>
      <c r="AK28" s="516">
        <v>0</v>
      </c>
      <c r="AL28" s="327">
        <v>7</v>
      </c>
      <c r="AM28" s="516">
        <v>11468.9</v>
      </c>
      <c r="AO28" s="333"/>
      <c r="AQ28" s="380"/>
    </row>
    <row r="29" spans="1:43" s="332" customFormat="1" ht="15" x14ac:dyDescent="0.2">
      <c r="A29" s="369" t="s">
        <v>323</v>
      </c>
      <c r="B29" s="408" t="s">
        <v>198</v>
      </c>
      <c r="C29" s="347" t="s">
        <v>780</v>
      </c>
      <c r="D29" s="330"/>
      <c r="E29" s="327">
        <v>45535000</v>
      </c>
      <c r="F29" s="327">
        <v>48295000</v>
      </c>
      <c r="G29" s="327">
        <v>0</v>
      </c>
      <c r="H29" s="327">
        <v>0</v>
      </c>
      <c r="I29" s="327">
        <v>45535000</v>
      </c>
      <c r="J29" s="327">
        <v>48295000</v>
      </c>
      <c r="K29" s="327">
        <v>64866</v>
      </c>
      <c r="L29" s="327">
        <v>65997</v>
      </c>
      <c r="M29" s="516">
        <v>35577.5</v>
      </c>
      <c r="N29" s="516">
        <v>36473.800000000003</v>
      </c>
      <c r="O29" s="495">
        <v>98</v>
      </c>
      <c r="P29" s="495">
        <v>97.5</v>
      </c>
      <c r="Q29" s="516">
        <v>0</v>
      </c>
      <c r="R29" s="516">
        <v>0</v>
      </c>
      <c r="S29" s="516">
        <v>34866</v>
      </c>
      <c r="T29" s="516">
        <v>35562</v>
      </c>
      <c r="U29" s="329">
        <v>1306</v>
      </c>
      <c r="V29" s="329">
        <v>1358.05</v>
      </c>
      <c r="W29" s="364">
        <v>1306</v>
      </c>
      <c r="X29" s="364">
        <v>1358.05</v>
      </c>
      <c r="Y29" s="327">
        <v>928879</v>
      </c>
      <c r="Z29" s="364">
        <v>26.119987627242562</v>
      </c>
      <c r="AA29" s="364">
        <v>2</v>
      </c>
      <c r="AB29" s="327" t="s">
        <v>0</v>
      </c>
      <c r="AC29" s="327" t="s">
        <v>0</v>
      </c>
      <c r="AD29" s="327">
        <v>0</v>
      </c>
      <c r="AE29" s="327">
        <v>162.22</v>
      </c>
      <c r="AF29" s="327">
        <v>65.5</v>
      </c>
      <c r="AG29" s="327">
        <v>1585.77</v>
      </c>
      <c r="AH29" s="327">
        <v>0</v>
      </c>
      <c r="AI29" s="516">
        <v>0</v>
      </c>
      <c r="AJ29" s="327">
        <v>0</v>
      </c>
      <c r="AK29" s="516">
        <v>0</v>
      </c>
      <c r="AL29" s="327">
        <v>0</v>
      </c>
      <c r="AM29" s="516">
        <v>0</v>
      </c>
      <c r="AO29" s="333"/>
      <c r="AQ29" s="380"/>
    </row>
    <row r="30" spans="1:43" s="332" customFormat="1" ht="15" x14ac:dyDescent="0.2">
      <c r="A30" s="369" t="s">
        <v>463</v>
      </c>
      <c r="B30" s="408" t="s">
        <v>462</v>
      </c>
      <c r="C30" s="347" t="s">
        <v>779</v>
      </c>
      <c r="D30" s="330"/>
      <c r="E30" s="327">
        <v>5475143</v>
      </c>
      <c r="F30" s="327">
        <v>5711427</v>
      </c>
      <c r="G30" s="327">
        <v>2285865</v>
      </c>
      <c r="H30" s="327">
        <v>2387172</v>
      </c>
      <c r="I30" s="327">
        <v>3189278</v>
      </c>
      <c r="J30" s="327">
        <v>3324255</v>
      </c>
      <c r="K30" s="327">
        <v>0</v>
      </c>
      <c r="L30" s="327">
        <v>0</v>
      </c>
      <c r="M30" s="516">
        <v>20535.8</v>
      </c>
      <c r="N30" s="516">
        <v>20995.439999999999</v>
      </c>
      <c r="O30" s="495">
        <v>98.2</v>
      </c>
      <c r="P30" s="495">
        <v>98.2</v>
      </c>
      <c r="Q30" s="516">
        <v>0</v>
      </c>
      <c r="R30" s="516">
        <v>0</v>
      </c>
      <c r="S30" s="516">
        <v>20166.2</v>
      </c>
      <c r="T30" s="516">
        <v>20617.5</v>
      </c>
      <c r="U30" s="329">
        <v>271.5</v>
      </c>
      <c r="V30" s="329">
        <v>277.02</v>
      </c>
      <c r="W30" s="364">
        <v>158.15</v>
      </c>
      <c r="X30" s="364">
        <v>161.22999999999999</v>
      </c>
      <c r="Y30" s="327">
        <v>0</v>
      </c>
      <c r="Z30" s="364">
        <v>0</v>
      </c>
      <c r="AA30" s="364">
        <v>0</v>
      </c>
      <c r="AB30" s="327" t="s">
        <v>0</v>
      </c>
      <c r="AC30" s="327" t="s">
        <v>0</v>
      </c>
      <c r="AD30" s="327">
        <v>1165.18</v>
      </c>
      <c r="AE30" s="327">
        <v>177.07</v>
      </c>
      <c r="AF30" s="327">
        <v>71.180000000000007</v>
      </c>
      <c r="AG30" s="327">
        <v>1690.45</v>
      </c>
      <c r="AH30" s="327">
        <v>16</v>
      </c>
      <c r="AI30" s="516">
        <v>20617.5</v>
      </c>
      <c r="AJ30" s="327">
        <v>0</v>
      </c>
      <c r="AK30" s="516">
        <v>0</v>
      </c>
      <c r="AL30" s="327">
        <v>16</v>
      </c>
      <c r="AM30" s="516">
        <v>20617.5</v>
      </c>
      <c r="AO30" s="333"/>
      <c r="AQ30" s="380"/>
    </row>
    <row r="31" spans="1:43" s="332" customFormat="1" ht="15" x14ac:dyDescent="0.2">
      <c r="A31" s="369" t="s">
        <v>465</v>
      </c>
      <c r="B31" s="408" t="s">
        <v>464</v>
      </c>
      <c r="C31" s="347" t="s">
        <v>848</v>
      </c>
      <c r="D31" s="330"/>
      <c r="E31" s="327">
        <v>89954319</v>
      </c>
      <c r="F31" s="327">
        <v>94702455</v>
      </c>
      <c r="G31" s="327">
        <v>370444</v>
      </c>
      <c r="H31" s="327">
        <v>371194</v>
      </c>
      <c r="I31" s="327">
        <v>89583875</v>
      </c>
      <c r="J31" s="327">
        <v>94331261</v>
      </c>
      <c r="K31" s="327">
        <v>39698559</v>
      </c>
      <c r="L31" s="327">
        <v>39161377</v>
      </c>
      <c r="M31" s="516">
        <v>71608</v>
      </c>
      <c r="N31" s="516">
        <v>72853</v>
      </c>
      <c r="O31" s="495">
        <v>98</v>
      </c>
      <c r="P31" s="495">
        <v>98</v>
      </c>
      <c r="Q31" s="516">
        <v>0</v>
      </c>
      <c r="R31" s="516">
        <v>0</v>
      </c>
      <c r="S31" s="516">
        <v>70176</v>
      </c>
      <c r="T31" s="516">
        <v>71395.899999999994</v>
      </c>
      <c r="U31" s="329">
        <v>1281.8399999999999</v>
      </c>
      <c r="V31" s="329">
        <v>1326.44</v>
      </c>
      <c r="W31" s="364">
        <v>1276.56</v>
      </c>
      <c r="X31" s="364">
        <v>1321.24</v>
      </c>
      <c r="Y31" s="327">
        <v>1823000</v>
      </c>
      <c r="Z31" s="364">
        <v>25.533679104822546</v>
      </c>
      <c r="AA31" s="364">
        <v>2</v>
      </c>
      <c r="AB31" s="327" t="s">
        <v>0</v>
      </c>
      <c r="AC31" s="327" t="s">
        <v>0</v>
      </c>
      <c r="AD31" s="327">
        <v>0</v>
      </c>
      <c r="AE31" s="327">
        <v>157.30000000000001</v>
      </c>
      <c r="AF31" s="327">
        <v>58.78</v>
      </c>
      <c r="AG31" s="327">
        <v>1542.52</v>
      </c>
      <c r="AH31" s="327">
        <v>3</v>
      </c>
      <c r="AI31" s="516">
        <v>17523</v>
      </c>
      <c r="AJ31" s="327">
        <v>0</v>
      </c>
      <c r="AK31" s="516">
        <v>0</v>
      </c>
      <c r="AL31" s="327">
        <v>3</v>
      </c>
      <c r="AM31" s="516">
        <v>17523</v>
      </c>
      <c r="AO31" s="333"/>
      <c r="AQ31" s="380"/>
    </row>
    <row r="32" spans="1:43" s="332" customFormat="1" ht="15" x14ac:dyDescent="0.2">
      <c r="A32" s="369" t="s">
        <v>467</v>
      </c>
      <c r="B32" s="408" t="s">
        <v>466</v>
      </c>
      <c r="C32" s="347" t="s">
        <v>779</v>
      </c>
      <c r="D32" s="330"/>
      <c r="E32" s="327">
        <v>3326460</v>
      </c>
      <c r="F32" s="327">
        <v>3569885</v>
      </c>
      <c r="G32" s="327">
        <v>333697.19</v>
      </c>
      <c r="H32" s="327">
        <v>455473</v>
      </c>
      <c r="I32" s="327">
        <v>2992762.81</v>
      </c>
      <c r="J32" s="327">
        <v>3114412</v>
      </c>
      <c r="K32" s="327">
        <v>1794000</v>
      </c>
      <c r="L32" s="327">
        <v>1822082</v>
      </c>
      <c r="M32" s="516">
        <v>17951.87</v>
      </c>
      <c r="N32" s="516">
        <v>18148.599999999999</v>
      </c>
      <c r="O32" s="495">
        <v>99</v>
      </c>
      <c r="P32" s="495">
        <v>99</v>
      </c>
      <c r="Q32" s="516">
        <v>0</v>
      </c>
      <c r="R32" s="516">
        <v>0</v>
      </c>
      <c r="S32" s="516">
        <v>17772.400000000001</v>
      </c>
      <c r="T32" s="516">
        <v>17967.099999999999</v>
      </c>
      <c r="U32" s="329">
        <v>187.17</v>
      </c>
      <c r="V32" s="329">
        <v>198.69</v>
      </c>
      <c r="W32" s="364">
        <v>168.39</v>
      </c>
      <c r="X32" s="364">
        <v>173.34</v>
      </c>
      <c r="Y32" s="327">
        <v>0</v>
      </c>
      <c r="Z32" s="364">
        <v>0</v>
      </c>
      <c r="AA32" s="364">
        <v>0</v>
      </c>
      <c r="AB32" s="327" t="s">
        <v>0</v>
      </c>
      <c r="AC32" s="327" t="s">
        <v>0</v>
      </c>
      <c r="AD32" s="327">
        <v>1128.83</v>
      </c>
      <c r="AE32" s="327">
        <v>201.51</v>
      </c>
      <c r="AF32" s="327">
        <v>0</v>
      </c>
      <c r="AG32" s="327">
        <v>1529.03</v>
      </c>
      <c r="AH32" s="327">
        <v>19</v>
      </c>
      <c r="AI32" s="516">
        <v>17967.099999999999</v>
      </c>
      <c r="AJ32" s="327">
        <v>0</v>
      </c>
      <c r="AK32" s="516">
        <v>0</v>
      </c>
      <c r="AL32" s="327">
        <v>19</v>
      </c>
      <c r="AM32" s="516">
        <v>17967.099999999999</v>
      </c>
      <c r="AO32" s="333"/>
      <c r="AQ32" s="380"/>
    </row>
    <row r="33" spans="1:43" s="332" customFormat="1" ht="15" x14ac:dyDescent="0.2">
      <c r="A33" s="369" t="s">
        <v>468</v>
      </c>
      <c r="B33" s="408" t="s">
        <v>199</v>
      </c>
      <c r="C33" s="347" t="s">
        <v>780</v>
      </c>
      <c r="D33" s="330"/>
      <c r="E33" s="327">
        <v>74102505.299999997</v>
      </c>
      <c r="F33" s="327">
        <v>78684186</v>
      </c>
      <c r="G33" s="327">
        <v>0</v>
      </c>
      <c r="H33" s="327">
        <v>0</v>
      </c>
      <c r="I33" s="327">
        <v>74102505.299999997</v>
      </c>
      <c r="J33" s="327">
        <v>78684186</v>
      </c>
      <c r="K33" s="327">
        <v>236743</v>
      </c>
      <c r="L33" s="327">
        <v>241593</v>
      </c>
      <c r="M33" s="516">
        <v>60366.6</v>
      </c>
      <c r="N33" s="516">
        <v>61641</v>
      </c>
      <c r="O33" s="495">
        <v>98.7</v>
      </c>
      <c r="P33" s="495">
        <v>98.7</v>
      </c>
      <c r="Q33" s="516">
        <v>0</v>
      </c>
      <c r="R33" s="516">
        <v>0</v>
      </c>
      <c r="S33" s="516">
        <v>59581.8</v>
      </c>
      <c r="T33" s="516">
        <v>60839.7</v>
      </c>
      <c r="U33" s="329">
        <v>1243.71</v>
      </c>
      <c r="V33" s="329">
        <v>1293.3</v>
      </c>
      <c r="W33" s="364">
        <v>1243.71</v>
      </c>
      <c r="X33" s="364">
        <v>1293.3</v>
      </c>
      <c r="Y33" s="327">
        <v>1513338</v>
      </c>
      <c r="Z33" s="364">
        <v>24.874185770146799</v>
      </c>
      <c r="AA33" s="364">
        <v>2</v>
      </c>
      <c r="AB33" s="327" t="s">
        <v>0</v>
      </c>
      <c r="AC33" s="327" t="s">
        <v>0</v>
      </c>
      <c r="AD33" s="327">
        <v>0</v>
      </c>
      <c r="AE33" s="327">
        <v>190.8</v>
      </c>
      <c r="AF33" s="327">
        <v>69.209999999999994</v>
      </c>
      <c r="AG33" s="327">
        <v>1553.31</v>
      </c>
      <c r="AH33" s="327">
        <v>0</v>
      </c>
      <c r="AI33" s="516">
        <v>0</v>
      </c>
      <c r="AJ33" s="327">
        <v>0</v>
      </c>
      <c r="AK33" s="516">
        <v>0</v>
      </c>
      <c r="AL33" s="327">
        <v>0</v>
      </c>
      <c r="AM33" s="516">
        <v>0</v>
      </c>
      <c r="AO33" s="333"/>
      <c r="AQ33" s="380"/>
    </row>
    <row r="34" spans="1:43" s="332" customFormat="1" ht="15" x14ac:dyDescent="0.2">
      <c r="A34" s="369" t="s">
        <v>469</v>
      </c>
      <c r="B34" s="408" t="s">
        <v>200</v>
      </c>
      <c r="C34" s="347" t="s">
        <v>780</v>
      </c>
      <c r="D34" s="330"/>
      <c r="E34" s="327">
        <v>49487683.700000003</v>
      </c>
      <c r="F34" s="327">
        <v>52751473.879999995</v>
      </c>
      <c r="G34" s="327">
        <v>2781488.7</v>
      </c>
      <c r="H34" s="327">
        <v>2956447</v>
      </c>
      <c r="I34" s="327">
        <v>46706195</v>
      </c>
      <c r="J34" s="327">
        <v>49795026.879999995</v>
      </c>
      <c r="K34" s="327">
        <v>97734</v>
      </c>
      <c r="L34" s="327">
        <v>99496.069132208053</v>
      </c>
      <c r="M34" s="516">
        <v>42783.6</v>
      </c>
      <c r="N34" s="516">
        <v>43909.999999999993</v>
      </c>
      <c r="O34" s="495">
        <v>99.19</v>
      </c>
      <c r="P34" s="495">
        <v>99.10225461170576</v>
      </c>
      <c r="Q34" s="516">
        <v>256.2</v>
      </c>
      <c r="R34" s="516">
        <v>256.2</v>
      </c>
      <c r="S34" s="516">
        <v>42695</v>
      </c>
      <c r="T34" s="516">
        <v>43772</v>
      </c>
      <c r="U34" s="329">
        <v>1159.0999999999999</v>
      </c>
      <c r="V34" s="329">
        <v>1205.1400000000001</v>
      </c>
      <c r="W34" s="364">
        <v>1093.95</v>
      </c>
      <c r="X34" s="364">
        <v>1137.5999999999999</v>
      </c>
      <c r="Y34" s="327">
        <v>957688</v>
      </c>
      <c r="Z34" s="364">
        <v>21.879009412409761</v>
      </c>
      <c r="AA34" s="364">
        <v>2</v>
      </c>
      <c r="AB34" s="327" t="s">
        <v>0</v>
      </c>
      <c r="AC34" s="327" t="s">
        <v>0</v>
      </c>
      <c r="AD34" s="327">
        <v>0</v>
      </c>
      <c r="AE34" s="327">
        <v>166.96</v>
      </c>
      <c r="AF34" s="327">
        <v>61.27</v>
      </c>
      <c r="AG34" s="327">
        <v>1433.3700000000001</v>
      </c>
      <c r="AH34" s="327">
        <v>6</v>
      </c>
      <c r="AI34" s="516">
        <v>43771.999999999993</v>
      </c>
      <c r="AJ34" s="327">
        <v>0</v>
      </c>
      <c r="AK34" s="516">
        <v>0</v>
      </c>
      <c r="AL34" s="327">
        <v>6</v>
      </c>
      <c r="AM34" s="516">
        <v>43771.999999999993</v>
      </c>
      <c r="AO34" s="333"/>
      <c r="AQ34" s="380"/>
    </row>
    <row r="35" spans="1:43" s="332" customFormat="1" ht="15" x14ac:dyDescent="0.2">
      <c r="A35" s="369" t="s">
        <v>471</v>
      </c>
      <c r="B35" s="408" t="s">
        <v>470</v>
      </c>
      <c r="C35" s="347" t="s">
        <v>848</v>
      </c>
      <c r="D35" s="330"/>
      <c r="E35" s="327">
        <v>151361966</v>
      </c>
      <c r="F35" s="327">
        <v>161357092.39999998</v>
      </c>
      <c r="G35" s="327">
        <v>1264966</v>
      </c>
      <c r="H35" s="327">
        <v>1407422</v>
      </c>
      <c r="I35" s="327">
        <v>150097000</v>
      </c>
      <c r="J35" s="327">
        <v>159949670.39999998</v>
      </c>
      <c r="K35" s="327">
        <v>24118416</v>
      </c>
      <c r="L35" s="327">
        <v>27456241</v>
      </c>
      <c r="M35" s="516">
        <v>133757.70000000001</v>
      </c>
      <c r="N35" s="516">
        <v>136647.90174002046</v>
      </c>
      <c r="O35" s="495">
        <v>97.4</v>
      </c>
      <c r="P35" s="495">
        <v>97.7</v>
      </c>
      <c r="Q35" s="516">
        <v>0</v>
      </c>
      <c r="R35" s="516">
        <v>0</v>
      </c>
      <c r="S35" s="516">
        <v>130280</v>
      </c>
      <c r="T35" s="516">
        <v>133505</v>
      </c>
      <c r="U35" s="329">
        <v>1161.82</v>
      </c>
      <c r="V35" s="329">
        <v>1208.6199999999999</v>
      </c>
      <c r="W35" s="364">
        <v>1152.1099999999999</v>
      </c>
      <c r="X35" s="364">
        <v>1198.08</v>
      </c>
      <c r="Y35" s="327">
        <v>3076248.9109999998</v>
      </c>
      <c r="Z35" s="364">
        <v>23.042199999999998</v>
      </c>
      <c r="AA35" s="364">
        <v>2</v>
      </c>
      <c r="AB35" s="327" t="s">
        <v>0</v>
      </c>
      <c r="AC35" s="327" t="s">
        <v>0</v>
      </c>
      <c r="AD35" s="327">
        <v>0</v>
      </c>
      <c r="AE35" s="327">
        <v>145.94999999999999</v>
      </c>
      <c r="AF35" s="327">
        <v>59.71</v>
      </c>
      <c r="AG35" s="327">
        <v>1414.28</v>
      </c>
      <c r="AH35" s="327">
        <v>19</v>
      </c>
      <c r="AI35" s="516">
        <v>59736</v>
      </c>
      <c r="AJ35" s="327">
        <v>0</v>
      </c>
      <c r="AK35" s="516">
        <v>0</v>
      </c>
      <c r="AL35" s="327">
        <v>18</v>
      </c>
      <c r="AM35" s="516">
        <v>59736</v>
      </c>
      <c r="AO35" s="333"/>
      <c r="AQ35" s="380"/>
    </row>
    <row r="36" spans="1:43" s="332" customFormat="1" ht="15" x14ac:dyDescent="0.2">
      <c r="A36" s="369" t="s">
        <v>473</v>
      </c>
      <c r="B36" s="408" t="s">
        <v>472</v>
      </c>
      <c r="C36" s="347" t="s">
        <v>779</v>
      </c>
      <c r="D36" s="330"/>
      <c r="E36" s="327">
        <v>9645727</v>
      </c>
      <c r="F36" s="327">
        <v>10156110</v>
      </c>
      <c r="G36" s="327">
        <v>1708396</v>
      </c>
      <c r="H36" s="327">
        <v>1820375</v>
      </c>
      <c r="I36" s="327">
        <v>7937331</v>
      </c>
      <c r="J36" s="327">
        <v>8335735</v>
      </c>
      <c r="K36" s="327">
        <v>0</v>
      </c>
      <c r="L36" s="327">
        <v>0</v>
      </c>
      <c r="M36" s="516">
        <v>50224.2</v>
      </c>
      <c r="N36" s="516">
        <v>51158.6</v>
      </c>
      <c r="O36" s="495">
        <v>99</v>
      </c>
      <c r="P36" s="495">
        <v>99</v>
      </c>
      <c r="Q36" s="516">
        <v>20</v>
      </c>
      <c r="R36" s="516">
        <v>20</v>
      </c>
      <c r="S36" s="516">
        <v>49742</v>
      </c>
      <c r="T36" s="516">
        <v>50667</v>
      </c>
      <c r="U36" s="329">
        <v>193.92</v>
      </c>
      <c r="V36" s="329">
        <v>200.45</v>
      </c>
      <c r="W36" s="364">
        <v>159.57</v>
      </c>
      <c r="X36" s="364">
        <v>164.52</v>
      </c>
      <c r="Y36" s="327">
        <v>0</v>
      </c>
      <c r="Z36" s="364">
        <v>0</v>
      </c>
      <c r="AA36" s="364">
        <v>0</v>
      </c>
      <c r="AB36" s="327" t="s">
        <v>0</v>
      </c>
      <c r="AC36" s="327" t="s">
        <v>0</v>
      </c>
      <c r="AD36" s="327">
        <v>1130.1300000000001</v>
      </c>
      <c r="AE36" s="327">
        <v>152.1</v>
      </c>
      <c r="AF36" s="327">
        <v>67.680000000000007</v>
      </c>
      <c r="AG36" s="327">
        <v>1550.3600000000001</v>
      </c>
      <c r="AH36" s="327">
        <v>64</v>
      </c>
      <c r="AI36" s="516">
        <v>36699.9</v>
      </c>
      <c r="AJ36" s="327">
        <v>0</v>
      </c>
      <c r="AK36" s="516">
        <v>0</v>
      </c>
      <c r="AL36" s="327">
        <v>54</v>
      </c>
      <c r="AM36" s="516">
        <v>36604.400000000001</v>
      </c>
      <c r="AO36" s="333"/>
      <c r="AQ36" s="380"/>
    </row>
    <row r="37" spans="1:43" s="332" customFormat="1" ht="15" x14ac:dyDescent="0.2">
      <c r="A37" s="369" t="s">
        <v>475</v>
      </c>
      <c r="B37" s="408" t="s">
        <v>474</v>
      </c>
      <c r="C37" s="347" t="s">
        <v>779</v>
      </c>
      <c r="D37" s="330"/>
      <c r="E37" s="327">
        <v>5790170.0800000001</v>
      </c>
      <c r="F37" s="327">
        <v>6375164</v>
      </c>
      <c r="G37" s="327">
        <v>2996142.0800000001</v>
      </c>
      <c r="H37" s="327">
        <v>3272880</v>
      </c>
      <c r="I37" s="327">
        <v>2794028</v>
      </c>
      <c r="J37" s="327">
        <v>3102284</v>
      </c>
      <c r="K37" s="327">
        <v>56689</v>
      </c>
      <c r="L37" s="327">
        <v>60828</v>
      </c>
      <c r="M37" s="516">
        <v>40010.146099999998</v>
      </c>
      <c r="N37" s="516">
        <v>40892.800000000003</v>
      </c>
      <c r="O37" s="495">
        <v>98.56</v>
      </c>
      <c r="P37" s="495">
        <v>100</v>
      </c>
      <c r="Q37" s="516">
        <v>220.4</v>
      </c>
      <c r="R37" s="516">
        <v>219</v>
      </c>
      <c r="S37" s="516">
        <v>39654.400000000001</v>
      </c>
      <c r="T37" s="516">
        <v>41111.800000000003</v>
      </c>
      <c r="U37" s="329">
        <v>146.02000000000001</v>
      </c>
      <c r="V37" s="329">
        <v>155.07</v>
      </c>
      <c r="W37" s="364">
        <v>70.459999999999994</v>
      </c>
      <c r="X37" s="364">
        <v>75.459999999999994</v>
      </c>
      <c r="Y37" s="327">
        <v>0</v>
      </c>
      <c r="Z37" s="364">
        <v>0</v>
      </c>
      <c r="AA37" s="364">
        <v>0</v>
      </c>
      <c r="AB37" s="327" t="s">
        <v>0</v>
      </c>
      <c r="AC37" s="327" t="s">
        <v>0</v>
      </c>
      <c r="AD37" s="327">
        <v>1190.79</v>
      </c>
      <c r="AE37" s="327">
        <v>212.94</v>
      </c>
      <c r="AF37" s="327">
        <v>0</v>
      </c>
      <c r="AG37" s="327">
        <v>1558.8</v>
      </c>
      <c r="AH37" s="327">
        <v>110</v>
      </c>
      <c r="AI37" s="516">
        <v>41111.800000000003</v>
      </c>
      <c r="AJ37" s="327">
        <v>0</v>
      </c>
      <c r="AK37" s="516">
        <v>0</v>
      </c>
      <c r="AL37" s="327">
        <v>92</v>
      </c>
      <c r="AM37" s="516">
        <v>40435.4</v>
      </c>
      <c r="AO37" s="333"/>
      <c r="AQ37" s="380"/>
    </row>
    <row r="38" spans="1:43" s="332" customFormat="1" ht="15" x14ac:dyDescent="0.2">
      <c r="A38" s="369" t="s">
        <v>477</v>
      </c>
      <c r="B38" s="408" t="s">
        <v>476</v>
      </c>
      <c r="C38" s="347" t="s">
        <v>956</v>
      </c>
      <c r="D38" s="330"/>
      <c r="E38" s="327">
        <v>87679173</v>
      </c>
      <c r="F38" s="327">
        <v>98290075</v>
      </c>
      <c r="G38" s="327">
        <v>0</v>
      </c>
      <c r="H38" s="327">
        <v>0</v>
      </c>
      <c r="I38" s="327">
        <v>87679173</v>
      </c>
      <c r="J38" s="327">
        <v>98290075</v>
      </c>
      <c r="K38" s="327">
        <v>2538466</v>
      </c>
      <c r="L38" s="327">
        <v>2480476.1600000001</v>
      </c>
      <c r="M38" s="516">
        <v>85802.1</v>
      </c>
      <c r="N38" s="516">
        <v>91543</v>
      </c>
      <c r="O38" s="495">
        <v>96.5</v>
      </c>
      <c r="P38" s="495">
        <v>97.5</v>
      </c>
      <c r="Q38" s="516">
        <v>0</v>
      </c>
      <c r="R38" s="516">
        <v>0</v>
      </c>
      <c r="S38" s="516">
        <v>82799</v>
      </c>
      <c r="T38" s="516">
        <v>89254.399999999994</v>
      </c>
      <c r="U38" s="329">
        <v>1058.94</v>
      </c>
      <c r="V38" s="329">
        <v>1101.24</v>
      </c>
      <c r="W38" s="364">
        <v>1058.94</v>
      </c>
      <c r="X38" s="364">
        <v>1101.24</v>
      </c>
      <c r="Y38" s="327">
        <v>1887730.5599999998</v>
      </c>
      <c r="Z38" s="364">
        <v>21.15</v>
      </c>
      <c r="AA38" s="364">
        <v>2</v>
      </c>
      <c r="AB38" s="327" t="s">
        <v>0</v>
      </c>
      <c r="AC38" s="327" t="s">
        <v>0</v>
      </c>
      <c r="AD38" s="327">
        <v>276</v>
      </c>
      <c r="AE38" s="327">
        <v>0</v>
      </c>
      <c r="AF38" s="327">
        <v>0</v>
      </c>
      <c r="AG38" s="327">
        <v>1377.24</v>
      </c>
      <c r="AH38" s="327">
        <v>0</v>
      </c>
      <c r="AI38" s="516">
        <v>0</v>
      </c>
      <c r="AJ38" s="327">
        <v>0</v>
      </c>
      <c r="AK38" s="516">
        <v>0</v>
      </c>
      <c r="AL38" s="327">
        <v>0</v>
      </c>
      <c r="AM38" s="516">
        <v>0</v>
      </c>
      <c r="AO38" s="333"/>
      <c r="AQ38" s="380"/>
    </row>
    <row r="39" spans="1:43" s="332" customFormat="1" ht="15" x14ac:dyDescent="0.2">
      <c r="A39" s="369" t="s">
        <v>479</v>
      </c>
      <c r="B39" s="408" t="s">
        <v>478</v>
      </c>
      <c r="C39" s="347" t="s">
        <v>779</v>
      </c>
      <c r="D39" s="330"/>
      <c r="E39" s="327">
        <v>5599977</v>
      </c>
      <c r="F39" s="327">
        <v>5892530</v>
      </c>
      <c r="G39" s="327">
        <v>361474</v>
      </c>
      <c r="H39" s="327">
        <v>388409</v>
      </c>
      <c r="I39" s="327">
        <v>5238503</v>
      </c>
      <c r="J39" s="327">
        <v>5504121</v>
      </c>
      <c r="K39" s="327">
        <v>0</v>
      </c>
      <c r="L39" s="327">
        <v>0</v>
      </c>
      <c r="M39" s="516">
        <v>31791.4</v>
      </c>
      <c r="N39" s="516">
        <v>32111.1</v>
      </c>
      <c r="O39" s="495">
        <v>98</v>
      </c>
      <c r="P39" s="495">
        <v>99</v>
      </c>
      <c r="Q39" s="516">
        <v>0</v>
      </c>
      <c r="R39" s="516">
        <v>0</v>
      </c>
      <c r="S39" s="516">
        <v>31155.599999999999</v>
      </c>
      <c r="T39" s="516">
        <v>31790</v>
      </c>
      <c r="U39" s="329">
        <v>179.74</v>
      </c>
      <c r="V39" s="329">
        <v>185.36</v>
      </c>
      <c r="W39" s="364">
        <v>168.14</v>
      </c>
      <c r="X39" s="364">
        <v>173.14</v>
      </c>
      <c r="Y39" s="327">
        <v>0</v>
      </c>
      <c r="Z39" s="364">
        <v>0</v>
      </c>
      <c r="AA39" s="364">
        <v>0</v>
      </c>
      <c r="AB39" s="327" t="s">
        <v>0</v>
      </c>
      <c r="AC39" s="327" t="s">
        <v>0</v>
      </c>
      <c r="AD39" s="327">
        <v>1130.1300000000001</v>
      </c>
      <c r="AE39" s="327">
        <v>152.1</v>
      </c>
      <c r="AF39" s="327">
        <v>67.680000000000007</v>
      </c>
      <c r="AG39" s="327">
        <v>1535.2700000000002</v>
      </c>
      <c r="AH39" s="327">
        <v>9</v>
      </c>
      <c r="AI39" s="516">
        <v>8675.2000000000007</v>
      </c>
      <c r="AJ39" s="327">
        <v>0</v>
      </c>
      <c r="AK39" s="516">
        <v>0</v>
      </c>
      <c r="AL39" s="327">
        <v>9</v>
      </c>
      <c r="AM39" s="516">
        <v>8675.2000000000007</v>
      </c>
      <c r="AO39" s="333"/>
      <c r="AQ39" s="380"/>
    </row>
    <row r="40" spans="1:43" s="332" customFormat="1" ht="15" x14ac:dyDescent="0.2">
      <c r="A40" s="369" t="s">
        <v>480</v>
      </c>
      <c r="B40" s="408" t="s">
        <v>201</v>
      </c>
      <c r="C40" s="347" t="s">
        <v>780</v>
      </c>
      <c r="D40" s="330"/>
      <c r="E40" s="327">
        <v>112030330</v>
      </c>
      <c r="F40" s="327">
        <v>120025815</v>
      </c>
      <c r="G40" s="327">
        <v>43330</v>
      </c>
      <c r="H40" s="327">
        <v>43815</v>
      </c>
      <c r="I40" s="327">
        <v>111987000</v>
      </c>
      <c r="J40" s="327">
        <v>119982000</v>
      </c>
      <c r="K40" s="327">
        <v>165488</v>
      </c>
      <c r="L40" s="327">
        <v>169422</v>
      </c>
      <c r="M40" s="516">
        <v>85091.4</v>
      </c>
      <c r="N40" s="516">
        <v>87675.3</v>
      </c>
      <c r="O40" s="495">
        <v>98.28</v>
      </c>
      <c r="P40" s="495">
        <v>98.28</v>
      </c>
      <c r="Q40" s="516">
        <v>5.7</v>
      </c>
      <c r="R40" s="516">
        <v>5.7</v>
      </c>
      <c r="S40" s="516">
        <v>83633.5</v>
      </c>
      <c r="T40" s="516">
        <v>86173</v>
      </c>
      <c r="U40" s="329">
        <v>1339.54</v>
      </c>
      <c r="V40" s="329">
        <v>1392.85</v>
      </c>
      <c r="W40" s="364">
        <v>1339.02</v>
      </c>
      <c r="X40" s="364">
        <v>1392.34</v>
      </c>
      <c r="Y40" s="327">
        <v>2307000</v>
      </c>
      <c r="Z40" s="364">
        <v>26.771726642915993</v>
      </c>
      <c r="AA40" s="364">
        <v>2</v>
      </c>
      <c r="AB40" s="327" t="s">
        <v>0</v>
      </c>
      <c r="AC40" s="327" t="s">
        <v>0</v>
      </c>
      <c r="AD40" s="327">
        <v>0</v>
      </c>
      <c r="AE40" s="327">
        <v>148.91</v>
      </c>
      <c r="AF40" s="327">
        <v>86.72</v>
      </c>
      <c r="AG40" s="327">
        <v>1628.48</v>
      </c>
      <c r="AH40" s="327">
        <v>1</v>
      </c>
      <c r="AI40" s="516">
        <v>1533.4</v>
      </c>
      <c r="AJ40" s="327">
        <v>0</v>
      </c>
      <c r="AK40" s="516">
        <v>0</v>
      </c>
      <c r="AL40" s="327">
        <v>1</v>
      </c>
      <c r="AM40" s="516">
        <v>1533.4</v>
      </c>
      <c r="AO40" s="333"/>
      <c r="AQ40" s="380"/>
    </row>
    <row r="41" spans="1:43" s="332" customFormat="1" ht="15" x14ac:dyDescent="0.2">
      <c r="A41" s="369" t="s">
        <v>481</v>
      </c>
      <c r="B41" s="408" t="s">
        <v>202</v>
      </c>
      <c r="C41" s="347" t="s">
        <v>780</v>
      </c>
      <c r="D41" s="330"/>
      <c r="E41" s="327">
        <v>169026228</v>
      </c>
      <c r="F41" s="327">
        <v>178402606</v>
      </c>
      <c r="G41" s="327">
        <v>0</v>
      </c>
      <c r="H41" s="327">
        <v>0</v>
      </c>
      <c r="I41" s="327">
        <v>169026228</v>
      </c>
      <c r="J41" s="327">
        <v>178402606</v>
      </c>
      <c r="K41" s="327">
        <v>936790</v>
      </c>
      <c r="L41" s="327">
        <v>0</v>
      </c>
      <c r="M41" s="516">
        <v>120912.4</v>
      </c>
      <c r="N41" s="516">
        <v>122770.6</v>
      </c>
      <c r="O41" s="495">
        <v>98.5</v>
      </c>
      <c r="P41" s="495">
        <v>98.5</v>
      </c>
      <c r="Q41" s="516">
        <v>17.100000000000001</v>
      </c>
      <c r="R41" s="516">
        <v>17.100000000000001</v>
      </c>
      <c r="S41" s="516">
        <v>119115.8</v>
      </c>
      <c r="T41" s="516">
        <v>120946.1</v>
      </c>
      <c r="U41" s="329">
        <v>1419.01</v>
      </c>
      <c r="V41" s="329">
        <v>1475.06</v>
      </c>
      <c r="W41" s="364">
        <v>1419.01</v>
      </c>
      <c r="X41" s="364">
        <v>1475.06</v>
      </c>
      <c r="Y41" s="327">
        <v>3432448</v>
      </c>
      <c r="Z41" s="364">
        <v>28.37998083443782</v>
      </c>
      <c r="AA41" s="364">
        <v>2</v>
      </c>
      <c r="AB41" s="327" t="s">
        <v>0</v>
      </c>
      <c r="AC41" s="327" t="s">
        <v>0</v>
      </c>
      <c r="AD41" s="327">
        <v>0</v>
      </c>
      <c r="AE41" s="327">
        <v>178.26</v>
      </c>
      <c r="AF41" s="327">
        <v>67.930000000000007</v>
      </c>
      <c r="AG41" s="327">
        <v>1721.25</v>
      </c>
      <c r="AH41" s="327">
        <v>0</v>
      </c>
      <c r="AI41" s="516">
        <v>0</v>
      </c>
      <c r="AJ41" s="327">
        <v>0</v>
      </c>
      <c r="AK41" s="516">
        <v>0</v>
      </c>
      <c r="AL41" s="327">
        <v>0</v>
      </c>
      <c r="AM41" s="516">
        <v>0</v>
      </c>
      <c r="AO41" s="333"/>
      <c r="AQ41" s="380"/>
    </row>
    <row r="42" spans="1:43" s="332" customFormat="1" ht="15" x14ac:dyDescent="0.2">
      <c r="A42" s="369" t="s">
        <v>483</v>
      </c>
      <c r="B42" s="408" t="s">
        <v>482</v>
      </c>
      <c r="C42" s="347" t="s">
        <v>779</v>
      </c>
      <c r="D42" s="330"/>
      <c r="E42" s="327">
        <v>7758811.0300000003</v>
      </c>
      <c r="F42" s="327">
        <v>8126971</v>
      </c>
      <c r="G42" s="327">
        <v>2864170</v>
      </c>
      <c r="H42" s="327">
        <v>3079845</v>
      </c>
      <c r="I42" s="327">
        <v>4894641.03</v>
      </c>
      <c r="J42" s="327">
        <v>5047126</v>
      </c>
      <c r="K42" s="327">
        <v>225062.12</v>
      </c>
      <c r="L42" s="327">
        <v>226670</v>
      </c>
      <c r="M42" s="516">
        <v>43497</v>
      </c>
      <c r="N42" s="516">
        <v>44869</v>
      </c>
      <c r="O42" s="495">
        <v>99.5</v>
      </c>
      <c r="P42" s="495">
        <v>99.5</v>
      </c>
      <c r="Q42" s="516">
        <v>25</v>
      </c>
      <c r="R42" s="516">
        <v>21</v>
      </c>
      <c r="S42" s="516">
        <v>43304.5</v>
      </c>
      <c r="T42" s="516">
        <v>44666</v>
      </c>
      <c r="U42" s="329">
        <v>179.17</v>
      </c>
      <c r="V42" s="329">
        <v>181.95</v>
      </c>
      <c r="W42" s="364">
        <v>113.03</v>
      </c>
      <c r="X42" s="364">
        <v>113</v>
      </c>
      <c r="Y42" s="327">
        <v>0</v>
      </c>
      <c r="Z42" s="364">
        <v>0</v>
      </c>
      <c r="AA42" s="364">
        <v>0</v>
      </c>
      <c r="AB42" s="327" t="s">
        <v>0</v>
      </c>
      <c r="AC42" s="327" t="s">
        <v>0</v>
      </c>
      <c r="AD42" s="327">
        <v>1190.79</v>
      </c>
      <c r="AE42" s="327">
        <v>212.94</v>
      </c>
      <c r="AF42" s="327">
        <v>0</v>
      </c>
      <c r="AG42" s="327">
        <v>1585.68</v>
      </c>
      <c r="AH42" s="327">
        <v>65</v>
      </c>
      <c r="AI42" s="516">
        <v>44666</v>
      </c>
      <c r="AJ42" s="327">
        <v>0</v>
      </c>
      <c r="AK42" s="516">
        <v>0</v>
      </c>
      <c r="AL42" s="327">
        <v>58</v>
      </c>
      <c r="AM42" s="516">
        <v>44503</v>
      </c>
      <c r="AO42" s="333"/>
      <c r="AQ42" s="380"/>
    </row>
    <row r="43" spans="1:43" s="332" customFormat="1" ht="15" x14ac:dyDescent="0.2">
      <c r="A43" s="369" t="s">
        <v>485</v>
      </c>
      <c r="B43" s="408" t="s">
        <v>484</v>
      </c>
      <c r="C43" s="347" t="s">
        <v>956</v>
      </c>
      <c r="D43" s="330"/>
      <c r="E43" s="327">
        <v>128901418</v>
      </c>
      <c r="F43" s="327">
        <v>135682773</v>
      </c>
      <c r="G43" s="327">
        <v>0</v>
      </c>
      <c r="H43" s="327">
        <v>0</v>
      </c>
      <c r="I43" s="327">
        <v>128901418</v>
      </c>
      <c r="J43" s="327">
        <v>135682773</v>
      </c>
      <c r="K43" s="327">
        <v>1426818</v>
      </c>
      <c r="L43" s="327">
        <v>1385168</v>
      </c>
      <c r="M43" s="516">
        <v>128073.32</v>
      </c>
      <c r="N43" s="516">
        <v>129636.05</v>
      </c>
      <c r="O43" s="495">
        <v>97.65</v>
      </c>
      <c r="P43" s="495">
        <v>97.65</v>
      </c>
      <c r="Q43" s="516">
        <v>66.400000000000006</v>
      </c>
      <c r="R43" s="516">
        <v>66.400000000000006</v>
      </c>
      <c r="S43" s="516">
        <v>125130</v>
      </c>
      <c r="T43" s="516">
        <v>126656</v>
      </c>
      <c r="U43" s="329">
        <v>1030.1400000000001</v>
      </c>
      <c r="V43" s="329">
        <v>1071.27</v>
      </c>
      <c r="W43" s="364">
        <v>1030.1400000000001</v>
      </c>
      <c r="X43" s="364">
        <v>1071.27</v>
      </c>
      <c r="Y43" s="327">
        <v>2609114</v>
      </c>
      <c r="Z43" s="364">
        <v>20.600003158160686</v>
      </c>
      <c r="AA43" s="364">
        <v>2</v>
      </c>
      <c r="AB43" s="327" t="s">
        <v>0</v>
      </c>
      <c r="AC43" s="327" t="s">
        <v>0</v>
      </c>
      <c r="AD43" s="327">
        <v>276</v>
      </c>
      <c r="AE43" s="327">
        <v>0</v>
      </c>
      <c r="AF43" s="327">
        <v>0</v>
      </c>
      <c r="AG43" s="327">
        <v>1347.27</v>
      </c>
      <c r="AH43" s="327">
        <v>0</v>
      </c>
      <c r="AI43" s="516">
        <v>0</v>
      </c>
      <c r="AJ43" s="327">
        <v>0</v>
      </c>
      <c r="AK43" s="516">
        <v>0</v>
      </c>
      <c r="AL43" s="327">
        <v>0</v>
      </c>
      <c r="AM43" s="516">
        <v>0</v>
      </c>
      <c r="AO43" s="333"/>
      <c r="AQ43" s="380"/>
    </row>
    <row r="44" spans="1:43" s="332" customFormat="1" ht="15" x14ac:dyDescent="0.2">
      <c r="A44" s="369" t="s">
        <v>487</v>
      </c>
      <c r="B44" s="408" t="s">
        <v>486</v>
      </c>
      <c r="C44" s="347" t="s">
        <v>779</v>
      </c>
      <c r="D44" s="330"/>
      <c r="E44" s="327">
        <v>7731336</v>
      </c>
      <c r="F44" s="327">
        <v>8071069.9000000004</v>
      </c>
      <c r="G44" s="327">
        <v>741390</v>
      </c>
      <c r="H44" s="327">
        <v>804677</v>
      </c>
      <c r="I44" s="327">
        <v>6989946</v>
      </c>
      <c r="J44" s="327">
        <v>7266392.9000000004</v>
      </c>
      <c r="K44" s="327">
        <v>0</v>
      </c>
      <c r="L44" s="327">
        <v>0</v>
      </c>
      <c r="M44" s="516">
        <v>35260.44</v>
      </c>
      <c r="N44" s="516">
        <v>35762.5</v>
      </c>
      <c r="O44" s="495">
        <v>99</v>
      </c>
      <c r="P44" s="495">
        <v>99</v>
      </c>
      <c r="Q44" s="516">
        <v>0</v>
      </c>
      <c r="R44" s="516">
        <v>0</v>
      </c>
      <c r="S44" s="516">
        <v>34907.800000000003</v>
      </c>
      <c r="T44" s="516">
        <v>35404.9</v>
      </c>
      <c r="U44" s="329">
        <v>221.48</v>
      </c>
      <c r="V44" s="329">
        <v>227.96</v>
      </c>
      <c r="W44" s="364">
        <v>200.24</v>
      </c>
      <c r="X44" s="364">
        <v>205.24</v>
      </c>
      <c r="Y44" s="327">
        <v>0</v>
      </c>
      <c r="Z44" s="364">
        <v>0</v>
      </c>
      <c r="AA44" s="364">
        <v>0</v>
      </c>
      <c r="AB44" s="327" t="s">
        <v>0</v>
      </c>
      <c r="AC44" s="327" t="s">
        <v>0</v>
      </c>
      <c r="AD44" s="327">
        <v>1122.31</v>
      </c>
      <c r="AE44" s="327">
        <v>189.6</v>
      </c>
      <c r="AF44" s="327">
        <v>78</v>
      </c>
      <c r="AG44" s="327">
        <v>1617.87</v>
      </c>
      <c r="AH44" s="327">
        <v>19</v>
      </c>
      <c r="AI44" s="516">
        <v>22136.7</v>
      </c>
      <c r="AJ44" s="327">
        <v>0</v>
      </c>
      <c r="AK44" s="516">
        <v>0</v>
      </c>
      <c r="AL44" s="327">
        <v>19</v>
      </c>
      <c r="AM44" s="516">
        <v>22136.7</v>
      </c>
      <c r="AO44" s="333"/>
      <c r="AQ44" s="380"/>
    </row>
    <row r="45" spans="1:43" s="332" customFormat="1" ht="15" x14ac:dyDescent="0.2">
      <c r="A45" s="369" t="s">
        <v>489</v>
      </c>
      <c r="B45" s="408" t="s">
        <v>488</v>
      </c>
      <c r="C45" s="347" t="s">
        <v>779</v>
      </c>
      <c r="D45" s="330"/>
      <c r="E45" s="327">
        <v>3811018</v>
      </c>
      <c r="F45" s="327">
        <v>4022927</v>
      </c>
      <c r="G45" s="327">
        <v>0</v>
      </c>
      <c r="H45" s="327">
        <v>0</v>
      </c>
      <c r="I45" s="327">
        <v>3811018</v>
      </c>
      <c r="J45" s="327">
        <v>4022927</v>
      </c>
      <c r="K45" s="327">
        <v>0</v>
      </c>
      <c r="L45" s="327">
        <v>0</v>
      </c>
      <c r="M45" s="516">
        <v>34341.800000000003</v>
      </c>
      <c r="N45" s="516">
        <v>34717.800000000003</v>
      </c>
      <c r="O45" s="495">
        <v>98</v>
      </c>
      <c r="P45" s="495">
        <v>98</v>
      </c>
      <c r="Q45" s="516">
        <v>0</v>
      </c>
      <c r="R45" s="516">
        <v>0</v>
      </c>
      <c r="S45" s="516">
        <v>33655</v>
      </c>
      <c r="T45" s="516">
        <v>34023.4</v>
      </c>
      <c r="U45" s="329">
        <v>113.24</v>
      </c>
      <c r="V45" s="329">
        <v>118.24</v>
      </c>
      <c r="W45" s="364">
        <v>113.24</v>
      </c>
      <c r="X45" s="364">
        <v>118.24</v>
      </c>
      <c r="Y45" s="327">
        <v>0</v>
      </c>
      <c r="Z45" s="364">
        <v>0</v>
      </c>
      <c r="AA45" s="364">
        <v>0</v>
      </c>
      <c r="AB45" s="327" t="s">
        <v>0</v>
      </c>
      <c r="AC45" s="327" t="s">
        <v>0</v>
      </c>
      <c r="AD45" s="327">
        <v>1186.6199999999999</v>
      </c>
      <c r="AE45" s="327">
        <v>147</v>
      </c>
      <c r="AF45" s="327">
        <v>0</v>
      </c>
      <c r="AG45" s="327">
        <v>1451.86</v>
      </c>
      <c r="AH45" s="327">
        <v>0</v>
      </c>
      <c r="AI45" s="516">
        <v>0</v>
      </c>
      <c r="AJ45" s="327">
        <v>0</v>
      </c>
      <c r="AK45" s="516">
        <v>0</v>
      </c>
      <c r="AL45" s="327">
        <v>0</v>
      </c>
      <c r="AM45" s="516">
        <v>0</v>
      </c>
      <c r="AO45" s="333"/>
      <c r="AQ45" s="380"/>
    </row>
    <row r="46" spans="1:43" s="332" customFormat="1" ht="15" x14ac:dyDescent="0.2">
      <c r="A46" s="369" t="s">
        <v>491</v>
      </c>
      <c r="B46" s="408" t="s">
        <v>490</v>
      </c>
      <c r="C46" s="347" t="s">
        <v>779</v>
      </c>
      <c r="D46" s="330"/>
      <c r="E46" s="327">
        <v>5977386</v>
      </c>
      <c r="F46" s="327">
        <v>6069537</v>
      </c>
      <c r="G46" s="327">
        <v>708349</v>
      </c>
      <c r="H46" s="327">
        <v>734797</v>
      </c>
      <c r="I46" s="327">
        <v>5269037</v>
      </c>
      <c r="J46" s="327">
        <v>5334740</v>
      </c>
      <c r="K46" s="327">
        <v>0</v>
      </c>
      <c r="L46" s="327">
        <v>0</v>
      </c>
      <c r="M46" s="516">
        <v>32727.71</v>
      </c>
      <c r="N46" s="516">
        <v>33139.949999999997</v>
      </c>
      <c r="O46" s="495">
        <v>98.5</v>
      </c>
      <c r="P46" s="495">
        <v>98.5</v>
      </c>
      <c r="Q46" s="516">
        <v>163.80000000000001</v>
      </c>
      <c r="R46" s="516">
        <v>163.69999999999999</v>
      </c>
      <c r="S46" s="516">
        <v>32400.6</v>
      </c>
      <c r="T46" s="516">
        <v>32806.6</v>
      </c>
      <c r="U46" s="329">
        <v>184.48</v>
      </c>
      <c r="V46" s="329">
        <v>185.01</v>
      </c>
      <c r="W46" s="364">
        <v>162.62</v>
      </c>
      <c r="X46" s="364">
        <v>162.61000000000001</v>
      </c>
      <c r="Y46" s="327">
        <v>0</v>
      </c>
      <c r="Z46" s="364">
        <v>0</v>
      </c>
      <c r="AA46" s="364">
        <v>0</v>
      </c>
      <c r="AB46" s="327" t="s">
        <v>0</v>
      </c>
      <c r="AC46" s="327" t="s">
        <v>0</v>
      </c>
      <c r="AD46" s="327">
        <v>1290.6600000000001</v>
      </c>
      <c r="AE46" s="327">
        <v>179.91</v>
      </c>
      <c r="AF46" s="327">
        <v>73.849999999999994</v>
      </c>
      <c r="AG46" s="327">
        <v>1729.43</v>
      </c>
      <c r="AH46" s="327">
        <v>10</v>
      </c>
      <c r="AI46" s="516">
        <v>16609.310000000001</v>
      </c>
      <c r="AJ46" s="327">
        <v>0</v>
      </c>
      <c r="AK46" s="516">
        <v>0</v>
      </c>
      <c r="AL46" s="327">
        <v>9</v>
      </c>
      <c r="AM46" s="516">
        <v>16433.96</v>
      </c>
      <c r="AO46" s="333"/>
      <c r="AQ46" s="380"/>
    </row>
    <row r="47" spans="1:43" s="332" customFormat="1" ht="15" x14ac:dyDescent="0.2">
      <c r="A47" s="369" t="s">
        <v>493</v>
      </c>
      <c r="B47" s="408" t="s">
        <v>492</v>
      </c>
      <c r="C47" s="347" t="s">
        <v>779</v>
      </c>
      <c r="D47" s="330"/>
      <c r="E47" s="327">
        <v>5965549</v>
      </c>
      <c r="F47" s="327">
        <v>6204544</v>
      </c>
      <c r="G47" s="327">
        <v>69644</v>
      </c>
      <c r="H47" s="327">
        <v>74103</v>
      </c>
      <c r="I47" s="327">
        <v>5895905</v>
      </c>
      <c r="J47" s="327">
        <v>6130441</v>
      </c>
      <c r="K47" s="327">
        <v>0</v>
      </c>
      <c r="L47" s="327">
        <v>0</v>
      </c>
      <c r="M47" s="516">
        <v>22299</v>
      </c>
      <c r="N47" s="516">
        <v>22753.599999999999</v>
      </c>
      <c r="O47" s="495">
        <v>97</v>
      </c>
      <c r="P47" s="495">
        <v>97</v>
      </c>
      <c r="Q47" s="516">
        <v>0</v>
      </c>
      <c r="R47" s="516">
        <v>0</v>
      </c>
      <c r="S47" s="516">
        <v>21630</v>
      </c>
      <c r="T47" s="516">
        <v>22071</v>
      </c>
      <c r="U47" s="329">
        <v>275.8</v>
      </c>
      <c r="V47" s="329">
        <v>281.12</v>
      </c>
      <c r="W47" s="364">
        <v>272.58</v>
      </c>
      <c r="X47" s="364">
        <v>277.76</v>
      </c>
      <c r="Y47" s="327">
        <v>0</v>
      </c>
      <c r="Z47" s="364">
        <v>0</v>
      </c>
      <c r="AA47" s="364">
        <v>0</v>
      </c>
      <c r="AB47" s="327" t="s">
        <v>0</v>
      </c>
      <c r="AC47" s="327" t="s">
        <v>0</v>
      </c>
      <c r="AD47" s="327">
        <v>1174.8599999999999</v>
      </c>
      <c r="AE47" s="327">
        <v>162.22</v>
      </c>
      <c r="AF47" s="327">
        <v>65.5</v>
      </c>
      <c r="AG47" s="327">
        <v>1683.7</v>
      </c>
      <c r="AH47" s="327">
        <v>8</v>
      </c>
      <c r="AI47" s="516">
        <v>7641</v>
      </c>
      <c r="AJ47" s="327">
        <v>0</v>
      </c>
      <c r="AK47" s="516">
        <v>0</v>
      </c>
      <c r="AL47" s="327">
        <v>6</v>
      </c>
      <c r="AM47" s="516">
        <v>6885</v>
      </c>
      <c r="AO47" s="333"/>
      <c r="AQ47" s="380"/>
    </row>
    <row r="48" spans="1:43" s="332" customFormat="1" ht="15" x14ac:dyDescent="0.2">
      <c r="A48" s="369" t="s">
        <v>495</v>
      </c>
      <c r="B48" s="408" t="s">
        <v>494</v>
      </c>
      <c r="C48" s="347" t="s">
        <v>848</v>
      </c>
      <c r="D48" s="330"/>
      <c r="E48" s="327">
        <v>66793088</v>
      </c>
      <c r="F48" s="327">
        <v>70335466</v>
      </c>
      <c r="G48" s="327">
        <v>0</v>
      </c>
      <c r="H48" s="327">
        <v>0</v>
      </c>
      <c r="I48" s="327">
        <v>66793088</v>
      </c>
      <c r="J48" s="327">
        <v>70335466</v>
      </c>
      <c r="K48" s="327">
        <v>25029307</v>
      </c>
      <c r="L48" s="327">
        <v>25613891</v>
      </c>
      <c r="M48" s="516">
        <v>52785.09</v>
      </c>
      <c r="N48" s="516">
        <v>53477.59</v>
      </c>
      <c r="O48" s="495">
        <v>97.05</v>
      </c>
      <c r="P48" s="495">
        <v>97.05</v>
      </c>
      <c r="Q48" s="516">
        <v>0</v>
      </c>
      <c r="R48" s="516">
        <v>0</v>
      </c>
      <c r="S48" s="516">
        <v>51227.9</v>
      </c>
      <c r="T48" s="516">
        <v>51900</v>
      </c>
      <c r="U48" s="329">
        <v>1303.8399999999999</v>
      </c>
      <c r="V48" s="329">
        <v>1355.21</v>
      </c>
      <c r="W48" s="364">
        <v>1303.8399999999999</v>
      </c>
      <c r="X48" s="364">
        <v>1355.21</v>
      </c>
      <c r="Y48" s="327">
        <v>1353386</v>
      </c>
      <c r="Z48" s="364">
        <v>26.076801541425819</v>
      </c>
      <c r="AA48" s="364">
        <v>2</v>
      </c>
      <c r="AB48" s="327" t="s">
        <v>0</v>
      </c>
      <c r="AC48" s="327" t="s">
        <v>0</v>
      </c>
      <c r="AD48" s="327">
        <v>0</v>
      </c>
      <c r="AE48" s="327">
        <v>157.30000000000001</v>
      </c>
      <c r="AF48" s="327">
        <v>58.78</v>
      </c>
      <c r="AG48" s="327">
        <v>1571.29</v>
      </c>
      <c r="AH48" s="327">
        <v>0</v>
      </c>
      <c r="AI48" s="516">
        <v>0</v>
      </c>
      <c r="AJ48" s="327">
        <v>0</v>
      </c>
      <c r="AK48" s="516">
        <v>0</v>
      </c>
      <c r="AL48" s="327">
        <v>0</v>
      </c>
      <c r="AM48" s="516">
        <v>0</v>
      </c>
      <c r="AO48" s="333"/>
      <c r="AQ48" s="380"/>
    </row>
    <row r="49" spans="1:43" s="332" customFormat="1" ht="15" x14ac:dyDescent="0.2">
      <c r="A49" s="369" t="s">
        <v>497</v>
      </c>
      <c r="B49" s="408" t="s">
        <v>496</v>
      </c>
      <c r="C49" s="347" t="s">
        <v>848</v>
      </c>
      <c r="D49" s="330"/>
      <c r="E49" s="327">
        <v>73450424</v>
      </c>
      <c r="F49" s="327">
        <v>77512209</v>
      </c>
      <c r="G49" s="327">
        <v>459881</v>
      </c>
      <c r="H49" s="327">
        <v>486084</v>
      </c>
      <c r="I49" s="327">
        <v>72990543</v>
      </c>
      <c r="J49" s="327">
        <v>77026125</v>
      </c>
      <c r="K49" s="327">
        <v>9891413</v>
      </c>
      <c r="L49" s="327">
        <v>9892793</v>
      </c>
      <c r="M49" s="516">
        <v>59821.25</v>
      </c>
      <c r="N49" s="516">
        <v>60730.400000000001</v>
      </c>
      <c r="O49" s="495">
        <v>97.5</v>
      </c>
      <c r="P49" s="495">
        <v>97.5</v>
      </c>
      <c r="Q49" s="516">
        <v>0</v>
      </c>
      <c r="R49" s="516">
        <v>0</v>
      </c>
      <c r="S49" s="516">
        <v>58325.7</v>
      </c>
      <c r="T49" s="516">
        <v>59212.1</v>
      </c>
      <c r="U49" s="329">
        <v>1259.31</v>
      </c>
      <c r="V49" s="329">
        <v>1309.06</v>
      </c>
      <c r="W49" s="364">
        <v>1251.43</v>
      </c>
      <c r="X49" s="364">
        <v>1300.8499999999999</v>
      </c>
      <c r="Y49" s="327">
        <v>1481488</v>
      </c>
      <c r="Z49" s="364">
        <v>25.02002124565756</v>
      </c>
      <c r="AA49" s="364">
        <v>2</v>
      </c>
      <c r="AB49" s="327" t="s">
        <v>0</v>
      </c>
      <c r="AC49" s="327" t="s">
        <v>0</v>
      </c>
      <c r="AD49" s="327">
        <v>0</v>
      </c>
      <c r="AE49" s="327">
        <v>145.94999999999999</v>
      </c>
      <c r="AF49" s="327">
        <v>59.71</v>
      </c>
      <c r="AG49" s="327">
        <v>1514.72</v>
      </c>
      <c r="AH49" s="327">
        <v>7</v>
      </c>
      <c r="AI49" s="516">
        <v>11977.5</v>
      </c>
      <c r="AJ49" s="327">
        <v>0</v>
      </c>
      <c r="AK49" s="516">
        <v>0</v>
      </c>
      <c r="AL49" s="327">
        <v>7</v>
      </c>
      <c r="AM49" s="516">
        <v>11977.5</v>
      </c>
      <c r="AO49" s="333"/>
      <c r="AQ49" s="380"/>
    </row>
    <row r="50" spans="1:43" s="332" customFormat="1" ht="15" x14ac:dyDescent="0.2">
      <c r="A50" s="369" t="s">
        <v>499</v>
      </c>
      <c r="B50" s="408" t="s">
        <v>498</v>
      </c>
      <c r="C50" s="347" t="s">
        <v>779</v>
      </c>
      <c r="D50" s="330"/>
      <c r="E50" s="327">
        <v>7060491</v>
      </c>
      <c r="F50" s="327">
        <v>7439409.1799999997</v>
      </c>
      <c r="G50" s="327">
        <v>0</v>
      </c>
      <c r="H50" s="327">
        <v>0</v>
      </c>
      <c r="I50" s="327">
        <v>7060491</v>
      </c>
      <c r="J50" s="327">
        <v>7439409.1799999997</v>
      </c>
      <c r="K50" s="327">
        <v>0</v>
      </c>
      <c r="L50" s="327">
        <v>0</v>
      </c>
      <c r="M50" s="516">
        <v>40471.300000000003</v>
      </c>
      <c r="N50" s="516">
        <v>41470.199999999997</v>
      </c>
      <c r="O50" s="495">
        <v>98.7</v>
      </c>
      <c r="P50" s="495">
        <v>98.7</v>
      </c>
      <c r="Q50" s="516">
        <v>1</v>
      </c>
      <c r="R50" s="516">
        <v>1</v>
      </c>
      <c r="S50" s="516">
        <v>39946.199999999997</v>
      </c>
      <c r="T50" s="516">
        <v>40932.1</v>
      </c>
      <c r="U50" s="329">
        <v>176.75</v>
      </c>
      <c r="V50" s="329">
        <v>181.75</v>
      </c>
      <c r="W50" s="364">
        <v>176.75</v>
      </c>
      <c r="X50" s="364">
        <v>181.75</v>
      </c>
      <c r="Y50" s="327">
        <v>0</v>
      </c>
      <c r="Z50" s="364">
        <v>0</v>
      </c>
      <c r="AA50" s="364">
        <v>0</v>
      </c>
      <c r="AB50" s="327" t="s">
        <v>0</v>
      </c>
      <c r="AC50" s="327" t="s">
        <v>0</v>
      </c>
      <c r="AD50" s="327">
        <v>1167.1199999999999</v>
      </c>
      <c r="AE50" s="327">
        <v>183.15</v>
      </c>
      <c r="AF50" s="327">
        <v>65.52</v>
      </c>
      <c r="AG50" s="327">
        <v>1597.54</v>
      </c>
      <c r="AH50" s="327">
        <v>0</v>
      </c>
      <c r="AI50" s="516">
        <v>0</v>
      </c>
      <c r="AJ50" s="327">
        <v>0</v>
      </c>
      <c r="AK50" s="516">
        <v>0</v>
      </c>
      <c r="AL50" s="327">
        <v>0</v>
      </c>
      <c r="AM50" s="516">
        <v>0</v>
      </c>
      <c r="AO50" s="333"/>
      <c r="AQ50" s="380"/>
    </row>
    <row r="51" spans="1:43" s="332" customFormat="1" ht="15" x14ac:dyDescent="0.2">
      <c r="A51" s="369" t="s">
        <v>501</v>
      </c>
      <c r="B51" s="408" t="s">
        <v>500</v>
      </c>
      <c r="C51" s="347" t="s">
        <v>958</v>
      </c>
      <c r="D51" s="330"/>
      <c r="E51" s="327">
        <v>88755588</v>
      </c>
      <c r="F51" s="327">
        <v>95362074</v>
      </c>
      <c r="G51" s="327">
        <v>0</v>
      </c>
      <c r="H51" s="327">
        <v>0</v>
      </c>
      <c r="I51" s="327">
        <v>88755588</v>
      </c>
      <c r="J51" s="327">
        <v>95362074</v>
      </c>
      <c r="K51" s="327">
        <v>20828510</v>
      </c>
      <c r="L51" s="327">
        <v>20648709.609999999</v>
      </c>
      <c r="M51" s="516">
        <v>87154.1</v>
      </c>
      <c r="N51" s="516">
        <v>89958.33</v>
      </c>
      <c r="O51" s="495">
        <v>97.7</v>
      </c>
      <c r="P51" s="495">
        <v>97.8</v>
      </c>
      <c r="Q51" s="516">
        <v>20.399999999999999</v>
      </c>
      <c r="R51" s="516">
        <v>20.75</v>
      </c>
      <c r="S51" s="516">
        <v>85170</v>
      </c>
      <c r="T51" s="516">
        <v>88000</v>
      </c>
      <c r="U51" s="329">
        <v>1042.0999999999999</v>
      </c>
      <c r="V51" s="329">
        <v>1083.6600000000001</v>
      </c>
      <c r="W51" s="364">
        <v>1042.0999999999999</v>
      </c>
      <c r="X51" s="364">
        <v>1083.6600000000001</v>
      </c>
      <c r="Y51" s="327">
        <v>1834095.9999999998</v>
      </c>
      <c r="Z51" s="364">
        <v>20.841999999999999</v>
      </c>
      <c r="AA51" s="364">
        <v>2</v>
      </c>
      <c r="AB51" s="327" t="s">
        <v>0</v>
      </c>
      <c r="AC51" s="327" t="s">
        <v>0</v>
      </c>
      <c r="AD51" s="327">
        <v>276</v>
      </c>
      <c r="AE51" s="327">
        <v>0</v>
      </c>
      <c r="AF51" s="327">
        <v>0</v>
      </c>
      <c r="AG51" s="327">
        <v>1359.66</v>
      </c>
      <c r="AH51" s="327">
        <v>0</v>
      </c>
      <c r="AI51" s="516">
        <v>0</v>
      </c>
      <c r="AJ51" s="327">
        <v>0</v>
      </c>
      <c r="AK51" s="516">
        <v>0</v>
      </c>
      <c r="AL51" s="327">
        <v>0</v>
      </c>
      <c r="AM51" s="516">
        <v>0</v>
      </c>
      <c r="AO51" s="333"/>
      <c r="AQ51" s="380"/>
    </row>
    <row r="52" spans="1:43" s="332" customFormat="1" ht="15" x14ac:dyDescent="0.2">
      <c r="A52" s="369" t="s">
        <v>503</v>
      </c>
      <c r="B52" s="408" t="s">
        <v>502</v>
      </c>
      <c r="C52" s="347" t="s">
        <v>779</v>
      </c>
      <c r="D52" s="330"/>
      <c r="E52" s="327">
        <v>5974956</v>
      </c>
      <c r="F52" s="327">
        <v>6160883</v>
      </c>
      <c r="G52" s="327">
        <v>568826</v>
      </c>
      <c r="H52" s="327">
        <v>598894</v>
      </c>
      <c r="I52" s="327">
        <v>5406130</v>
      </c>
      <c r="J52" s="327">
        <v>5561989</v>
      </c>
      <c r="K52" s="327">
        <v>0</v>
      </c>
      <c r="L52" s="327">
        <v>0</v>
      </c>
      <c r="M52" s="516">
        <v>27312.6</v>
      </c>
      <c r="N52" s="516">
        <v>27562.3</v>
      </c>
      <c r="O52" s="495">
        <v>98.5</v>
      </c>
      <c r="P52" s="495">
        <v>98.5</v>
      </c>
      <c r="Q52" s="516">
        <v>0</v>
      </c>
      <c r="R52" s="516">
        <v>0</v>
      </c>
      <c r="S52" s="516">
        <v>26902.9</v>
      </c>
      <c r="T52" s="516">
        <v>27148.9</v>
      </c>
      <c r="U52" s="329">
        <v>222.09</v>
      </c>
      <c r="V52" s="329">
        <v>226.93</v>
      </c>
      <c r="W52" s="364">
        <v>200.95</v>
      </c>
      <c r="X52" s="364">
        <v>204.87</v>
      </c>
      <c r="Y52" s="327">
        <v>0</v>
      </c>
      <c r="Z52" s="364">
        <v>0</v>
      </c>
      <c r="AA52" s="364">
        <v>0</v>
      </c>
      <c r="AB52" s="327" t="s">
        <v>0</v>
      </c>
      <c r="AC52" s="327" t="s">
        <v>0</v>
      </c>
      <c r="AD52" s="327">
        <v>1088.6500000000001</v>
      </c>
      <c r="AE52" s="327">
        <v>177.61</v>
      </c>
      <c r="AF52" s="327">
        <v>70.33</v>
      </c>
      <c r="AG52" s="327">
        <v>1563.52</v>
      </c>
      <c r="AH52" s="327">
        <v>8</v>
      </c>
      <c r="AI52" s="516">
        <v>18629</v>
      </c>
      <c r="AJ52" s="327">
        <v>0</v>
      </c>
      <c r="AK52" s="516">
        <v>0</v>
      </c>
      <c r="AL52" s="327">
        <v>8</v>
      </c>
      <c r="AM52" s="516">
        <v>18629</v>
      </c>
      <c r="AO52" s="333"/>
      <c r="AQ52" s="380"/>
    </row>
    <row r="53" spans="1:43" s="332" customFormat="1" ht="15" x14ac:dyDescent="0.2">
      <c r="A53" s="369" t="s">
        <v>505</v>
      </c>
      <c r="B53" s="408" t="s">
        <v>504</v>
      </c>
      <c r="C53" s="347" t="s">
        <v>779</v>
      </c>
      <c r="D53" s="330"/>
      <c r="E53" s="327">
        <v>9509068</v>
      </c>
      <c r="F53" s="327">
        <v>9971789</v>
      </c>
      <c r="G53" s="327">
        <v>569318</v>
      </c>
      <c r="H53" s="327">
        <v>655122</v>
      </c>
      <c r="I53" s="327">
        <v>8939750</v>
      </c>
      <c r="J53" s="327">
        <v>9316667</v>
      </c>
      <c r="K53" s="327">
        <v>121564</v>
      </c>
      <c r="L53" s="327">
        <v>122877.56</v>
      </c>
      <c r="M53" s="516">
        <v>47557.2</v>
      </c>
      <c r="N53" s="516">
        <v>48403.19</v>
      </c>
      <c r="O53" s="495">
        <v>98.9</v>
      </c>
      <c r="P53" s="495">
        <v>98.9</v>
      </c>
      <c r="Q53" s="516">
        <v>176.26</v>
      </c>
      <c r="R53" s="516">
        <v>76.680000000000007</v>
      </c>
      <c r="S53" s="516">
        <v>47210.3</v>
      </c>
      <c r="T53" s="516">
        <v>47947.4</v>
      </c>
      <c r="U53" s="329">
        <v>201.42</v>
      </c>
      <c r="V53" s="329">
        <v>207.97</v>
      </c>
      <c r="W53" s="364">
        <v>189.36</v>
      </c>
      <c r="X53" s="364">
        <v>194.31</v>
      </c>
      <c r="Y53" s="327">
        <v>0</v>
      </c>
      <c r="Z53" s="364">
        <v>0</v>
      </c>
      <c r="AA53" s="364">
        <v>0</v>
      </c>
      <c r="AB53" s="327" t="s">
        <v>0</v>
      </c>
      <c r="AC53" s="327" t="s">
        <v>0</v>
      </c>
      <c r="AD53" s="327">
        <v>1133.55</v>
      </c>
      <c r="AE53" s="327">
        <v>152.15</v>
      </c>
      <c r="AF53" s="327">
        <v>72</v>
      </c>
      <c r="AG53" s="327">
        <v>1565.67</v>
      </c>
      <c r="AH53" s="327">
        <v>26</v>
      </c>
      <c r="AI53" s="516">
        <v>15577.3</v>
      </c>
      <c r="AJ53" s="327">
        <v>0</v>
      </c>
      <c r="AK53" s="516">
        <v>0</v>
      </c>
      <c r="AL53" s="327">
        <v>26</v>
      </c>
      <c r="AM53" s="516">
        <v>15577.3</v>
      </c>
      <c r="AO53" s="333"/>
      <c r="AQ53" s="380"/>
    </row>
    <row r="54" spans="1:43" s="332" customFormat="1" ht="15" x14ac:dyDescent="0.2">
      <c r="A54" s="369" t="s">
        <v>507</v>
      </c>
      <c r="B54" s="408" t="s">
        <v>506</v>
      </c>
      <c r="C54" s="347" t="s">
        <v>779</v>
      </c>
      <c r="D54" s="330"/>
      <c r="E54" s="327">
        <v>6549926</v>
      </c>
      <c r="F54" s="327">
        <v>6840386</v>
      </c>
      <c r="G54" s="327">
        <v>440273</v>
      </c>
      <c r="H54" s="327">
        <v>502638</v>
      </c>
      <c r="I54" s="327">
        <v>6109653</v>
      </c>
      <c r="J54" s="327">
        <v>6337748</v>
      </c>
      <c r="K54" s="327">
        <v>0</v>
      </c>
      <c r="L54" s="327">
        <v>0</v>
      </c>
      <c r="M54" s="516">
        <v>32066.89</v>
      </c>
      <c r="N54" s="516">
        <v>32628.1</v>
      </c>
      <c r="O54" s="495">
        <v>98.5</v>
      </c>
      <c r="P54" s="495">
        <v>98.5</v>
      </c>
      <c r="Q54" s="516">
        <v>0</v>
      </c>
      <c r="R54" s="516">
        <v>0</v>
      </c>
      <c r="S54" s="516">
        <v>31585.9</v>
      </c>
      <c r="T54" s="516">
        <v>32138.7</v>
      </c>
      <c r="U54" s="329">
        <v>207.37</v>
      </c>
      <c r="V54" s="329">
        <v>212.84</v>
      </c>
      <c r="W54" s="364">
        <v>193.43</v>
      </c>
      <c r="X54" s="364">
        <v>197.2</v>
      </c>
      <c r="Y54" s="327">
        <v>0</v>
      </c>
      <c r="Z54" s="364">
        <v>0</v>
      </c>
      <c r="AA54" s="364">
        <v>0</v>
      </c>
      <c r="AB54" s="327" t="s">
        <v>0</v>
      </c>
      <c r="AC54" s="327" t="s">
        <v>0</v>
      </c>
      <c r="AD54" s="327">
        <v>1231.8699999999999</v>
      </c>
      <c r="AE54" s="327">
        <v>216.63</v>
      </c>
      <c r="AF54" s="327">
        <v>0</v>
      </c>
      <c r="AG54" s="327">
        <v>1661.3399999999997</v>
      </c>
      <c r="AH54" s="327">
        <v>34</v>
      </c>
      <c r="AI54" s="516">
        <v>13238.8</v>
      </c>
      <c r="AJ54" s="327">
        <v>0</v>
      </c>
      <c r="AK54" s="516">
        <v>0</v>
      </c>
      <c r="AL54" s="327">
        <v>32</v>
      </c>
      <c r="AM54" s="516">
        <v>13162.2</v>
      </c>
      <c r="AO54" s="333"/>
      <c r="AQ54" s="380"/>
    </row>
    <row r="55" spans="1:43" s="332" customFormat="1" ht="15" x14ac:dyDescent="0.2">
      <c r="A55" s="369" t="s">
        <v>300</v>
      </c>
      <c r="B55" s="408" t="s">
        <v>299</v>
      </c>
      <c r="C55" s="347" t="s">
        <v>779</v>
      </c>
      <c r="D55" s="330"/>
      <c r="E55" s="327">
        <v>7093606</v>
      </c>
      <c r="F55" s="327">
        <v>7329990</v>
      </c>
      <c r="G55" s="327">
        <v>231492</v>
      </c>
      <c r="H55" s="327">
        <v>235943</v>
      </c>
      <c r="I55" s="327">
        <v>6862114</v>
      </c>
      <c r="J55" s="327">
        <v>7094047</v>
      </c>
      <c r="K55" s="327">
        <v>0</v>
      </c>
      <c r="L55" s="327">
        <v>0</v>
      </c>
      <c r="M55" s="516">
        <v>29943</v>
      </c>
      <c r="N55" s="516">
        <v>30329</v>
      </c>
      <c r="O55" s="495">
        <v>97.9</v>
      </c>
      <c r="P55" s="495">
        <v>98</v>
      </c>
      <c r="Q55" s="516">
        <v>0</v>
      </c>
      <c r="R55" s="516">
        <v>0</v>
      </c>
      <c r="S55" s="516">
        <v>29314</v>
      </c>
      <c r="T55" s="516">
        <v>29722</v>
      </c>
      <c r="U55" s="329">
        <v>241.99</v>
      </c>
      <c r="V55" s="329">
        <v>246.62</v>
      </c>
      <c r="W55" s="364">
        <v>234.09</v>
      </c>
      <c r="X55" s="364">
        <v>238.68</v>
      </c>
      <c r="Y55" s="327">
        <v>0</v>
      </c>
      <c r="Z55" s="364">
        <v>0</v>
      </c>
      <c r="AA55" s="364">
        <v>0</v>
      </c>
      <c r="AB55" s="327" t="s">
        <v>0</v>
      </c>
      <c r="AC55" s="327" t="s">
        <v>0</v>
      </c>
      <c r="AD55" s="327">
        <v>1130.1300000000001</v>
      </c>
      <c r="AE55" s="327">
        <v>152.1</v>
      </c>
      <c r="AF55" s="327">
        <v>67.680000000000007</v>
      </c>
      <c r="AG55" s="327">
        <v>1596.53</v>
      </c>
      <c r="AH55" s="327">
        <v>1</v>
      </c>
      <c r="AI55" s="516">
        <v>11448</v>
      </c>
      <c r="AJ55" s="327">
        <v>0</v>
      </c>
      <c r="AK55" s="516">
        <v>0</v>
      </c>
      <c r="AL55" s="327">
        <v>1</v>
      </c>
      <c r="AM55" s="516">
        <v>11448</v>
      </c>
      <c r="AO55" s="333"/>
      <c r="AQ55" s="380"/>
    </row>
    <row r="56" spans="1:43" s="332" customFormat="1" ht="15" x14ac:dyDescent="0.2">
      <c r="A56" s="369" t="s">
        <v>514</v>
      </c>
      <c r="B56" s="408" t="s">
        <v>256</v>
      </c>
      <c r="C56" s="347" t="s">
        <v>780</v>
      </c>
      <c r="D56" s="330"/>
      <c r="E56" s="327">
        <v>132341630</v>
      </c>
      <c r="F56" s="327">
        <v>141191233</v>
      </c>
      <c r="G56" s="327">
        <v>10154075</v>
      </c>
      <c r="H56" s="327">
        <v>10705074</v>
      </c>
      <c r="I56" s="327">
        <v>122187555</v>
      </c>
      <c r="J56" s="327">
        <v>130486159</v>
      </c>
      <c r="K56" s="327">
        <v>668895</v>
      </c>
      <c r="L56" s="327">
        <v>680989</v>
      </c>
      <c r="M56" s="516">
        <v>94335.4</v>
      </c>
      <c r="N56" s="516">
        <v>96914.1</v>
      </c>
      <c r="O56" s="495">
        <v>99</v>
      </c>
      <c r="P56" s="495">
        <v>99</v>
      </c>
      <c r="Q56" s="516">
        <v>0</v>
      </c>
      <c r="R56" s="516">
        <v>0</v>
      </c>
      <c r="S56" s="516">
        <v>93392</v>
      </c>
      <c r="T56" s="516">
        <v>95945</v>
      </c>
      <c r="U56" s="329">
        <v>1417.06</v>
      </c>
      <c r="V56" s="329">
        <v>1471.59</v>
      </c>
      <c r="W56" s="364">
        <v>1308.33</v>
      </c>
      <c r="X56" s="364">
        <v>1360.01</v>
      </c>
      <c r="Y56" s="327">
        <v>2510881</v>
      </c>
      <c r="Z56" s="364">
        <v>26.170003647923288</v>
      </c>
      <c r="AA56" s="364">
        <v>2</v>
      </c>
      <c r="AB56" s="327" t="s">
        <v>0</v>
      </c>
      <c r="AC56" s="327" t="s">
        <v>0</v>
      </c>
      <c r="AD56" s="327">
        <v>0</v>
      </c>
      <c r="AE56" s="327">
        <v>162.85</v>
      </c>
      <c r="AF56" s="327">
        <v>91</v>
      </c>
      <c r="AG56" s="327">
        <v>1725.4399999999998</v>
      </c>
      <c r="AH56" s="327">
        <v>79</v>
      </c>
      <c r="AI56" s="516">
        <v>95945</v>
      </c>
      <c r="AJ56" s="327">
        <v>0</v>
      </c>
      <c r="AK56" s="516">
        <v>0</v>
      </c>
      <c r="AL56" s="327">
        <v>74</v>
      </c>
      <c r="AM56" s="516">
        <v>95815</v>
      </c>
      <c r="AO56" s="333"/>
      <c r="AQ56" s="380"/>
    </row>
    <row r="57" spans="1:43" s="332" customFormat="1" ht="15" x14ac:dyDescent="0.2">
      <c r="A57" s="369" t="s">
        <v>302</v>
      </c>
      <c r="B57" s="408" t="s">
        <v>301</v>
      </c>
      <c r="C57" s="347" t="s">
        <v>779</v>
      </c>
      <c r="D57" s="330"/>
      <c r="E57" s="327">
        <v>9268186</v>
      </c>
      <c r="F57" s="327">
        <v>9835734</v>
      </c>
      <c r="G57" s="327">
        <v>2790905</v>
      </c>
      <c r="H57" s="327">
        <v>2936166</v>
      </c>
      <c r="I57" s="327">
        <v>6477281</v>
      </c>
      <c r="J57" s="327">
        <v>6899568</v>
      </c>
      <c r="K57" s="327">
        <v>1111148</v>
      </c>
      <c r="L57" s="327">
        <v>1166098</v>
      </c>
      <c r="M57" s="516">
        <v>53358.5</v>
      </c>
      <c r="N57" s="516">
        <v>54354.1</v>
      </c>
      <c r="O57" s="495">
        <v>98</v>
      </c>
      <c r="P57" s="495">
        <v>98.5</v>
      </c>
      <c r="Q57" s="516">
        <v>0</v>
      </c>
      <c r="R57" s="516">
        <v>0</v>
      </c>
      <c r="S57" s="516">
        <v>52291.3</v>
      </c>
      <c r="T57" s="516">
        <v>53538.8</v>
      </c>
      <c r="U57" s="329">
        <v>177.24</v>
      </c>
      <c r="V57" s="329">
        <v>183.71</v>
      </c>
      <c r="W57" s="364">
        <v>123.87</v>
      </c>
      <c r="X57" s="364">
        <v>128.87</v>
      </c>
      <c r="Y57" s="327">
        <v>0</v>
      </c>
      <c r="Z57" s="364">
        <v>0</v>
      </c>
      <c r="AA57" s="364">
        <v>0</v>
      </c>
      <c r="AB57" s="327" t="s">
        <v>0</v>
      </c>
      <c r="AC57" s="327" t="s">
        <v>0</v>
      </c>
      <c r="AD57" s="327">
        <v>1127.4000000000001</v>
      </c>
      <c r="AE57" s="327">
        <v>183.58</v>
      </c>
      <c r="AF57" s="327">
        <v>61.62</v>
      </c>
      <c r="AG57" s="327">
        <v>1556.31</v>
      </c>
      <c r="AH57" s="327">
        <v>34</v>
      </c>
      <c r="AI57" s="516">
        <v>37984.6</v>
      </c>
      <c r="AJ57" s="327">
        <v>0</v>
      </c>
      <c r="AK57" s="516">
        <v>0</v>
      </c>
      <c r="AL57" s="327">
        <v>32</v>
      </c>
      <c r="AM57" s="516">
        <v>37887.9</v>
      </c>
      <c r="AO57" s="333"/>
      <c r="AQ57" s="380"/>
    </row>
    <row r="58" spans="1:43" s="332" customFormat="1" ht="15" x14ac:dyDescent="0.2">
      <c r="A58" s="369" t="s">
        <v>304</v>
      </c>
      <c r="B58" s="408" t="s">
        <v>303</v>
      </c>
      <c r="C58" s="347" t="s">
        <v>779</v>
      </c>
      <c r="D58" s="330"/>
      <c r="E58" s="327">
        <v>12965969</v>
      </c>
      <c r="F58" s="327">
        <v>13478942</v>
      </c>
      <c r="G58" s="327">
        <v>2116225</v>
      </c>
      <c r="H58" s="327">
        <v>2170152</v>
      </c>
      <c r="I58" s="327">
        <v>10849744</v>
      </c>
      <c r="J58" s="327">
        <v>11308790</v>
      </c>
      <c r="K58" s="327">
        <v>0</v>
      </c>
      <c r="L58" s="327">
        <v>0</v>
      </c>
      <c r="M58" s="516">
        <v>62992.5</v>
      </c>
      <c r="N58" s="516">
        <v>63847.600000000006</v>
      </c>
      <c r="O58" s="495">
        <v>99.03</v>
      </c>
      <c r="P58" s="495">
        <v>99.038804904178079</v>
      </c>
      <c r="Q58" s="516">
        <v>0</v>
      </c>
      <c r="R58" s="516">
        <v>0</v>
      </c>
      <c r="S58" s="516">
        <v>62381.599999999999</v>
      </c>
      <c r="T58" s="516">
        <v>63233.9</v>
      </c>
      <c r="U58" s="329">
        <v>207.85</v>
      </c>
      <c r="V58" s="329">
        <v>213.16</v>
      </c>
      <c r="W58" s="364">
        <v>173.93</v>
      </c>
      <c r="X58" s="364">
        <v>178.84</v>
      </c>
      <c r="Y58" s="327">
        <v>0</v>
      </c>
      <c r="Z58" s="364">
        <v>0</v>
      </c>
      <c r="AA58" s="364">
        <v>0</v>
      </c>
      <c r="AB58" s="327" t="s">
        <v>0</v>
      </c>
      <c r="AC58" s="327" t="s">
        <v>0</v>
      </c>
      <c r="AD58" s="327">
        <v>1130.1300000000001</v>
      </c>
      <c r="AE58" s="327">
        <v>152.1</v>
      </c>
      <c r="AF58" s="327">
        <v>67.680000000000007</v>
      </c>
      <c r="AG58" s="327">
        <v>1563.0700000000002</v>
      </c>
      <c r="AH58" s="327">
        <v>27</v>
      </c>
      <c r="AI58" s="516">
        <v>39956.9</v>
      </c>
      <c r="AJ58" s="327">
        <v>0</v>
      </c>
      <c r="AK58" s="516">
        <v>0</v>
      </c>
      <c r="AL58" s="327">
        <v>26</v>
      </c>
      <c r="AM58" s="516">
        <v>39912.199999999997</v>
      </c>
      <c r="AO58" s="333"/>
      <c r="AQ58" s="380"/>
    </row>
    <row r="59" spans="1:43" s="332" customFormat="1" ht="15" x14ac:dyDescent="0.2">
      <c r="A59" s="369" t="s">
        <v>306</v>
      </c>
      <c r="B59" s="408" t="s">
        <v>305</v>
      </c>
      <c r="C59" s="347" t="s">
        <v>779</v>
      </c>
      <c r="D59" s="330"/>
      <c r="E59" s="327">
        <v>7631743.0999999996</v>
      </c>
      <c r="F59" s="327">
        <v>7954602</v>
      </c>
      <c r="G59" s="327">
        <v>186781.1</v>
      </c>
      <c r="H59" s="327">
        <v>193857</v>
      </c>
      <c r="I59" s="327">
        <v>7444962</v>
      </c>
      <c r="J59" s="327">
        <v>7760745</v>
      </c>
      <c r="K59" s="327">
        <v>0</v>
      </c>
      <c r="L59" s="327">
        <v>0</v>
      </c>
      <c r="M59" s="516">
        <v>40290.74</v>
      </c>
      <c r="N59" s="516">
        <v>40906.6</v>
      </c>
      <c r="O59" s="495">
        <v>98.75</v>
      </c>
      <c r="P59" s="495">
        <v>98.75</v>
      </c>
      <c r="Q59" s="516">
        <v>0</v>
      </c>
      <c r="R59" s="516">
        <v>0</v>
      </c>
      <c r="S59" s="516">
        <v>39787.1</v>
      </c>
      <c r="T59" s="516">
        <v>40395.300000000003</v>
      </c>
      <c r="U59" s="329">
        <v>191.81</v>
      </c>
      <c r="V59" s="329">
        <v>196.92</v>
      </c>
      <c r="W59" s="364">
        <v>187.12</v>
      </c>
      <c r="X59" s="364">
        <v>192.12</v>
      </c>
      <c r="Y59" s="327">
        <v>0</v>
      </c>
      <c r="Z59" s="364">
        <v>0</v>
      </c>
      <c r="AA59" s="364">
        <v>0</v>
      </c>
      <c r="AB59" s="327" t="s">
        <v>0</v>
      </c>
      <c r="AC59" s="327" t="s">
        <v>0</v>
      </c>
      <c r="AD59" s="327">
        <v>1134.01</v>
      </c>
      <c r="AE59" s="327">
        <v>210.31</v>
      </c>
      <c r="AF59" s="327">
        <v>0</v>
      </c>
      <c r="AG59" s="327">
        <v>1541.24</v>
      </c>
      <c r="AH59" s="327">
        <v>5</v>
      </c>
      <c r="AI59" s="516">
        <v>11579.1</v>
      </c>
      <c r="AJ59" s="327">
        <v>0</v>
      </c>
      <c r="AK59" s="516">
        <v>0</v>
      </c>
      <c r="AL59" s="327">
        <v>5</v>
      </c>
      <c r="AM59" s="516">
        <v>11579.1</v>
      </c>
      <c r="AO59" s="333"/>
      <c r="AQ59" s="380"/>
    </row>
    <row r="60" spans="1:43" s="332" customFormat="1" ht="15" x14ac:dyDescent="0.2">
      <c r="A60" s="369" t="s">
        <v>385</v>
      </c>
      <c r="B60" s="408" t="s">
        <v>307</v>
      </c>
      <c r="C60" s="347" t="s">
        <v>779</v>
      </c>
      <c r="D60" s="330"/>
      <c r="E60" s="327">
        <v>10043507</v>
      </c>
      <c r="F60" s="327">
        <v>10674177</v>
      </c>
      <c r="G60" s="327">
        <v>4084261</v>
      </c>
      <c r="H60" s="327">
        <v>4455075</v>
      </c>
      <c r="I60" s="327">
        <v>5959246</v>
      </c>
      <c r="J60" s="327">
        <v>6219102</v>
      </c>
      <c r="K60" s="327">
        <v>0</v>
      </c>
      <c r="L60" s="327">
        <v>0</v>
      </c>
      <c r="M60" s="516">
        <v>48987.8</v>
      </c>
      <c r="N60" s="516">
        <v>51133.7</v>
      </c>
      <c r="O60" s="495">
        <v>98</v>
      </c>
      <c r="P60" s="495">
        <v>98</v>
      </c>
      <c r="Q60" s="516">
        <v>245</v>
      </c>
      <c r="R60" s="516">
        <v>246.1</v>
      </c>
      <c r="S60" s="516">
        <v>48253</v>
      </c>
      <c r="T60" s="516">
        <v>50357.1</v>
      </c>
      <c r="U60" s="329">
        <v>208.14</v>
      </c>
      <c r="V60" s="329">
        <v>211.97</v>
      </c>
      <c r="W60" s="364">
        <v>123.5</v>
      </c>
      <c r="X60" s="364">
        <v>123.5</v>
      </c>
      <c r="Y60" s="327">
        <v>0</v>
      </c>
      <c r="Z60" s="364">
        <v>0</v>
      </c>
      <c r="AA60" s="364">
        <v>0</v>
      </c>
      <c r="AB60" s="327" t="s">
        <v>0</v>
      </c>
      <c r="AC60" s="327" t="s">
        <v>0</v>
      </c>
      <c r="AD60" s="327">
        <v>1281.6400000000001</v>
      </c>
      <c r="AE60" s="327">
        <v>166.96</v>
      </c>
      <c r="AF60" s="327">
        <v>0</v>
      </c>
      <c r="AG60" s="327">
        <v>1660.5700000000002</v>
      </c>
      <c r="AH60" s="327">
        <v>78</v>
      </c>
      <c r="AI60" s="516">
        <v>50357.1</v>
      </c>
      <c r="AJ60" s="327">
        <v>0</v>
      </c>
      <c r="AK60" s="516">
        <v>0</v>
      </c>
      <c r="AL60" s="327">
        <v>71</v>
      </c>
      <c r="AM60" s="516">
        <v>50046.1</v>
      </c>
      <c r="AO60" s="333"/>
      <c r="AQ60" s="380"/>
    </row>
    <row r="61" spans="1:43" s="332" customFormat="1" ht="15" x14ac:dyDescent="0.2">
      <c r="A61" s="369" t="s">
        <v>515</v>
      </c>
      <c r="B61" s="408" t="s">
        <v>255</v>
      </c>
      <c r="C61" s="347" t="s">
        <v>780</v>
      </c>
      <c r="D61" s="330"/>
      <c r="E61" s="327">
        <v>174292500</v>
      </c>
      <c r="F61" s="327">
        <v>185823472</v>
      </c>
      <c r="G61" s="327">
        <v>5507703</v>
      </c>
      <c r="H61" s="327">
        <v>6390697</v>
      </c>
      <c r="I61" s="327">
        <v>168784797</v>
      </c>
      <c r="J61" s="327">
        <v>179432775</v>
      </c>
      <c r="K61" s="327">
        <v>0</v>
      </c>
      <c r="L61" s="327">
        <v>0</v>
      </c>
      <c r="M61" s="516">
        <v>140521</v>
      </c>
      <c r="N61" s="516">
        <v>143986.4</v>
      </c>
      <c r="O61" s="495">
        <v>98.75</v>
      </c>
      <c r="P61" s="495">
        <v>98.75</v>
      </c>
      <c r="Q61" s="516">
        <v>0</v>
      </c>
      <c r="R61" s="516">
        <v>0</v>
      </c>
      <c r="S61" s="516">
        <v>138764.5</v>
      </c>
      <c r="T61" s="516">
        <v>142186.6</v>
      </c>
      <c r="U61" s="329">
        <v>1256.03</v>
      </c>
      <c r="V61" s="329">
        <v>1306.9000000000001</v>
      </c>
      <c r="W61" s="364">
        <v>1216.3399999999999</v>
      </c>
      <c r="X61" s="364">
        <v>1261.95</v>
      </c>
      <c r="Y61" s="327">
        <v>3459400</v>
      </c>
      <c r="Z61" s="364">
        <v>24.330000154726253</v>
      </c>
      <c r="AA61" s="364">
        <v>2</v>
      </c>
      <c r="AB61" s="327" t="s">
        <v>0</v>
      </c>
      <c r="AC61" s="327" t="s">
        <v>0</v>
      </c>
      <c r="AD61" s="327">
        <v>0</v>
      </c>
      <c r="AE61" s="327">
        <v>161.22999999999999</v>
      </c>
      <c r="AF61" s="327">
        <v>71.86</v>
      </c>
      <c r="AG61" s="327">
        <v>1539.99</v>
      </c>
      <c r="AH61" s="327">
        <v>114</v>
      </c>
      <c r="AI61" s="516">
        <v>142186.6</v>
      </c>
      <c r="AJ61" s="327">
        <v>0</v>
      </c>
      <c r="AK61" s="516">
        <v>0</v>
      </c>
      <c r="AL61" s="327">
        <v>110</v>
      </c>
      <c r="AM61" s="516">
        <v>141901.70000000001</v>
      </c>
      <c r="AO61" s="333"/>
      <c r="AQ61" s="380"/>
    </row>
    <row r="62" spans="1:43" s="332" customFormat="1" ht="15" x14ac:dyDescent="0.2">
      <c r="A62" s="369" t="s">
        <v>516</v>
      </c>
      <c r="B62" s="408" t="s">
        <v>254</v>
      </c>
      <c r="C62" s="347" t="s">
        <v>780</v>
      </c>
      <c r="D62" s="330"/>
      <c r="E62" s="327">
        <v>146547089</v>
      </c>
      <c r="F62" s="327">
        <v>155497845</v>
      </c>
      <c r="G62" s="327">
        <v>2613154</v>
      </c>
      <c r="H62" s="327">
        <v>2829431</v>
      </c>
      <c r="I62" s="327">
        <v>143933935</v>
      </c>
      <c r="J62" s="327">
        <v>152668414</v>
      </c>
      <c r="K62" s="327">
        <v>298392</v>
      </c>
      <c r="L62" s="327">
        <v>303826</v>
      </c>
      <c r="M62" s="516">
        <v>114466.6</v>
      </c>
      <c r="N62" s="516">
        <v>116748.4</v>
      </c>
      <c r="O62" s="495">
        <v>98.5</v>
      </c>
      <c r="P62" s="495">
        <v>98.5</v>
      </c>
      <c r="Q62" s="516">
        <v>119.4</v>
      </c>
      <c r="R62" s="516">
        <v>127.8</v>
      </c>
      <c r="S62" s="516">
        <v>112869</v>
      </c>
      <c r="T62" s="516">
        <v>115125</v>
      </c>
      <c r="U62" s="329">
        <v>1298.3800000000001</v>
      </c>
      <c r="V62" s="329">
        <v>1350.69</v>
      </c>
      <c r="W62" s="364">
        <v>1275.23</v>
      </c>
      <c r="X62" s="364">
        <v>1326.11</v>
      </c>
      <c r="Y62" s="327">
        <v>2935688</v>
      </c>
      <c r="Z62" s="364">
        <v>25.500004343105321</v>
      </c>
      <c r="AA62" s="364">
        <v>2</v>
      </c>
      <c r="AB62" s="327" t="s">
        <v>0</v>
      </c>
      <c r="AC62" s="327" t="s">
        <v>0</v>
      </c>
      <c r="AD62" s="327">
        <v>0</v>
      </c>
      <c r="AE62" s="327">
        <v>161.22999999999999</v>
      </c>
      <c r="AF62" s="327">
        <v>71.86</v>
      </c>
      <c r="AG62" s="327">
        <v>1583.78</v>
      </c>
      <c r="AH62" s="327">
        <v>114</v>
      </c>
      <c r="AI62" s="516">
        <v>75444</v>
      </c>
      <c r="AJ62" s="327">
        <v>2</v>
      </c>
      <c r="AK62" s="516">
        <v>19141</v>
      </c>
      <c r="AL62" s="327">
        <v>94</v>
      </c>
      <c r="AM62" s="516">
        <v>94247</v>
      </c>
      <c r="AO62" s="333"/>
      <c r="AQ62" s="380"/>
    </row>
    <row r="63" spans="1:43" s="332" customFormat="1" ht="15" x14ac:dyDescent="0.2">
      <c r="A63" s="369" t="s">
        <v>387</v>
      </c>
      <c r="B63" s="408" t="s">
        <v>386</v>
      </c>
      <c r="C63" s="347" t="s">
        <v>779</v>
      </c>
      <c r="D63" s="330"/>
      <c r="E63" s="327">
        <v>4382045</v>
      </c>
      <c r="F63" s="327">
        <v>4641592</v>
      </c>
      <c r="G63" s="327">
        <v>356773</v>
      </c>
      <c r="H63" s="327">
        <v>403965</v>
      </c>
      <c r="I63" s="327">
        <v>4025272</v>
      </c>
      <c r="J63" s="327">
        <v>4237627</v>
      </c>
      <c r="K63" s="327">
        <v>0</v>
      </c>
      <c r="L63" s="327">
        <v>0</v>
      </c>
      <c r="M63" s="516">
        <v>28319.65</v>
      </c>
      <c r="N63" s="516">
        <v>28702.12</v>
      </c>
      <c r="O63" s="495">
        <v>98.1</v>
      </c>
      <c r="P63" s="495">
        <v>98.5</v>
      </c>
      <c r="Q63" s="516">
        <v>0</v>
      </c>
      <c r="R63" s="516">
        <v>0</v>
      </c>
      <c r="S63" s="516">
        <v>27781.599999999999</v>
      </c>
      <c r="T63" s="516">
        <v>28271.599999999999</v>
      </c>
      <c r="U63" s="329">
        <v>157.72999999999999</v>
      </c>
      <c r="V63" s="329">
        <v>164.18</v>
      </c>
      <c r="W63" s="364">
        <v>144.88999999999999</v>
      </c>
      <c r="X63" s="364">
        <v>149.88999999999999</v>
      </c>
      <c r="Y63" s="327">
        <v>0</v>
      </c>
      <c r="Z63" s="364">
        <v>0</v>
      </c>
      <c r="AA63" s="364">
        <v>0</v>
      </c>
      <c r="AB63" s="327" t="s">
        <v>0</v>
      </c>
      <c r="AC63" s="327" t="s">
        <v>0</v>
      </c>
      <c r="AD63" s="327">
        <v>1165.17</v>
      </c>
      <c r="AE63" s="327">
        <v>177.07</v>
      </c>
      <c r="AF63" s="327">
        <v>71.180000000000007</v>
      </c>
      <c r="AG63" s="327">
        <v>1577.6000000000001</v>
      </c>
      <c r="AH63" s="327">
        <v>2</v>
      </c>
      <c r="AI63" s="516">
        <v>6263.05</v>
      </c>
      <c r="AJ63" s="327">
        <v>0</v>
      </c>
      <c r="AK63" s="516">
        <v>0</v>
      </c>
      <c r="AL63" s="327">
        <v>2</v>
      </c>
      <c r="AM63" s="516">
        <v>6263.05</v>
      </c>
      <c r="AO63" s="333"/>
      <c r="AQ63" s="380"/>
    </row>
    <row r="64" spans="1:43" s="332" customFormat="1" ht="15" x14ac:dyDescent="0.2">
      <c r="A64" s="369" t="s">
        <v>389</v>
      </c>
      <c r="B64" s="408" t="s">
        <v>388</v>
      </c>
      <c r="C64" s="347" t="s">
        <v>779</v>
      </c>
      <c r="D64" s="330"/>
      <c r="E64" s="327">
        <v>9573944</v>
      </c>
      <c r="F64" s="327">
        <v>10192455</v>
      </c>
      <c r="G64" s="327">
        <v>2462448</v>
      </c>
      <c r="H64" s="327">
        <v>2721509</v>
      </c>
      <c r="I64" s="327">
        <v>7111496</v>
      </c>
      <c r="J64" s="327">
        <v>7470946</v>
      </c>
      <c r="K64" s="327">
        <v>48896</v>
      </c>
      <c r="L64" s="327">
        <v>48900</v>
      </c>
      <c r="M64" s="516">
        <v>50743.94</v>
      </c>
      <c r="N64" s="516">
        <v>51484.3</v>
      </c>
      <c r="O64" s="495">
        <v>99</v>
      </c>
      <c r="P64" s="495">
        <v>99</v>
      </c>
      <c r="Q64" s="516">
        <v>267.7</v>
      </c>
      <c r="R64" s="516">
        <v>268.49</v>
      </c>
      <c r="S64" s="516">
        <v>50504.2</v>
      </c>
      <c r="T64" s="516">
        <v>51237.9</v>
      </c>
      <c r="U64" s="329">
        <v>189.57</v>
      </c>
      <c r="V64" s="329">
        <v>198.92</v>
      </c>
      <c r="W64" s="364">
        <v>140.81</v>
      </c>
      <c r="X64" s="364">
        <v>145.81</v>
      </c>
      <c r="Y64" s="327">
        <v>0</v>
      </c>
      <c r="Z64" s="364">
        <v>0</v>
      </c>
      <c r="AA64" s="364">
        <v>0</v>
      </c>
      <c r="AB64" s="327" t="s">
        <v>0</v>
      </c>
      <c r="AC64" s="327" t="s">
        <v>0</v>
      </c>
      <c r="AD64" s="327">
        <v>1207.8900000000001</v>
      </c>
      <c r="AE64" s="327">
        <v>148.91</v>
      </c>
      <c r="AF64" s="327">
        <v>0</v>
      </c>
      <c r="AG64" s="327">
        <v>1555.7200000000003</v>
      </c>
      <c r="AH64" s="327">
        <v>67</v>
      </c>
      <c r="AI64" s="516">
        <v>51237.9</v>
      </c>
      <c r="AJ64" s="327">
        <v>0</v>
      </c>
      <c r="AK64" s="516">
        <v>0</v>
      </c>
      <c r="AL64" s="327">
        <v>61</v>
      </c>
      <c r="AM64" s="516">
        <v>50780.3</v>
      </c>
      <c r="AO64" s="333"/>
      <c r="AQ64" s="380"/>
    </row>
    <row r="65" spans="1:43" s="332" customFormat="1" ht="15" x14ac:dyDescent="0.2">
      <c r="A65" s="369" t="s">
        <v>391</v>
      </c>
      <c r="B65" s="408" t="s">
        <v>390</v>
      </c>
      <c r="C65" s="347" t="s">
        <v>779</v>
      </c>
      <c r="D65" s="330"/>
      <c r="E65" s="327">
        <v>9644974</v>
      </c>
      <c r="F65" s="327">
        <v>10056627</v>
      </c>
      <c r="G65" s="327">
        <v>2499539</v>
      </c>
      <c r="H65" s="327">
        <v>2624444</v>
      </c>
      <c r="I65" s="327">
        <v>7145435</v>
      </c>
      <c r="J65" s="327">
        <v>7432183</v>
      </c>
      <c r="K65" s="327">
        <v>0</v>
      </c>
      <c r="L65" s="327">
        <v>0</v>
      </c>
      <c r="M65" s="516">
        <v>43800.6</v>
      </c>
      <c r="N65" s="516">
        <v>44223.199999999997</v>
      </c>
      <c r="O65" s="495">
        <v>98.5</v>
      </c>
      <c r="P65" s="495">
        <v>98.5</v>
      </c>
      <c r="Q65" s="516">
        <v>0</v>
      </c>
      <c r="R65" s="516">
        <v>0</v>
      </c>
      <c r="S65" s="516">
        <v>43143.6</v>
      </c>
      <c r="T65" s="516">
        <v>43559.9</v>
      </c>
      <c r="U65" s="329">
        <v>223.56</v>
      </c>
      <c r="V65" s="329">
        <v>230.87</v>
      </c>
      <c r="W65" s="364">
        <v>165.62</v>
      </c>
      <c r="X65" s="364">
        <v>170.62</v>
      </c>
      <c r="Y65" s="327">
        <v>0</v>
      </c>
      <c r="Z65" s="364">
        <v>0</v>
      </c>
      <c r="AA65" s="364">
        <v>0</v>
      </c>
      <c r="AB65" s="327" t="s">
        <v>0</v>
      </c>
      <c r="AC65" s="327" t="s">
        <v>0</v>
      </c>
      <c r="AD65" s="327">
        <v>1160.19</v>
      </c>
      <c r="AE65" s="327">
        <v>166.96</v>
      </c>
      <c r="AF65" s="327">
        <v>59.7</v>
      </c>
      <c r="AG65" s="327">
        <v>1617.72</v>
      </c>
      <c r="AH65" s="327">
        <v>17</v>
      </c>
      <c r="AI65" s="516">
        <v>43559.9</v>
      </c>
      <c r="AJ65" s="327">
        <v>0</v>
      </c>
      <c r="AK65" s="516">
        <v>0</v>
      </c>
      <c r="AL65" s="327">
        <v>17</v>
      </c>
      <c r="AM65" s="516">
        <v>43559.9</v>
      </c>
      <c r="AO65" s="333"/>
      <c r="AQ65" s="380"/>
    </row>
    <row r="66" spans="1:43" s="332" customFormat="1" ht="15" x14ac:dyDescent="0.2">
      <c r="A66" s="369" t="s">
        <v>393</v>
      </c>
      <c r="B66" s="408" t="s">
        <v>392</v>
      </c>
      <c r="C66" s="347" t="s">
        <v>779</v>
      </c>
      <c r="D66" s="330"/>
      <c r="E66" s="327">
        <v>6654355</v>
      </c>
      <c r="F66" s="327">
        <v>6774750</v>
      </c>
      <c r="G66" s="327">
        <v>532962</v>
      </c>
      <c r="H66" s="327">
        <v>533160</v>
      </c>
      <c r="I66" s="327">
        <v>6121393</v>
      </c>
      <c r="J66" s="327">
        <v>6241590</v>
      </c>
      <c r="K66" s="327">
        <v>0</v>
      </c>
      <c r="L66" s="327">
        <v>0</v>
      </c>
      <c r="M66" s="516">
        <v>35029.699999999997</v>
      </c>
      <c r="N66" s="516">
        <v>35757.4</v>
      </c>
      <c r="O66" s="495">
        <v>98.5</v>
      </c>
      <c r="P66" s="495">
        <v>98.39</v>
      </c>
      <c r="Q66" s="516">
        <v>0</v>
      </c>
      <c r="R66" s="516">
        <v>0</v>
      </c>
      <c r="S66" s="516">
        <v>34504.300000000003</v>
      </c>
      <c r="T66" s="516">
        <v>35181.699999999997</v>
      </c>
      <c r="U66" s="329">
        <v>192.86</v>
      </c>
      <c r="V66" s="329">
        <v>192.56</v>
      </c>
      <c r="W66" s="364">
        <v>177.41</v>
      </c>
      <c r="X66" s="364">
        <v>177.41</v>
      </c>
      <c r="Y66" s="327">
        <v>0</v>
      </c>
      <c r="Z66" s="364">
        <v>0</v>
      </c>
      <c r="AA66" s="364">
        <v>0</v>
      </c>
      <c r="AB66" s="327" t="s">
        <v>0</v>
      </c>
      <c r="AC66" s="327" t="s">
        <v>0</v>
      </c>
      <c r="AD66" s="327">
        <v>1174.8599999999999</v>
      </c>
      <c r="AE66" s="327">
        <v>162.22</v>
      </c>
      <c r="AF66" s="327">
        <v>65.5</v>
      </c>
      <c r="AG66" s="327">
        <v>1595.1399999999999</v>
      </c>
      <c r="AH66" s="327">
        <v>23</v>
      </c>
      <c r="AI66" s="516">
        <v>25075.7</v>
      </c>
      <c r="AJ66" s="327">
        <v>0</v>
      </c>
      <c r="AK66" s="516">
        <v>0</v>
      </c>
      <c r="AL66" s="327">
        <v>22</v>
      </c>
      <c r="AM66" s="516">
        <v>25057.4</v>
      </c>
      <c r="AO66" s="333"/>
      <c r="AQ66" s="380"/>
    </row>
    <row r="67" spans="1:43" s="332" customFormat="1" ht="15" x14ac:dyDescent="0.2">
      <c r="A67" s="369" t="s">
        <v>395</v>
      </c>
      <c r="B67" s="408" t="s">
        <v>394</v>
      </c>
      <c r="C67" s="347" t="s">
        <v>779</v>
      </c>
      <c r="D67" s="330"/>
      <c r="E67" s="327">
        <v>3587320</v>
      </c>
      <c r="F67" s="327">
        <v>3736280</v>
      </c>
      <c r="G67" s="327">
        <v>25800</v>
      </c>
      <c r="H67" s="327">
        <v>26185</v>
      </c>
      <c r="I67" s="327">
        <v>3561520</v>
      </c>
      <c r="J67" s="327">
        <v>3710095</v>
      </c>
      <c r="K67" s="327">
        <v>0</v>
      </c>
      <c r="L67" s="327">
        <v>0</v>
      </c>
      <c r="M67" s="516">
        <v>19447.5</v>
      </c>
      <c r="N67" s="516">
        <v>19725.3</v>
      </c>
      <c r="O67" s="495">
        <v>99</v>
      </c>
      <c r="P67" s="495">
        <v>99</v>
      </c>
      <c r="Q67" s="516">
        <v>0</v>
      </c>
      <c r="R67" s="516">
        <v>0</v>
      </c>
      <c r="S67" s="516">
        <v>19253</v>
      </c>
      <c r="T67" s="516">
        <v>19528</v>
      </c>
      <c r="U67" s="329">
        <v>186.33</v>
      </c>
      <c r="V67" s="329">
        <v>191.33</v>
      </c>
      <c r="W67" s="364">
        <v>184.99</v>
      </c>
      <c r="X67" s="364">
        <v>189.99</v>
      </c>
      <c r="Y67" s="327">
        <v>0</v>
      </c>
      <c r="Z67" s="364">
        <v>0</v>
      </c>
      <c r="AA67" s="364">
        <v>0</v>
      </c>
      <c r="AB67" s="327" t="s">
        <v>0</v>
      </c>
      <c r="AC67" s="327" t="s">
        <v>0</v>
      </c>
      <c r="AD67" s="327">
        <v>1263.78</v>
      </c>
      <c r="AE67" s="327">
        <v>190.8</v>
      </c>
      <c r="AF67" s="327">
        <v>69.209999999999994</v>
      </c>
      <c r="AG67" s="327">
        <v>1715.12</v>
      </c>
      <c r="AH67" s="327">
        <v>2</v>
      </c>
      <c r="AI67" s="516">
        <v>1770</v>
      </c>
      <c r="AJ67" s="327">
        <v>0</v>
      </c>
      <c r="AK67" s="516">
        <v>0</v>
      </c>
      <c r="AL67" s="327">
        <v>2</v>
      </c>
      <c r="AM67" s="516">
        <v>1770</v>
      </c>
      <c r="AO67" s="333"/>
      <c r="AQ67" s="380"/>
    </row>
    <row r="68" spans="1:43" s="332" customFormat="1" ht="15" x14ac:dyDescent="0.2">
      <c r="A68" s="369" t="s">
        <v>397</v>
      </c>
      <c r="B68" s="408" t="s">
        <v>396</v>
      </c>
      <c r="C68" s="347" t="s">
        <v>958</v>
      </c>
      <c r="D68" s="330"/>
      <c r="E68" s="327">
        <v>5349263</v>
      </c>
      <c r="F68" s="327">
        <v>6037134</v>
      </c>
      <c r="G68" s="327">
        <v>336312.09</v>
      </c>
      <c r="H68" s="327">
        <v>341221</v>
      </c>
      <c r="I68" s="327">
        <v>5012950.91</v>
      </c>
      <c r="J68" s="327">
        <v>5695913</v>
      </c>
      <c r="K68" s="327">
        <v>198253</v>
      </c>
      <c r="L68" s="327">
        <v>214797</v>
      </c>
      <c r="M68" s="516">
        <v>6568</v>
      </c>
      <c r="N68" s="516">
        <v>7412.6</v>
      </c>
      <c r="O68" s="495">
        <v>95</v>
      </c>
      <c r="P68" s="495">
        <v>95</v>
      </c>
      <c r="Q68" s="516">
        <v>0</v>
      </c>
      <c r="R68" s="516">
        <v>0</v>
      </c>
      <c r="S68" s="516">
        <v>6239.6</v>
      </c>
      <c r="T68" s="516">
        <v>7042</v>
      </c>
      <c r="U68" s="329">
        <v>857.31</v>
      </c>
      <c r="V68" s="329">
        <v>857.31</v>
      </c>
      <c r="W68" s="364">
        <v>803.41</v>
      </c>
      <c r="X68" s="364">
        <v>808.85</v>
      </c>
      <c r="Y68" s="327">
        <v>0</v>
      </c>
      <c r="Z68" s="364">
        <v>0</v>
      </c>
      <c r="AA68" s="364">
        <v>0</v>
      </c>
      <c r="AB68" s="327" t="s">
        <v>0</v>
      </c>
      <c r="AC68" s="327" t="s">
        <v>0</v>
      </c>
      <c r="AD68" s="327">
        <v>73.89</v>
      </c>
      <c r="AE68" s="327">
        <v>0</v>
      </c>
      <c r="AF68" s="327">
        <v>0</v>
      </c>
      <c r="AG68" s="327">
        <v>931.19999999999993</v>
      </c>
      <c r="AH68" s="327">
        <v>2</v>
      </c>
      <c r="AI68" s="516">
        <v>148.80000000000001</v>
      </c>
      <c r="AJ68" s="327">
        <v>0</v>
      </c>
      <c r="AK68" s="516">
        <v>0</v>
      </c>
      <c r="AL68" s="327">
        <v>2</v>
      </c>
      <c r="AM68" s="516">
        <v>148.80000000000001</v>
      </c>
      <c r="AO68" s="333"/>
      <c r="AQ68" s="380"/>
    </row>
    <row r="69" spans="1:43" s="332" customFormat="1" ht="15" x14ac:dyDescent="0.2">
      <c r="A69" s="369" t="s">
        <v>399</v>
      </c>
      <c r="B69" s="408" t="s">
        <v>398</v>
      </c>
      <c r="C69" s="347" t="s">
        <v>779</v>
      </c>
      <c r="D69" s="330"/>
      <c r="E69" s="327">
        <v>11714753</v>
      </c>
      <c r="F69" s="327">
        <v>11997487</v>
      </c>
      <c r="G69" s="327">
        <v>1280253</v>
      </c>
      <c r="H69" s="327">
        <v>1396739</v>
      </c>
      <c r="I69" s="327">
        <v>10434500</v>
      </c>
      <c r="J69" s="327">
        <v>10600748</v>
      </c>
      <c r="K69" s="327">
        <v>0</v>
      </c>
      <c r="L69" s="327">
        <v>0</v>
      </c>
      <c r="M69" s="516">
        <v>59372.7</v>
      </c>
      <c r="N69" s="516">
        <v>60350.2</v>
      </c>
      <c r="O69" s="495">
        <v>99</v>
      </c>
      <c r="P69" s="495">
        <v>99</v>
      </c>
      <c r="Q69" s="516">
        <v>768.2</v>
      </c>
      <c r="R69" s="516">
        <v>748.9</v>
      </c>
      <c r="S69" s="516">
        <v>59547.199999999997</v>
      </c>
      <c r="T69" s="516">
        <v>60495.6</v>
      </c>
      <c r="U69" s="329">
        <v>196.73</v>
      </c>
      <c r="V69" s="329">
        <v>198.32</v>
      </c>
      <c r="W69" s="364">
        <v>175.23</v>
      </c>
      <c r="X69" s="364">
        <v>175.23</v>
      </c>
      <c r="Y69" s="327">
        <v>0</v>
      </c>
      <c r="Z69" s="364">
        <v>0</v>
      </c>
      <c r="AA69" s="364">
        <v>0</v>
      </c>
      <c r="AB69" s="327" t="s">
        <v>0</v>
      </c>
      <c r="AC69" s="327" t="s">
        <v>0</v>
      </c>
      <c r="AD69" s="327">
        <v>1130.1300000000001</v>
      </c>
      <c r="AE69" s="327">
        <v>152.1</v>
      </c>
      <c r="AF69" s="327">
        <v>67.680000000000007</v>
      </c>
      <c r="AG69" s="327">
        <v>1548.23</v>
      </c>
      <c r="AH69" s="327">
        <v>35</v>
      </c>
      <c r="AI69" s="516">
        <v>28951.1</v>
      </c>
      <c r="AJ69" s="327">
        <v>0</v>
      </c>
      <c r="AK69" s="516">
        <v>0</v>
      </c>
      <c r="AL69" s="327">
        <v>29</v>
      </c>
      <c r="AM69" s="516">
        <v>28736.2</v>
      </c>
      <c r="AO69" s="333"/>
      <c r="AQ69" s="380"/>
    </row>
    <row r="70" spans="1:43" s="332" customFormat="1" ht="15" x14ac:dyDescent="0.2">
      <c r="A70" s="369" t="s">
        <v>401</v>
      </c>
      <c r="B70" s="408" t="s">
        <v>400</v>
      </c>
      <c r="C70" s="347" t="s">
        <v>779</v>
      </c>
      <c r="D70" s="330"/>
      <c r="E70" s="327">
        <v>4616738</v>
      </c>
      <c r="F70" s="327">
        <v>4793610</v>
      </c>
      <c r="G70" s="327">
        <v>827467</v>
      </c>
      <c r="H70" s="327">
        <v>877026</v>
      </c>
      <c r="I70" s="327">
        <v>3789271</v>
      </c>
      <c r="J70" s="327">
        <v>3916584</v>
      </c>
      <c r="K70" s="327">
        <v>0</v>
      </c>
      <c r="L70" s="327">
        <v>0</v>
      </c>
      <c r="M70" s="516">
        <v>20251.400000000001</v>
      </c>
      <c r="N70" s="516">
        <v>20531.8</v>
      </c>
      <c r="O70" s="495">
        <v>98</v>
      </c>
      <c r="P70" s="495">
        <v>98</v>
      </c>
      <c r="Q70" s="516">
        <v>0</v>
      </c>
      <c r="R70" s="516">
        <v>0</v>
      </c>
      <c r="S70" s="516">
        <v>19846.400000000001</v>
      </c>
      <c r="T70" s="516">
        <v>20121.2</v>
      </c>
      <c r="U70" s="329">
        <v>232.62</v>
      </c>
      <c r="V70" s="329">
        <v>238.24</v>
      </c>
      <c r="W70" s="364">
        <v>190.93</v>
      </c>
      <c r="X70" s="364">
        <v>194.65</v>
      </c>
      <c r="Y70" s="327">
        <v>0</v>
      </c>
      <c r="Z70" s="364">
        <v>0</v>
      </c>
      <c r="AA70" s="364">
        <v>0</v>
      </c>
      <c r="AB70" s="327" t="s">
        <v>0</v>
      </c>
      <c r="AC70" s="327" t="s">
        <v>0</v>
      </c>
      <c r="AD70" s="327">
        <v>1231.8599999999999</v>
      </c>
      <c r="AE70" s="327">
        <v>216.63</v>
      </c>
      <c r="AF70" s="327">
        <v>0</v>
      </c>
      <c r="AG70" s="327">
        <v>1686.73</v>
      </c>
      <c r="AH70" s="327">
        <v>29</v>
      </c>
      <c r="AI70" s="516">
        <v>20121.16</v>
      </c>
      <c r="AJ70" s="327">
        <v>0</v>
      </c>
      <c r="AK70" s="516">
        <v>0</v>
      </c>
      <c r="AL70" s="327">
        <v>29</v>
      </c>
      <c r="AM70" s="516">
        <v>20121.16</v>
      </c>
      <c r="AO70" s="333"/>
      <c r="AQ70" s="380"/>
    </row>
    <row r="71" spans="1:43" s="332" customFormat="1" ht="15" x14ac:dyDescent="0.2">
      <c r="A71" s="369" t="s">
        <v>403</v>
      </c>
      <c r="B71" s="408" t="s">
        <v>402</v>
      </c>
      <c r="C71" s="347" t="s">
        <v>779</v>
      </c>
      <c r="D71" s="330"/>
      <c r="E71" s="327">
        <v>3166947</v>
      </c>
      <c r="F71" s="327">
        <v>3310265</v>
      </c>
      <c r="G71" s="327">
        <v>97181</v>
      </c>
      <c r="H71" s="327">
        <v>98651</v>
      </c>
      <c r="I71" s="327">
        <v>3069766</v>
      </c>
      <c r="J71" s="327">
        <v>3211614</v>
      </c>
      <c r="K71" s="327">
        <v>0</v>
      </c>
      <c r="L71" s="327">
        <v>0</v>
      </c>
      <c r="M71" s="516">
        <v>17603</v>
      </c>
      <c r="N71" s="516">
        <v>18073</v>
      </c>
      <c r="O71" s="495">
        <v>99</v>
      </c>
      <c r="P71" s="495">
        <v>98.998500000000007</v>
      </c>
      <c r="Q71" s="516">
        <v>0</v>
      </c>
      <c r="R71" s="516">
        <v>0</v>
      </c>
      <c r="S71" s="516">
        <v>17427</v>
      </c>
      <c r="T71" s="516">
        <v>17892</v>
      </c>
      <c r="U71" s="329">
        <v>181.73</v>
      </c>
      <c r="V71" s="329">
        <v>185.01</v>
      </c>
      <c r="W71" s="364">
        <v>176.15</v>
      </c>
      <c r="X71" s="364">
        <v>179.5</v>
      </c>
      <c r="Y71" s="327">
        <v>0</v>
      </c>
      <c r="Z71" s="364">
        <v>0</v>
      </c>
      <c r="AA71" s="364">
        <v>0</v>
      </c>
      <c r="AB71" s="327" t="s">
        <v>0</v>
      </c>
      <c r="AC71" s="327" t="s">
        <v>0</v>
      </c>
      <c r="AD71" s="327">
        <v>1111.25</v>
      </c>
      <c r="AE71" s="327">
        <v>204.96</v>
      </c>
      <c r="AF71" s="327">
        <v>0</v>
      </c>
      <c r="AG71" s="327">
        <v>1501.22</v>
      </c>
      <c r="AH71" s="327">
        <v>7</v>
      </c>
      <c r="AI71" s="516">
        <v>3433</v>
      </c>
      <c r="AJ71" s="327">
        <v>0</v>
      </c>
      <c r="AK71" s="516">
        <v>0</v>
      </c>
      <c r="AL71" s="327">
        <v>7</v>
      </c>
      <c r="AM71" s="516">
        <v>3433</v>
      </c>
      <c r="AO71" s="333"/>
      <c r="AQ71" s="380"/>
    </row>
    <row r="72" spans="1:43" s="332" customFormat="1" ht="15" x14ac:dyDescent="0.2">
      <c r="A72" s="369" t="s">
        <v>517</v>
      </c>
      <c r="B72" s="408" t="s">
        <v>163</v>
      </c>
      <c r="C72" s="347" t="s">
        <v>780</v>
      </c>
      <c r="D72" s="330"/>
      <c r="E72" s="327">
        <v>248204455</v>
      </c>
      <c r="F72" s="327">
        <v>264129460</v>
      </c>
      <c r="G72" s="327">
        <v>15499788</v>
      </c>
      <c r="H72" s="327">
        <v>18549999</v>
      </c>
      <c r="I72" s="327">
        <v>232704667</v>
      </c>
      <c r="J72" s="327">
        <v>245579461</v>
      </c>
      <c r="K72" s="327">
        <v>1342444</v>
      </c>
      <c r="L72" s="327">
        <v>1388380</v>
      </c>
      <c r="M72" s="516">
        <v>182089.45</v>
      </c>
      <c r="N72" s="516">
        <v>184374.5</v>
      </c>
      <c r="O72" s="495">
        <v>98.5</v>
      </c>
      <c r="P72" s="495">
        <v>98.751705000000001</v>
      </c>
      <c r="Q72" s="516">
        <v>486.6</v>
      </c>
      <c r="R72" s="516">
        <v>474.65</v>
      </c>
      <c r="S72" s="516">
        <v>179844.7</v>
      </c>
      <c r="T72" s="516">
        <v>182547.6</v>
      </c>
      <c r="U72" s="329">
        <v>1380.1</v>
      </c>
      <c r="V72" s="329">
        <v>1446.91</v>
      </c>
      <c r="W72" s="364">
        <v>1293.92</v>
      </c>
      <c r="X72" s="364">
        <v>1345.29</v>
      </c>
      <c r="Y72" s="327">
        <v>4724332</v>
      </c>
      <c r="Z72" s="364">
        <v>25.880000613538606</v>
      </c>
      <c r="AA72" s="364">
        <v>2</v>
      </c>
      <c r="AB72" s="327" t="s">
        <v>0</v>
      </c>
      <c r="AC72" s="327" t="s">
        <v>0</v>
      </c>
      <c r="AD72" s="327">
        <v>0</v>
      </c>
      <c r="AE72" s="327">
        <v>172.84</v>
      </c>
      <c r="AF72" s="327">
        <v>0</v>
      </c>
      <c r="AG72" s="327">
        <v>1619.75</v>
      </c>
      <c r="AH72" s="327">
        <v>213</v>
      </c>
      <c r="AI72" s="516">
        <v>182547.6</v>
      </c>
      <c r="AJ72" s="327">
        <v>0</v>
      </c>
      <c r="AK72" s="516">
        <v>0</v>
      </c>
      <c r="AL72" s="327">
        <v>206</v>
      </c>
      <c r="AM72" s="516">
        <v>180868.5</v>
      </c>
      <c r="AO72" s="333"/>
      <c r="AQ72" s="380"/>
    </row>
    <row r="73" spans="1:43" s="332" customFormat="1" ht="15" x14ac:dyDescent="0.2">
      <c r="A73" s="369" t="s">
        <v>405</v>
      </c>
      <c r="B73" s="408" t="s">
        <v>404</v>
      </c>
      <c r="C73" s="347" t="s">
        <v>779</v>
      </c>
      <c r="D73" s="330"/>
      <c r="E73" s="327">
        <v>6998210</v>
      </c>
      <c r="F73" s="327">
        <v>7366024</v>
      </c>
      <c r="G73" s="327">
        <v>2289786</v>
      </c>
      <c r="H73" s="327">
        <v>2509975</v>
      </c>
      <c r="I73" s="327">
        <v>4708424</v>
      </c>
      <c r="J73" s="327">
        <v>4856049</v>
      </c>
      <c r="K73" s="327">
        <v>0</v>
      </c>
      <c r="L73" s="327">
        <v>0</v>
      </c>
      <c r="M73" s="516">
        <v>37422.199999999997</v>
      </c>
      <c r="N73" s="516">
        <v>38603.11</v>
      </c>
      <c r="O73" s="495">
        <v>99</v>
      </c>
      <c r="P73" s="495">
        <v>99</v>
      </c>
      <c r="Q73" s="516">
        <v>202.5</v>
      </c>
      <c r="R73" s="516">
        <v>201.07</v>
      </c>
      <c r="S73" s="516">
        <v>37250.5</v>
      </c>
      <c r="T73" s="516">
        <v>38418.1</v>
      </c>
      <c r="U73" s="329">
        <v>187.87</v>
      </c>
      <c r="V73" s="329">
        <v>191.73</v>
      </c>
      <c r="W73" s="364">
        <v>126.4</v>
      </c>
      <c r="X73" s="364">
        <v>126.4</v>
      </c>
      <c r="Y73" s="327">
        <v>0</v>
      </c>
      <c r="Z73" s="364">
        <v>0</v>
      </c>
      <c r="AA73" s="364">
        <v>0</v>
      </c>
      <c r="AB73" s="327" t="s">
        <v>0</v>
      </c>
      <c r="AC73" s="327" t="s">
        <v>0</v>
      </c>
      <c r="AD73" s="327">
        <v>1134.01</v>
      </c>
      <c r="AE73" s="327">
        <v>210.31</v>
      </c>
      <c r="AF73" s="327">
        <v>0</v>
      </c>
      <c r="AG73" s="327">
        <v>1536.05</v>
      </c>
      <c r="AH73" s="327">
        <v>114</v>
      </c>
      <c r="AI73" s="516">
        <v>38418.1</v>
      </c>
      <c r="AJ73" s="327">
        <v>0</v>
      </c>
      <c r="AK73" s="516">
        <v>0</v>
      </c>
      <c r="AL73" s="327">
        <v>93</v>
      </c>
      <c r="AM73" s="516">
        <v>37114.199999999997</v>
      </c>
      <c r="AO73" s="333"/>
      <c r="AQ73" s="380"/>
    </row>
    <row r="74" spans="1:43" s="332" customFormat="1" ht="15" x14ac:dyDescent="0.2">
      <c r="A74" s="369" t="s">
        <v>407</v>
      </c>
      <c r="B74" s="408" t="s">
        <v>406</v>
      </c>
      <c r="C74" s="347" t="s">
        <v>848</v>
      </c>
      <c r="D74" s="330"/>
      <c r="E74" s="327">
        <v>102171247</v>
      </c>
      <c r="F74" s="327">
        <v>110842089</v>
      </c>
      <c r="G74" s="327">
        <v>5056</v>
      </c>
      <c r="H74" s="327">
        <v>30037</v>
      </c>
      <c r="I74" s="327">
        <v>102166191</v>
      </c>
      <c r="J74" s="327">
        <v>110812052</v>
      </c>
      <c r="K74" s="327">
        <v>15656500</v>
      </c>
      <c r="L74" s="327">
        <v>15089611</v>
      </c>
      <c r="M74" s="516">
        <v>75427.600000000006</v>
      </c>
      <c r="N74" s="516">
        <v>78865.8</v>
      </c>
      <c r="O74" s="495">
        <v>98.5</v>
      </c>
      <c r="P74" s="495">
        <v>98.3</v>
      </c>
      <c r="Q74" s="516">
        <v>0</v>
      </c>
      <c r="R74" s="516">
        <v>0</v>
      </c>
      <c r="S74" s="516">
        <v>74296.2</v>
      </c>
      <c r="T74" s="516">
        <v>77525.100000000006</v>
      </c>
      <c r="U74" s="329">
        <v>1375.19</v>
      </c>
      <c r="V74" s="329">
        <v>1429.76</v>
      </c>
      <c r="W74" s="364">
        <v>1375.12</v>
      </c>
      <c r="X74" s="364">
        <v>1429.37</v>
      </c>
      <c r="Y74" s="327">
        <v>2132129</v>
      </c>
      <c r="Z74" s="364">
        <v>27.50243469534383</v>
      </c>
      <c r="AA74" s="364">
        <v>2</v>
      </c>
      <c r="AB74" s="327" t="s">
        <v>0</v>
      </c>
      <c r="AC74" s="327" t="s">
        <v>0</v>
      </c>
      <c r="AD74" s="327">
        <v>0</v>
      </c>
      <c r="AE74" s="327">
        <v>111.55</v>
      </c>
      <c r="AF74" s="327">
        <v>56.03</v>
      </c>
      <c r="AG74" s="327">
        <v>1597.34</v>
      </c>
      <c r="AH74" s="327">
        <v>3</v>
      </c>
      <c r="AI74" s="516">
        <v>2012.3</v>
      </c>
      <c r="AJ74" s="327">
        <v>0</v>
      </c>
      <c r="AK74" s="516">
        <v>0</v>
      </c>
      <c r="AL74" s="327">
        <v>3</v>
      </c>
      <c r="AM74" s="516">
        <v>2012.3</v>
      </c>
      <c r="AO74" s="333"/>
      <c r="AQ74" s="380"/>
    </row>
    <row r="75" spans="1:43" s="332" customFormat="1" ht="15" x14ac:dyDescent="0.2">
      <c r="A75" s="369" t="s">
        <v>409</v>
      </c>
      <c r="B75" s="408" t="s">
        <v>408</v>
      </c>
      <c r="C75" s="347" t="s">
        <v>779</v>
      </c>
      <c r="D75" s="330"/>
      <c r="E75" s="327">
        <v>4435221</v>
      </c>
      <c r="F75" s="327">
        <v>4689476</v>
      </c>
      <c r="G75" s="327">
        <v>1182951</v>
      </c>
      <c r="H75" s="327">
        <v>1258405</v>
      </c>
      <c r="I75" s="327">
        <v>3252270</v>
      </c>
      <c r="J75" s="327">
        <v>3431071</v>
      </c>
      <c r="K75" s="327">
        <v>11963</v>
      </c>
      <c r="L75" s="327">
        <v>11963</v>
      </c>
      <c r="M75" s="516">
        <v>21747.4</v>
      </c>
      <c r="N75" s="516">
        <v>22134.7</v>
      </c>
      <c r="O75" s="495">
        <v>98.25</v>
      </c>
      <c r="P75" s="495">
        <v>98.6</v>
      </c>
      <c r="Q75" s="516">
        <v>0</v>
      </c>
      <c r="R75" s="516">
        <v>0</v>
      </c>
      <c r="S75" s="516">
        <v>21366.799999999999</v>
      </c>
      <c r="T75" s="516">
        <v>21824.799999999999</v>
      </c>
      <c r="U75" s="329">
        <v>207.58</v>
      </c>
      <c r="V75" s="329">
        <v>214.87</v>
      </c>
      <c r="W75" s="364">
        <v>152.21</v>
      </c>
      <c r="X75" s="364">
        <v>157.21</v>
      </c>
      <c r="Y75" s="327">
        <v>0</v>
      </c>
      <c r="Z75" s="364">
        <v>0</v>
      </c>
      <c r="AA75" s="364">
        <v>0</v>
      </c>
      <c r="AB75" s="327" t="s">
        <v>0</v>
      </c>
      <c r="AC75" s="327" t="s">
        <v>0</v>
      </c>
      <c r="AD75" s="327">
        <v>1143.8599999999999</v>
      </c>
      <c r="AE75" s="327">
        <v>217</v>
      </c>
      <c r="AF75" s="327">
        <v>65.88</v>
      </c>
      <c r="AG75" s="327">
        <v>1641.6100000000001</v>
      </c>
      <c r="AH75" s="327">
        <v>70</v>
      </c>
      <c r="AI75" s="516">
        <v>21824.799999999999</v>
      </c>
      <c r="AJ75" s="327">
        <v>0</v>
      </c>
      <c r="AK75" s="516">
        <v>0</v>
      </c>
      <c r="AL75" s="327">
        <v>39</v>
      </c>
      <c r="AM75" s="516">
        <v>20281.599999999999</v>
      </c>
      <c r="AO75" s="333"/>
      <c r="AQ75" s="380"/>
    </row>
    <row r="76" spans="1:43" s="332" customFormat="1" ht="15" x14ac:dyDescent="0.2">
      <c r="A76" s="369" t="s">
        <v>411</v>
      </c>
      <c r="B76" s="408" t="s">
        <v>410</v>
      </c>
      <c r="C76" s="347" t="s">
        <v>779</v>
      </c>
      <c r="D76" s="330"/>
      <c r="E76" s="327">
        <v>6141571</v>
      </c>
      <c r="F76" s="327">
        <v>6315656</v>
      </c>
      <c r="G76" s="327">
        <v>0</v>
      </c>
      <c r="H76" s="327">
        <v>0</v>
      </c>
      <c r="I76" s="327">
        <v>6141571</v>
      </c>
      <c r="J76" s="327">
        <v>6315656</v>
      </c>
      <c r="K76" s="327">
        <v>0</v>
      </c>
      <c r="L76" s="327">
        <v>0</v>
      </c>
      <c r="M76" s="516">
        <v>32961.199999999997</v>
      </c>
      <c r="N76" s="516">
        <v>33536.199999999997</v>
      </c>
      <c r="O76" s="495">
        <v>99.2</v>
      </c>
      <c r="P76" s="495">
        <v>99.5</v>
      </c>
      <c r="Q76" s="516">
        <v>0</v>
      </c>
      <c r="R76" s="516">
        <v>0</v>
      </c>
      <c r="S76" s="516">
        <v>32697.5</v>
      </c>
      <c r="T76" s="516">
        <v>33368.5</v>
      </c>
      <c r="U76" s="329">
        <v>187.83</v>
      </c>
      <c r="V76" s="329">
        <v>189.27</v>
      </c>
      <c r="W76" s="364">
        <v>187.83</v>
      </c>
      <c r="X76" s="364">
        <v>189.27</v>
      </c>
      <c r="Y76" s="327">
        <v>0</v>
      </c>
      <c r="Z76" s="364">
        <v>0</v>
      </c>
      <c r="AA76" s="364">
        <v>0</v>
      </c>
      <c r="AB76" s="327" t="s">
        <v>0</v>
      </c>
      <c r="AC76" s="327" t="s">
        <v>0</v>
      </c>
      <c r="AD76" s="327">
        <v>1207.8900000000001</v>
      </c>
      <c r="AE76" s="327">
        <v>148.91</v>
      </c>
      <c r="AF76" s="327">
        <v>0</v>
      </c>
      <c r="AG76" s="327">
        <v>1546.0700000000002</v>
      </c>
      <c r="AH76" s="327">
        <v>0</v>
      </c>
      <c r="AI76" s="516">
        <v>0</v>
      </c>
      <c r="AJ76" s="327">
        <v>0</v>
      </c>
      <c r="AK76" s="516">
        <v>0</v>
      </c>
      <c r="AL76" s="327">
        <v>0</v>
      </c>
      <c r="AM76" s="516">
        <v>0</v>
      </c>
      <c r="AO76" s="333"/>
      <c r="AQ76" s="380"/>
    </row>
    <row r="77" spans="1:43" s="332" customFormat="1" ht="15" x14ac:dyDescent="0.2">
      <c r="A77" s="369" t="s">
        <v>413</v>
      </c>
      <c r="B77" s="408" t="s">
        <v>412</v>
      </c>
      <c r="C77" s="347" t="s">
        <v>956</v>
      </c>
      <c r="D77" s="330"/>
      <c r="E77" s="327">
        <v>133413121</v>
      </c>
      <c r="F77" s="327">
        <v>143489623</v>
      </c>
      <c r="G77" s="327">
        <v>0</v>
      </c>
      <c r="H77" s="327">
        <v>0</v>
      </c>
      <c r="I77" s="327">
        <v>133413121</v>
      </c>
      <c r="J77" s="327">
        <v>143489623</v>
      </c>
      <c r="K77" s="327">
        <v>1524000</v>
      </c>
      <c r="L77" s="327">
        <v>1524000</v>
      </c>
      <c r="M77" s="516">
        <v>117778</v>
      </c>
      <c r="N77" s="516">
        <v>121815</v>
      </c>
      <c r="O77" s="495">
        <v>96.7</v>
      </c>
      <c r="P77" s="495">
        <v>96.7</v>
      </c>
      <c r="Q77" s="516">
        <v>0</v>
      </c>
      <c r="R77" s="516">
        <v>0</v>
      </c>
      <c r="S77" s="516">
        <v>113893</v>
      </c>
      <c r="T77" s="516">
        <v>117795.1</v>
      </c>
      <c r="U77" s="329">
        <v>1171.3900000000001</v>
      </c>
      <c r="V77" s="329">
        <v>1218.1300000000001</v>
      </c>
      <c r="W77" s="364">
        <v>1171.3900000000001</v>
      </c>
      <c r="X77" s="364">
        <v>1218.1300000000001</v>
      </c>
      <c r="Y77" s="327">
        <v>2760000</v>
      </c>
      <c r="Z77" s="364">
        <v>23.430516209927237</v>
      </c>
      <c r="AA77" s="364">
        <v>2</v>
      </c>
      <c r="AB77" s="327" t="s">
        <v>0</v>
      </c>
      <c r="AC77" s="327" t="s">
        <v>0</v>
      </c>
      <c r="AD77" s="327">
        <v>276</v>
      </c>
      <c r="AE77" s="327">
        <v>0</v>
      </c>
      <c r="AF77" s="327">
        <v>0</v>
      </c>
      <c r="AG77" s="327">
        <v>1494.13</v>
      </c>
      <c r="AH77" s="327">
        <v>0</v>
      </c>
      <c r="AI77" s="516">
        <v>0</v>
      </c>
      <c r="AJ77" s="327">
        <v>0</v>
      </c>
      <c r="AK77" s="516">
        <v>0</v>
      </c>
      <c r="AL77" s="327">
        <v>0</v>
      </c>
      <c r="AM77" s="516">
        <v>0</v>
      </c>
      <c r="AO77" s="333"/>
      <c r="AQ77" s="380"/>
    </row>
    <row r="78" spans="1:43" s="332" customFormat="1" ht="15" x14ac:dyDescent="0.2">
      <c r="A78" s="369" t="s">
        <v>415</v>
      </c>
      <c r="B78" s="408" t="s">
        <v>414</v>
      </c>
      <c r="C78" s="347" t="s">
        <v>779</v>
      </c>
      <c r="D78" s="330"/>
      <c r="E78" s="327">
        <v>10466959.4</v>
      </c>
      <c r="F78" s="327">
        <v>10907821</v>
      </c>
      <c r="G78" s="327">
        <v>641461.85</v>
      </c>
      <c r="H78" s="327">
        <v>690049</v>
      </c>
      <c r="I78" s="327">
        <v>9825497.5500000007</v>
      </c>
      <c r="J78" s="327">
        <v>10217772</v>
      </c>
      <c r="K78" s="327">
        <v>0</v>
      </c>
      <c r="L78" s="327">
        <v>0</v>
      </c>
      <c r="M78" s="516">
        <v>54967.7</v>
      </c>
      <c r="N78" s="516">
        <v>55615.694164989938</v>
      </c>
      <c r="O78" s="495">
        <v>99.4</v>
      </c>
      <c r="P78" s="495">
        <v>99.4</v>
      </c>
      <c r="Q78" s="516">
        <v>0</v>
      </c>
      <c r="R78" s="516">
        <v>0</v>
      </c>
      <c r="S78" s="516">
        <v>54637.7</v>
      </c>
      <c r="T78" s="516">
        <v>55282</v>
      </c>
      <c r="U78" s="329">
        <v>191.57</v>
      </c>
      <c r="V78" s="329">
        <v>197.31</v>
      </c>
      <c r="W78" s="364">
        <v>179.83</v>
      </c>
      <c r="X78" s="364">
        <v>184.83</v>
      </c>
      <c r="Y78" s="327">
        <v>0</v>
      </c>
      <c r="Z78" s="364">
        <v>0</v>
      </c>
      <c r="AA78" s="364">
        <v>0</v>
      </c>
      <c r="AB78" s="327" t="s">
        <v>0</v>
      </c>
      <c r="AC78" s="327" t="s">
        <v>0</v>
      </c>
      <c r="AD78" s="327">
        <v>1186.6199999999999</v>
      </c>
      <c r="AE78" s="327">
        <v>147</v>
      </c>
      <c r="AF78" s="327">
        <v>0</v>
      </c>
      <c r="AG78" s="327">
        <v>1530.9299999999998</v>
      </c>
      <c r="AH78" s="327">
        <v>16</v>
      </c>
      <c r="AI78" s="516">
        <v>26356.799999999999</v>
      </c>
      <c r="AJ78" s="327">
        <v>0</v>
      </c>
      <c r="AK78" s="516">
        <v>0</v>
      </c>
      <c r="AL78" s="327">
        <v>16</v>
      </c>
      <c r="AM78" s="516">
        <v>26356.799999999999</v>
      </c>
      <c r="AO78" s="333"/>
      <c r="AQ78" s="380"/>
    </row>
    <row r="79" spans="1:43" s="332" customFormat="1" ht="15" x14ac:dyDescent="0.2">
      <c r="A79" s="369" t="s">
        <v>416</v>
      </c>
      <c r="B79" s="408" t="s">
        <v>203</v>
      </c>
      <c r="C79" s="347" t="s">
        <v>780</v>
      </c>
      <c r="D79" s="330"/>
      <c r="E79" s="327">
        <v>39416064</v>
      </c>
      <c r="F79" s="327">
        <v>41816825</v>
      </c>
      <c r="G79" s="327">
        <v>125064</v>
      </c>
      <c r="H79" s="327">
        <v>118825</v>
      </c>
      <c r="I79" s="327">
        <v>39291000</v>
      </c>
      <c r="J79" s="327">
        <v>41698000</v>
      </c>
      <c r="K79" s="327">
        <v>98858</v>
      </c>
      <c r="L79" s="327">
        <v>100944</v>
      </c>
      <c r="M79" s="516">
        <v>31472</v>
      </c>
      <c r="N79" s="516">
        <v>31958.1</v>
      </c>
      <c r="O79" s="495">
        <v>98.5</v>
      </c>
      <c r="P79" s="495">
        <v>99</v>
      </c>
      <c r="Q79" s="516">
        <v>101.1</v>
      </c>
      <c r="R79" s="516">
        <v>101.1</v>
      </c>
      <c r="S79" s="516">
        <v>31101</v>
      </c>
      <c r="T79" s="516">
        <v>31739.599999999999</v>
      </c>
      <c r="U79" s="329">
        <v>1267.3599999999999</v>
      </c>
      <c r="V79" s="329">
        <v>1317.5</v>
      </c>
      <c r="W79" s="364">
        <v>1263.3399999999999</v>
      </c>
      <c r="X79" s="364">
        <v>1313.75</v>
      </c>
      <c r="Y79" s="327">
        <v>801958</v>
      </c>
      <c r="Z79" s="364">
        <v>25.266796052880316</v>
      </c>
      <c r="AA79" s="364">
        <v>2</v>
      </c>
      <c r="AB79" s="327" t="s">
        <v>0</v>
      </c>
      <c r="AC79" s="327" t="s">
        <v>0</v>
      </c>
      <c r="AD79" s="327">
        <v>0</v>
      </c>
      <c r="AE79" s="327">
        <v>165.95</v>
      </c>
      <c r="AF79" s="327">
        <v>95.76</v>
      </c>
      <c r="AG79" s="327">
        <v>1579.21</v>
      </c>
      <c r="AH79" s="327">
        <v>24</v>
      </c>
      <c r="AI79" s="516">
        <v>5885.6</v>
      </c>
      <c r="AJ79" s="327">
        <v>0</v>
      </c>
      <c r="AK79" s="516">
        <v>0</v>
      </c>
      <c r="AL79" s="327">
        <v>10</v>
      </c>
      <c r="AM79" s="516">
        <v>5423</v>
      </c>
      <c r="AO79" s="333"/>
      <c r="AQ79" s="380"/>
    </row>
    <row r="80" spans="1:43" s="332" customFormat="1" ht="15" x14ac:dyDescent="0.2">
      <c r="A80" s="369" t="s">
        <v>418</v>
      </c>
      <c r="B80" s="408" t="s">
        <v>417</v>
      </c>
      <c r="C80" s="347" t="s">
        <v>779</v>
      </c>
      <c r="D80" s="330"/>
      <c r="E80" s="327">
        <v>6524083</v>
      </c>
      <c r="F80" s="327">
        <v>6718490</v>
      </c>
      <c r="G80" s="327">
        <v>1111082</v>
      </c>
      <c r="H80" s="327">
        <v>1140307</v>
      </c>
      <c r="I80" s="327">
        <v>5413001</v>
      </c>
      <c r="J80" s="327">
        <v>5578183</v>
      </c>
      <c r="K80" s="327">
        <v>0</v>
      </c>
      <c r="L80" s="327">
        <v>0</v>
      </c>
      <c r="M80" s="516">
        <v>34081</v>
      </c>
      <c r="N80" s="516">
        <v>35121</v>
      </c>
      <c r="O80" s="495">
        <v>97.5</v>
      </c>
      <c r="P80" s="495">
        <v>97.5</v>
      </c>
      <c r="Q80" s="516">
        <v>0</v>
      </c>
      <c r="R80" s="516">
        <v>0</v>
      </c>
      <c r="S80" s="516">
        <v>33229</v>
      </c>
      <c r="T80" s="516">
        <v>34243</v>
      </c>
      <c r="U80" s="329">
        <v>196.34</v>
      </c>
      <c r="V80" s="329">
        <v>196.2</v>
      </c>
      <c r="W80" s="364">
        <v>162.9</v>
      </c>
      <c r="X80" s="364">
        <v>162.9</v>
      </c>
      <c r="Y80" s="327">
        <v>0</v>
      </c>
      <c r="Z80" s="364">
        <v>0</v>
      </c>
      <c r="AA80" s="364">
        <v>0</v>
      </c>
      <c r="AB80" s="327" t="s">
        <v>0</v>
      </c>
      <c r="AC80" s="327" t="s">
        <v>0</v>
      </c>
      <c r="AD80" s="327">
        <v>1133.55</v>
      </c>
      <c r="AE80" s="327">
        <v>152.15</v>
      </c>
      <c r="AF80" s="327">
        <v>72</v>
      </c>
      <c r="AG80" s="327">
        <v>1553.9</v>
      </c>
      <c r="AH80" s="327">
        <v>8</v>
      </c>
      <c r="AI80" s="516">
        <v>18109.27</v>
      </c>
      <c r="AJ80" s="327">
        <v>0</v>
      </c>
      <c r="AK80" s="516">
        <v>0</v>
      </c>
      <c r="AL80" s="327">
        <v>8</v>
      </c>
      <c r="AM80" s="516">
        <v>18109.27</v>
      </c>
      <c r="AO80" s="333"/>
      <c r="AQ80" s="380"/>
    </row>
    <row r="81" spans="1:43" s="332" customFormat="1" ht="15" x14ac:dyDescent="0.2">
      <c r="A81" s="369" t="s">
        <v>420</v>
      </c>
      <c r="B81" s="408" t="s">
        <v>419</v>
      </c>
      <c r="C81" s="347" t="s">
        <v>779</v>
      </c>
      <c r="D81" s="330"/>
      <c r="E81" s="327">
        <v>5799377</v>
      </c>
      <c r="F81" s="327">
        <v>6201275</v>
      </c>
      <c r="G81" s="327">
        <v>1803383</v>
      </c>
      <c r="H81" s="327">
        <v>1986934.92</v>
      </c>
      <c r="I81" s="327">
        <v>3995994</v>
      </c>
      <c r="J81" s="327">
        <v>4214340.08</v>
      </c>
      <c r="K81" s="327">
        <v>0</v>
      </c>
      <c r="L81" s="327">
        <v>0</v>
      </c>
      <c r="M81" s="516">
        <v>28890.29</v>
      </c>
      <c r="N81" s="516">
        <v>29426.560000000001</v>
      </c>
      <c r="O81" s="495">
        <v>98</v>
      </c>
      <c r="P81" s="495">
        <v>98</v>
      </c>
      <c r="Q81" s="516">
        <v>0</v>
      </c>
      <c r="R81" s="516">
        <v>0</v>
      </c>
      <c r="S81" s="516">
        <v>28312.5</v>
      </c>
      <c r="T81" s="516">
        <v>28838</v>
      </c>
      <c r="U81" s="329">
        <v>204.84</v>
      </c>
      <c r="V81" s="329">
        <v>215.04</v>
      </c>
      <c r="W81" s="364">
        <v>141.13999999999999</v>
      </c>
      <c r="X81" s="364">
        <v>146.13999999999999</v>
      </c>
      <c r="Y81" s="327">
        <v>0</v>
      </c>
      <c r="Z81" s="364">
        <v>0</v>
      </c>
      <c r="AA81" s="364">
        <v>0</v>
      </c>
      <c r="AB81" s="327" t="s">
        <v>0</v>
      </c>
      <c r="AC81" s="327" t="s">
        <v>0</v>
      </c>
      <c r="AD81" s="327">
        <v>1111.25</v>
      </c>
      <c r="AE81" s="327">
        <v>204.96</v>
      </c>
      <c r="AF81" s="327">
        <v>0</v>
      </c>
      <c r="AG81" s="327">
        <v>1531.25</v>
      </c>
      <c r="AH81" s="327">
        <v>73</v>
      </c>
      <c r="AI81" s="516">
        <v>28838</v>
      </c>
      <c r="AJ81" s="327">
        <v>0</v>
      </c>
      <c r="AK81" s="516">
        <v>0</v>
      </c>
      <c r="AL81" s="327">
        <v>61</v>
      </c>
      <c r="AM81" s="516">
        <v>28434.79</v>
      </c>
      <c r="AO81" s="333"/>
      <c r="AQ81" s="380"/>
    </row>
    <row r="82" spans="1:43" s="332" customFormat="1" ht="15" x14ac:dyDescent="0.2">
      <c r="A82" s="369" t="s">
        <v>421</v>
      </c>
      <c r="B82" s="408" t="s">
        <v>204</v>
      </c>
      <c r="C82" s="347" t="s">
        <v>780</v>
      </c>
      <c r="D82" s="330"/>
      <c r="E82" s="327">
        <v>75194685</v>
      </c>
      <c r="F82" s="327">
        <v>80541431</v>
      </c>
      <c r="G82" s="327">
        <v>0</v>
      </c>
      <c r="H82" s="327">
        <v>0</v>
      </c>
      <c r="I82" s="327">
        <v>75194685</v>
      </c>
      <c r="J82" s="327">
        <v>80541431</v>
      </c>
      <c r="K82" s="327">
        <v>72369</v>
      </c>
      <c r="L82" s="327">
        <v>74483</v>
      </c>
      <c r="M82" s="516">
        <v>64861.91</v>
      </c>
      <c r="N82" s="516">
        <v>66130.149999999994</v>
      </c>
      <c r="O82" s="495">
        <v>97.5</v>
      </c>
      <c r="P82" s="495">
        <v>98.5</v>
      </c>
      <c r="Q82" s="516">
        <v>0</v>
      </c>
      <c r="R82" s="516">
        <v>0</v>
      </c>
      <c r="S82" s="516">
        <v>63240.4</v>
      </c>
      <c r="T82" s="516">
        <v>65138.2</v>
      </c>
      <c r="U82" s="329">
        <v>1189.03</v>
      </c>
      <c r="V82" s="329">
        <v>1236.47</v>
      </c>
      <c r="W82" s="364">
        <v>1189.03</v>
      </c>
      <c r="X82" s="364">
        <v>1236.47</v>
      </c>
      <c r="Y82" s="327">
        <v>1548986</v>
      </c>
      <c r="Z82" s="364">
        <v>23.779993920618011</v>
      </c>
      <c r="AA82" s="364">
        <v>2</v>
      </c>
      <c r="AB82" s="327" t="s">
        <v>0</v>
      </c>
      <c r="AC82" s="327" t="s">
        <v>0</v>
      </c>
      <c r="AD82" s="327">
        <v>0</v>
      </c>
      <c r="AE82" s="327">
        <v>177.07</v>
      </c>
      <c r="AF82" s="327">
        <v>71.180000000000007</v>
      </c>
      <c r="AG82" s="327">
        <v>1484.72</v>
      </c>
      <c r="AH82" s="327">
        <v>0</v>
      </c>
      <c r="AI82" s="516">
        <v>0</v>
      </c>
      <c r="AJ82" s="327">
        <v>0</v>
      </c>
      <c r="AK82" s="516">
        <v>0</v>
      </c>
      <c r="AL82" s="327">
        <v>0</v>
      </c>
      <c r="AM82" s="516">
        <v>0</v>
      </c>
      <c r="AO82" s="333"/>
      <c r="AQ82" s="380"/>
    </row>
    <row r="83" spans="1:43" s="332" customFormat="1" ht="15" x14ac:dyDescent="0.2">
      <c r="A83" s="369" t="s">
        <v>423</v>
      </c>
      <c r="B83" s="408" t="s">
        <v>422</v>
      </c>
      <c r="C83" s="347" t="s">
        <v>779</v>
      </c>
      <c r="D83" s="330"/>
      <c r="E83" s="327">
        <v>6637949</v>
      </c>
      <c r="F83" s="327">
        <v>6848750</v>
      </c>
      <c r="G83" s="327">
        <v>1315234</v>
      </c>
      <c r="H83" s="327">
        <v>1382972</v>
      </c>
      <c r="I83" s="327">
        <v>5322715</v>
      </c>
      <c r="J83" s="327">
        <v>5465778</v>
      </c>
      <c r="K83" s="327">
        <v>0</v>
      </c>
      <c r="L83" s="327">
        <v>0</v>
      </c>
      <c r="M83" s="516">
        <v>28290.799999999999</v>
      </c>
      <c r="N83" s="516">
        <v>28498.28</v>
      </c>
      <c r="O83" s="495">
        <v>99.2</v>
      </c>
      <c r="P83" s="495">
        <v>99.2</v>
      </c>
      <c r="Q83" s="516">
        <v>0</v>
      </c>
      <c r="R83" s="516">
        <v>0</v>
      </c>
      <c r="S83" s="516">
        <v>28064.5</v>
      </c>
      <c r="T83" s="516">
        <v>28270.3</v>
      </c>
      <c r="U83" s="329">
        <v>236.52</v>
      </c>
      <c r="V83" s="329">
        <v>242.26</v>
      </c>
      <c r="W83" s="364">
        <v>189.66</v>
      </c>
      <c r="X83" s="364">
        <v>193.34</v>
      </c>
      <c r="Y83" s="327">
        <v>0</v>
      </c>
      <c r="Z83" s="364">
        <v>0</v>
      </c>
      <c r="AA83" s="364">
        <v>0</v>
      </c>
      <c r="AB83" s="327" t="s">
        <v>0</v>
      </c>
      <c r="AC83" s="327" t="s">
        <v>0</v>
      </c>
      <c r="AD83" s="327">
        <v>1165.17</v>
      </c>
      <c r="AE83" s="327">
        <v>177.07</v>
      </c>
      <c r="AF83" s="327">
        <v>71.180000000000007</v>
      </c>
      <c r="AG83" s="327">
        <v>1655.68</v>
      </c>
      <c r="AH83" s="327">
        <v>101</v>
      </c>
      <c r="AI83" s="516">
        <v>28270.3</v>
      </c>
      <c r="AJ83" s="327">
        <v>0</v>
      </c>
      <c r="AK83" s="516">
        <v>0</v>
      </c>
      <c r="AL83" s="327">
        <v>75</v>
      </c>
      <c r="AM83" s="516">
        <v>27426.799999999999</v>
      </c>
      <c r="AO83" s="333"/>
      <c r="AQ83" s="380"/>
    </row>
    <row r="84" spans="1:43" s="332" customFormat="1" ht="15" x14ac:dyDescent="0.2">
      <c r="A84" s="369" t="s">
        <v>425</v>
      </c>
      <c r="B84" s="408" t="s">
        <v>424</v>
      </c>
      <c r="C84" s="347" t="s">
        <v>848</v>
      </c>
      <c r="D84" s="330"/>
      <c r="E84" s="327">
        <v>88602132</v>
      </c>
      <c r="F84" s="327">
        <v>93691192</v>
      </c>
      <c r="G84" s="327">
        <v>1885611</v>
      </c>
      <c r="H84" s="327">
        <v>1952039</v>
      </c>
      <c r="I84" s="327">
        <v>86716521</v>
      </c>
      <c r="J84" s="327">
        <v>91739153</v>
      </c>
      <c r="K84" s="327">
        <v>18909980</v>
      </c>
      <c r="L84" s="327">
        <v>17234100</v>
      </c>
      <c r="M84" s="516">
        <v>78072</v>
      </c>
      <c r="N84" s="516">
        <v>79454.600000000006</v>
      </c>
      <c r="O84" s="495">
        <v>97</v>
      </c>
      <c r="P84" s="495">
        <v>97</v>
      </c>
      <c r="Q84" s="516">
        <v>0</v>
      </c>
      <c r="R84" s="516">
        <v>0</v>
      </c>
      <c r="S84" s="516">
        <v>75729</v>
      </c>
      <c r="T84" s="516">
        <v>77071</v>
      </c>
      <c r="U84" s="329">
        <v>1169.99</v>
      </c>
      <c r="V84" s="329">
        <v>1215.6500000000001</v>
      </c>
      <c r="W84" s="364">
        <v>1145.0899999999999</v>
      </c>
      <c r="X84" s="364">
        <v>1190.32</v>
      </c>
      <c r="Y84" s="327">
        <v>1765065</v>
      </c>
      <c r="Z84" s="364">
        <v>22.901804829313232</v>
      </c>
      <c r="AA84" s="364">
        <v>2</v>
      </c>
      <c r="AB84" s="327" t="s">
        <v>0</v>
      </c>
      <c r="AC84" s="327" t="s">
        <v>0</v>
      </c>
      <c r="AD84" s="327">
        <v>0</v>
      </c>
      <c r="AE84" s="327">
        <v>153.16</v>
      </c>
      <c r="AF84" s="327">
        <v>67.63</v>
      </c>
      <c r="AG84" s="327">
        <v>1436.44</v>
      </c>
      <c r="AH84" s="327">
        <v>43</v>
      </c>
      <c r="AI84" s="516">
        <v>40255</v>
      </c>
      <c r="AJ84" s="327">
        <v>0</v>
      </c>
      <c r="AK84" s="516">
        <v>0</v>
      </c>
      <c r="AL84" s="327">
        <v>40</v>
      </c>
      <c r="AM84" s="516">
        <v>40189</v>
      </c>
      <c r="AO84" s="333"/>
      <c r="AQ84" s="380"/>
    </row>
    <row r="85" spans="1:43" s="332" customFormat="1" ht="15" x14ac:dyDescent="0.2">
      <c r="A85" s="369" t="s">
        <v>427</v>
      </c>
      <c r="B85" s="408" t="s">
        <v>426</v>
      </c>
      <c r="C85" s="347" t="s">
        <v>779</v>
      </c>
      <c r="D85" s="330"/>
      <c r="E85" s="327">
        <v>8122241</v>
      </c>
      <c r="F85" s="327">
        <v>8493967</v>
      </c>
      <c r="G85" s="327">
        <v>2175721</v>
      </c>
      <c r="H85" s="327">
        <v>2242688</v>
      </c>
      <c r="I85" s="327">
        <v>5946520</v>
      </c>
      <c r="J85" s="327">
        <v>6251279</v>
      </c>
      <c r="K85" s="327">
        <v>66973</v>
      </c>
      <c r="L85" s="327">
        <v>68100</v>
      </c>
      <c r="M85" s="516">
        <v>36373</v>
      </c>
      <c r="N85" s="516">
        <v>37139.5</v>
      </c>
      <c r="O85" s="495">
        <v>97.61</v>
      </c>
      <c r="P85" s="495">
        <v>97.61</v>
      </c>
      <c r="Q85" s="516">
        <v>0</v>
      </c>
      <c r="R85" s="516">
        <v>0</v>
      </c>
      <c r="S85" s="516">
        <v>35503.699999999997</v>
      </c>
      <c r="T85" s="516">
        <v>36251.9</v>
      </c>
      <c r="U85" s="329">
        <v>228.77</v>
      </c>
      <c r="V85" s="329">
        <v>234.3</v>
      </c>
      <c r="W85" s="364">
        <v>167.49</v>
      </c>
      <c r="X85" s="364">
        <v>172.44</v>
      </c>
      <c r="Y85" s="327">
        <v>0</v>
      </c>
      <c r="Z85" s="364">
        <v>0</v>
      </c>
      <c r="AA85" s="364">
        <v>0</v>
      </c>
      <c r="AB85" s="327" t="s">
        <v>0</v>
      </c>
      <c r="AC85" s="327" t="s">
        <v>0</v>
      </c>
      <c r="AD85" s="327">
        <v>1133.55</v>
      </c>
      <c r="AE85" s="327">
        <v>152.15</v>
      </c>
      <c r="AF85" s="327">
        <v>72</v>
      </c>
      <c r="AG85" s="327">
        <v>1592</v>
      </c>
      <c r="AH85" s="327">
        <v>35</v>
      </c>
      <c r="AI85" s="516">
        <v>36251.9</v>
      </c>
      <c r="AJ85" s="327">
        <v>0</v>
      </c>
      <c r="AK85" s="516">
        <v>0</v>
      </c>
      <c r="AL85" s="327">
        <v>35</v>
      </c>
      <c r="AM85" s="516">
        <v>36251.9</v>
      </c>
      <c r="AO85" s="333"/>
      <c r="AQ85" s="380"/>
    </row>
    <row r="86" spans="1:43" s="332" customFormat="1" ht="15" x14ac:dyDescent="0.2">
      <c r="A86" s="369" t="s">
        <v>429</v>
      </c>
      <c r="B86" s="408" t="s">
        <v>428</v>
      </c>
      <c r="C86" s="347" t="s">
        <v>848</v>
      </c>
      <c r="D86" s="330"/>
      <c r="E86" s="327">
        <v>96671000</v>
      </c>
      <c r="F86" s="327">
        <v>103129000</v>
      </c>
      <c r="G86" s="327">
        <v>0</v>
      </c>
      <c r="H86" s="327">
        <v>0</v>
      </c>
      <c r="I86" s="327">
        <v>96671000</v>
      </c>
      <c r="J86" s="327">
        <v>103129000</v>
      </c>
      <c r="K86" s="327">
        <v>14942721</v>
      </c>
      <c r="L86" s="327">
        <v>14140220</v>
      </c>
      <c r="M86" s="516">
        <v>87034.18</v>
      </c>
      <c r="N86" s="516">
        <v>89559</v>
      </c>
      <c r="O86" s="495">
        <v>98.7</v>
      </c>
      <c r="P86" s="495">
        <v>98.4</v>
      </c>
      <c r="Q86" s="516">
        <v>0</v>
      </c>
      <c r="R86" s="516">
        <v>0</v>
      </c>
      <c r="S86" s="516">
        <v>85902.7</v>
      </c>
      <c r="T86" s="516">
        <v>88126.1</v>
      </c>
      <c r="U86" s="329">
        <v>1125.3499999999999</v>
      </c>
      <c r="V86" s="329">
        <v>1170.24</v>
      </c>
      <c r="W86" s="364">
        <v>1125.3499999999999</v>
      </c>
      <c r="X86" s="364">
        <v>1170.24</v>
      </c>
      <c r="Y86" s="327">
        <v>1983454</v>
      </c>
      <c r="Z86" s="364">
        <v>22.506998494203192</v>
      </c>
      <c r="AA86" s="364">
        <v>2</v>
      </c>
      <c r="AB86" s="327" t="s">
        <v>0</v>
      </c>
      <c r="AC86" s="327" t="s">
        <v>0</v>
      </c>
      <c r="AD86" s="327">
        <v>0</v>
      </c>
      <c r="AE86" s="327">
        <v>111.55</v>
      </c>
      <c r="AF86" s="327">
        <v>56.03</v>
      </c>
      <c r="AG86" s="327">
        <v>1337.82</v>
      </c>
      <c r="AH86" s="327">
        <v>0</v>
      </c>
      <c r="AI86" s="516">
        <v>0</v>
      </c>
      <c r="AJ86" s="327">
        <v>0</v>
      </c>
      <c r="AK86" s="516">
        <v>0</v>
      </c>
      <c r="AL86" s="327">
        <v>0</v>
      </c>
      <c r="AM86" s="516">
        <v>0</v>
      </c>
      <c r="AO86" s="333"/>
      <c r="AQ86" s="380"/>
    </row>
    <row r="87" spans="1:43" s="332" customFormat="1" ht="15" x14ac:dyDescent="0.2">
      <c r="A87" s="369" t="s">
        <v>518</v>
      </c>
      <c r="B87" s="408" t="s">
        <v>430</v>
      </c>
      <c r="C87" s="347" t="s">
        <v>780</v>
      </c>
      <c r="D87" s="330"/>
      <c r="E87" s="327">
        <v>185054435</v>
      </c>
      <c r="F87" s="327">
        <v>197311263</v>
      </c>
      <c r="G87" s="327">
        <v>10920661.4</v>
      </c>
      <c r="H87" s="327">
        <v>11512796</v>
      </c>
      <c r="I87" s="327">
        <v>174133773.59999999</v>
      </c>
      <c r="J87" s="327">
        <v>185798467</v>
      </c>
      <c r="K87" s="327">
        <v>16554591</v>
      </c>
      <c r="L87" s="327">
        <v>15929231</v>
      </c>
      <c r="M87" s="516">
        <v>132479.9</v>
      </c>
      <c r="N87" s="516">
        <v>135931.4</v>
      </c>
      <c r="O87" s="495">
        <v>98.5</v>
      </c>
      <c r="P87" s="495">
        <v>98.5</v>
      </c>
      <c r="Q87" s="516">
        <v>0</v>
      </c>
      <c r="R87" s="516">
        <v>0</v>
      </c>
      <c r="S87" s="516">
        <v>130492.7</v>
      </c>
      <c r="T87" s="516">
        <v>133892.4</v>
      </c>
      <c r="U87" s="329">
        <v>1418.12</v>
      </c>
      <c r="V87" s="329">
        <v>1473.66</v>
      </c>
      <c r="W87" s="364">
        <v>1334.43</v>
      </c>
      <c r="X87" s="364">
        <v>1387.67</v>
      </c>
      <c r="Y87" s="327">
        <v>3573588</v>
      </c>
      <c r="Z87" s="364">
        <v>26.689998834885326</v>
      </c>
      <c r="AA87" s="364">
        <v>2</v>
      </c>
      <c r="AB87" s="327" t="s">
        <v>0</v>
      </c>
      <c r="AC87" s="327" t="s">
        <v>0</v>
      </c>
      <c r="AD87" s="327">
        <v>0</v>
      </c>
      <c r="AE87" s="327">
        <v>165.95</v>
      </c>
      <c r="AF87" s="327">
        <v>95.76</v>
      </c>
      <c r="AG87" s="327">
        <v>1735.3700000000001</v>
      </c>
      <c r="AH87" s="327">
        <v>128</v>
      </c>
      <c r="AI87" s="516">
        <v>101873.4</v>
      </c>
      <c r="AJ87" s="327">
        <v>1</v>
      </c>
      <c r="AK87" s="516">
        <v>24625.200000000001</v>
      </c>
      <c r="AL87" s="327">
        <v>108</v>
      </c>
      <c r="AM87" s="516">
        <v>108738.5</v>
      </c>
      <c r="AO87" s="333"/>
      <c r="AQ87" s="380"/>
    </row>
    <row r="88" spans="1:43" s="332" customFormat="1" ht="15" x14ac:dyDescent="0.2">
      <c r="A88" s="369" t="s">
        <v>432</v>
      </c>
      <c r="B88" s="408" t="s">
        <v>431</v>
      </c>
      <c r="C88" s="347" t="s">
        <v>956</v>
      </c>
      <c r="D88" s="330"/>
      <c r="E88" s="327">
        <v>110864290</v>
      </c>
      <c r="F88" s="327">
        <v>115863206</v>
      </c>
      <c r="G88" s="327">
        <v>0</v>
      </c>
      <c r="H88" s="327">
        <v>0</v>
      </c>
      <c r="I88" s="327">
        <v>110864290</v>
      </c>
      <c r="J88" s="327">
        <v>115863206</v>
      </c>
      <c r="K88" s="327">
        <v>31740000</v>
      </c>
      <c r="L88" s="327">
        <v>31097000</v>
      </c>
      <c r="M88" s="516">
        <v>108165.32</v>
      </c>
      <c r="N88" s="516">
        <v>111885.5</v>
      </c>
      <c r="O88" s="495">
        <v>96.7</v>
      </c>
      <c r="P88" s="495">
        <v>97.7</v>
      </c>
      <c r="Q88" s="516">
        <v>0</v>
      </c>
      <c r="R88" s="516">
        <v>0</v>
      </c>
      <c r="S88" s="516">
        <v>104595.9</v>
      </c>
      <c r="T88" s="516">
        <v>109312.1</v>
      </c>
      <c r="U88" s="329">
        <v>1059.93</v>
      </c>
      <c r="V88" s="329">
        <v>1059.93</v>
      </c>
      <c r="W88" s="364">
        <v>1059.93</v>
      </c>
      <c r="X88" s="364">
        <v>1059.93</v>
      </c>
      <c r="Y88" s="327">
        <v>0</v>
      </c>
      <c r="Z88" s="364">
        <v>0</v>
      </c>
      <c r="AA88" s="364">
        <v>0</v>
      </c>
      <c r="AB88" s="327" t="s">
        <v>0</v>
      </c>
      <c r="AC88" s="327" t="s">
        <v>0</v>
      </c>
      <c r="AD88" s="327">
        <v>276</v>
      </c>
      <c r="AE88" s="327">
        <v>0</v>
      </c>
      <c r="AF88" s="327">
        <v>0</v>
      </c>
      <c r="AG88" s="327">
        <v>1335.93</v>
      </c>
      <c r="AH88" s="327">
        <v>0</v>
      </c>
      <c r="AI88" s="516">
        <v>0</v>
      </c>
      <c r="AJ88" s="327">
        <v>0</v>
      </c>
      <c r="AK88" s="516">
        <v>0</v>
      </c>
      <c r="AL88" s="327">
        <v>0</v>
      </c>
      <c r="AM88" s="516">
        <v>0</v>
      </c>
      <c r="AO88" s="333"/>
      <c r="AQ88" s="380"/>
    </row>
    <row r="89" spans="1:43" s="332" customFormat="1" ht="15" x14ac:dyDescent="0.2">
      <c r="A89" s="369" t="s">
        <v>434</v>
      </c>
      <c r="B89" s="408" t="s">
        <v>433</v>
      </c>
      <c r="C89" s="347" t="s">
        <v>779</v>
      </c>
      <c r="D89" s="330"/>
      <c r="E89" s="327">
        <v>5675581</v>
      </c>
      <c r="F89" s="327">
        <v>5969386</v>
      </c>
      <c r="G89" s="327">
        <v>1658281</v>
      </c>
      <c r="H89" s="327">
        <v>1892512</v>
      </c>
      <c r="I89" s="327">
        <v>4017300</v>
      </c>
      <c r="J89" s="327">
        <v>4076874</v>
      </c>
      <c r="K89" s="327">
        <v>471140</v>
      </c>
      <c r="L89" s="327">
        <v>525852</v>
      </c>
      <c r="M89" s="516">
        <v>28606.3</v>
      </c>
      <c r="N89" s="516">
        <v>29030.5</v>
      </c>
      <c r="O89" s="495">
        <v>98.8</v>
      </c>
      <c r="P89" s="495">
        <v>98.8</v>
      </c>
      <c r="Q89" s="516">
        <v>0</v>
      </c>
      <c r="R89" s="516">
        <v>0</v>
      </c>
      <c r="S89" s="516">
        <v>28263</v>
      </c>
      <c r="T89" s="516">
        <v>28682.1</v>
      </c>
      <c r="U89" s="329">
        <v>200.81</v>
      </c>
      <c r="V89" s="329">
        <v>208.12</v>
      </c>
      <c r="W89" s="364">
        <v>142.13999999999999</v>
      </c>
      <c r="X89" s="364">
        <v>142.13999999999999</v>
      </c>
      <c r="Y89" s="327">
        <v>0</v>
      </c>
      <c r="Z89" s="364">
        <v>0</v>
      </c>
      <c r="AA89" s="364">
        <v>0</v>
      </c>
      <c r="AB89" s="327" t="s">
        <v>0</v>
      </c>
      <c r="AC89" s="327" t="s">
        <v>0</v>
      </c>
      <c r="AD89" s="327">
        <v>1167.1199999999999</v>
      </c>
      <c r="AE89" s="327">
        <v>183.15</v>
      </c>
      <c r="AF89" s="327">
        <v>65.52</v>
      </c>
      <c r="AG89" s="327">
        <v>1623.9099999999999</v>
      </c>
      <c r="AH89" s="327">
        <v>35</v>
      </c>
      <c r="AI89" s="516">
        <v>28682.1</v>
      </c>
      <c r="AJ89" s="327">
        <v>0</v>
      </c>
      <c r="AK89" s="516">
        <v>0</v>
      </c>
      <c r="AL89" s="327">
        <v>35</v>
      </c>
      <c r="AM89" s="516">
        <v>28682.1</v>
      </c>
      <c r="AO89" s="333"/>
      <c r="AQ89" s="380"/>
    </row>
    <row r="90" spans="1:43" s="332" customFormat="1" ht="15" x14ac:dyDescent="0.2">
      <c r="A90" s="369" t="s">
        <v>436</v>
      </c>
      <c r="B90" s="408" t="s">
        <v>435</v>
      </c>
      <c r="C90" s="347" t="s">
        <v>779</v>
      </c>
      <c r="D90" s="330"/>
      <c r="E90" s="327">
        <v>9059629</v>
      </c>
      <c r="F90" s="327">
        <v>9890304.6400000006</v>
      </c>
      <c r="G90" s="327">
        <v>2326539.34</v>
      </c>
      <c r="H90" s="327">
        <v>2739404.64</v>
      </c>
      <c r="I90" s="327">
        <v>6733089.6600000001</v>
      </c>
      <c r="J90" s="327">
        <v>7150900</v>
      </c>
      <c r="K90" s="327">
        <v>0</v>
      </c>
      <c r="L90" s="327">
        <v>0</v>
      </c>
      <c r="M90" s="516">
        <v>55941</v>
      </c>
      <c r="N90" s="516">
        <v>57052.5</v>
      </c>
      <c r="O90" s="495">
        <v>98.6</v>
      </c>
      <c r="P90" s="495">
        <v>98.6</v>
      </c>
      <c r="Q90" s="516">
        <v>131</v>
      </c>
      <c r="R90" s="516">
        <v>150</v>
      </c>
      <c r="S90" s="516">
        <v>55288.800000000003</v>
      </c>
      <c r="T90" s="516">
        <v>56403.8</v>
      </c>
      <c r="U90" s="329">
        <v>163.86</v>
      </c>
      <c r="V90" s="329">
        <v>175.35</v>
      </c>
      <c r="W90" s="364">
        <v>121.78</v>
      </c>
      <c r="X90" s="364">
        <v>126.78</v>
      </c>
      <c r="Y90" s="327">
        <v>0</v>
      </c>
      <c r="Z90" s="364">
        <v>0</v>
      </c>
      <c r="AA90" s="364">
        <v>0</v>
      </c>
      <c r="AB90" s="327" t="s">
        <v>0</v>
      </c>
      <c r="AC90" s="327" t="s">
        <v>0</v>
      </c>
      <c r="AD90" s="327">
        <v>1207.6199999999999</v>
      </c>
      <c r="AE90" s="327">
        <v>172.84</v>
      </c>
      <c r="AF90" s="327">
        <v>79.98</v>
      </c>
      <c r="AG90" s="327">
        <v>1635.7899999999997</v>
      </c>
      <c r="AH90" s="327">
        <v>67</v>
      </c>
      <c r="AI90" s="516">
        <v>56254</v>
      </c>
      <c r="AJ90" s="327">
        <v>0</v>
      </c>
      <c r="AK90" s="516">
        <v>0</v>
      </c>
      <c r="AL90" s="327">
        <v>64</v>
      </c>
      <c r="AM90" s="516">
        <v>56143</v>
      </c>
      <c r="AO90" s="333"/>
      <c r="AQ90" s="380"/>
    </row>
    <row r="91" spans="1:43" s="332" customFormat="1" ht="15" x14ac:dyDescent="0.2">
      <c r="A91" s="369" t="s">
        <v>438</v>
      </c>
      <c r="B91" s="408" t="s">
        <v>437</v>
      </c>
      <c r="C91" s="347" t="s">
        <v>779</v>
      </c>
      <c r="D91" s="330"/>
      <c r="E91" s="327">
        <v>9112879</v>
      </c>
      <c r="F91" s="327">
        <v>9520954</v>
      </c>
      <c r="G91" s="327">
        <v>1739162.46</v>
      </c>
      <c r="H91" s="327">
        <v>1886784</v>
      </c>
      <c r="I91" s="327">
        <v>7373716.54</v>
      </c>
      <c r="J91" s="327">
        <v>7634170</v>
      </c>
      <c r="K91" s="327">
        <v>0</v>
      </c>
      <c r="L91" s="327">
        <v>0</v>
      </c>
      <c r="M91" s="516">
        <v>36763.4</v>
      </c>
      <c r="N91" s="516">
        <v>37145.199999999997</v>
      </c>
      <c r="O91" s="495">
        <v>99</v>
      </c>
      <c r="P91" s="495">
        <v>99</v>
      </c>
      <c r="Q91" s="516">
        <v>50.2</v>
      </c>
      <c r="R91" s="516">
        <v>50.3</v>
      </c>
      <c r="S91" s="516">
        <v>36446</v>
      </c>
      <c r="T91" s="516">
        <v>36824</v>
      </c>
      <c r="U91" s="329">
        <v>250.04</v>
      </c>
      <c r="V91" s="329">
        <v>258.55</v>
      </c>
      <c r="W91" s="364">
        <v>202.32</v>
      </c>
      <c r="X91" s="364">
        <v>207.32</v>
      </c>
      <c r="Y91" s="327">
        <v>0</v>
      </c>
      <c r="Z91" s="364">
        <v>0</v>
      </c>
      <c r="AA91" s="364">
        <v>0</v>
      </c>
      <c r="AB91" s="327" t="s">
        <v>0</v>
      </c>
      <c r="AC91" s="327" t="s">
        <v>0</v>
      </c>
      <c r="AD91" s="327">
        <v>1263.78</v>
      </c>
      <c r="AE91" s="327">
        <v>190.8</v>
      </c>
      <c r="AF91" s="327">
        <v>69.209999999999994</v>
      </c>
      <c r="AG91" s="327">
        <v>1782.34</v>
      </c>
      <c r="AH91" s="327">
        <v>25</v>
      </c>
      <c r="AI91" s="516">
        <v>36824</v>
      </c>
      <c r="AJ91" s="327">
        <v>0</v>
      </c>
      <c r="AK91" s="516">
        <v>0</v>
      </c>
      <c r="AL91" s="327">
        <v>20</v>
      </c>
      <c r="AM91" s="516">
        <v>36824</v>
      </c>
      <c r="AO91" s="333"/>
      <c r="AQ91" s="380"/>
    </row>
    <row r="92" spans="1:43" s="332" customFormat="1" ht="15" x14ac:dyDescent="0.2">
      <c r="A92" s="369" t="s">
        <v>440</v>
      </c>
      <c r="B92" s="408" t="s">
        <v>439</v>
      </c>
      <c r="C92" s="347" t="s">
        <v>779</v>
      </c>
      <c r="D92" s="330"/>
      <c r="E92" s="327">
        <v>9560343</v>
      </c>
      <c r="F92" s="327">
        <v>9735988</v>
      </c>
      <c r="G92" s="327">
        <v>3059117</v>
      </c>
      <c r="H92" s="327">
        <v>3193225</v>
      </c>
      <c r="I92" s="327">
        <v>6501226</v>
      </c>
      <c r="J92" s="327">
        <v>6542763</v>
      </c>
      <c r="K92" s="327">
        <v>0</v>
      </c>
      <c r="L92" s="327">
        <v>0</v>
      </c>
      <c r="M92" s="516">
        <v>47192.11</v>
      </c>
      <c r="N92" s="516">
        <v>48530.09</v>
      </c>
      <c r="O92" s="495">
        <v>99.7</v>
      </c>
      <c r="P92" s="495">
        <v>99.7</v>
      </c>
      <c r="Q92" s="516">
        <v>301.60000000000002</v>
      </c>
      <c r="R92" s="516">
        <v>243.1</v>
      </c>
      <c r="S92" s="516">
        <v>47352.1</v>
      </c>
      <c r="T92" s="516">
        <v>48627.6</v>
      </c>
      <c r="U92" s="329">
        <v>201.9</v>
      </c>
      <c r="V92" s="329">
        <v>200.22</v>
      </c>
      <c r="W92" s="364">
        <v>137.30000000000001</v>
      </c>
      <c r="X92" s="364">
        <v>134.55000000000001</v>
      </c>
      <c r="Y92" s="327">
        <v>0</v>
      </c>
      <c r="Z92" s="364">
        <v>0</v>
      </c>
      <c r="AA92" s="364">
        <v>0</v>
      </c>
      <c r="AB92" s="327" t="s">
        <v>0</v>
      </c>
      <c r="AC92" s="327" t="s">
        <v>0</v>
      </c>
      <c r="AD92" s="327">
        <v>1079.28</v>
      </c>
      <c r="AE92" s="327">
        <v>160.46</v>
      </c>
      <c r="AF92" s="327">
        <v>62.6</v>
      </c>
      <c r="AG92" s="327">
        <v>1502.56</v>
      </c>
      <c r="AH92" s="327">
        <v>40</v>
      </c>
      <c r="AI92" s="516">
        <v>48627.6</v>
      </c>
      <c r="AJ92" s="327">
        <v>0</v>
      </c>
      <c r="AK92" s="516">
        <v>0</v>
      </c>
      <c r="AL92" s="327">
        <v>38</v>
      </c>
      <c r="AM92" s="516">
        <v>48478.1</v>
      </c>
      <c r="AO92" s="333"/>
      <c r="AQ92" s="380"/>
    </row>
    <row r="93" spans="1:43" s="332" customFormat="1" ht="15" x14ac:dyDescent="0.2">
      <c r="A93" s="369" t="s">
        <v>442</v>
      </c>
      <c r="B93" s="408" t="s">
        <v>441</v>
      </c>
      <c r="C93" s="347" t="s">
        <v>779</v>
      </c>
      <c r="D93" s="330"/>
      <c r="E93" s="327">
        <v>12364679.199999999</v>
      </c>
      <c r="F93" s="327">
        <v>12599447</v>
      </c>
      <c r="G93" s="327">
        <v>3564008.22</v>
      </c>
      <c r="H93" s="327">
        <v>3669357</v>
      </c>
      <c r="I93" s="327">
        <v>8800670.9799999986</v>
      </c>
      <c r="J93" s="327">
        <v>8930090</v>
      </c>
      <c r="K93" s="327">
        <v>0</v>
      </c>
      <c r="L93" s="327">
        <v>0</v>
      </c>
      <c r="M93" s="516">
        <v>57197.62</v>
      </c>
      <c r="N93" s="516">
        <v>58038.400000000001</v>
      </c>
      <c r="O93" s="495">
        <v>98.65</v>
      </c>
      <c r="P93" s="495">
        <v>98.65</v>
      </c>
      <c r="Q93" s="516">
        <v>0</v>
      </c>
      <c r="R93" s="516">
        <v>0</v>
      </c>
      <c r="S93" s="516">
        <v>56425.5</v>
      </c>
      <c r="T93" s="516">
        <v>57254.9</v>
      </c>
      <c r="U93" s="329">
        <v>219.13</v>
      </c>
      <c r="V93" s="329">
        <v>220.06</v>
      </c>
      <c r="W93" s="364">
        <v>155.97</v>
      </c>
      <c r="X93" s="364">
        <v>155.97</v>
      </c>
      <c r="Y93" s="327">
        <v>0</v>
      </c>
      <c r="Z93" s="364">
        <v>0</v>
      </c>
      <c r="AA93" s="364">
        <v>0</v>
      </c>
      <c r="AB93" s="327" t="s">
        <v>0</v>
      </c>
      <c r="AC93" s="327" t="s">
        <v>0</v>
      </c>
      <c r="AD93" s="327">
        <v>1186.6199999999999</v>
      </c>
      <c r="AE93" s="327">
        <v>147</v>
      </c>
      <c r="AF93" s="327">
        <v>0</v>
      </c>
      <c r="AG93" s="327">
        <v>1553.6799999999998</v>
      </c>
      <c r="AH93" s="327">
        <v>50</v>
      </c>
      <c r="AI93" s="516">
        <v>57254.9</v>
      </c>
      <c r="AJ93" s="327">
        <v>0</v>
      </c>
      <c r="AK93" s="516">
        <v>0</v>
      </c>
      <c r="AL93" s="327">
        <v>46</v>
      </c>
      <c r="AM93" s="516">
        <v>57096.3</v>
      </c>
      <c r="AO93" s="333"/>
      <c r="AQ93" s="380"/>
    </row>
    <row r="94" spans="1:43" s="332" customFormat="1" ht="15" x14ac:dyDescent="0.2">
      <c r="A94" s="369" t="s">
        <v>444</v>
      </c>
      <c r="B94" s="408" t="s">
        <v>443</v>
      </c>
      <c r="C94" s="347" t="s">
        <v>779</v>
      </c>
      <c r="D94" s="330"/>
      <c r="E94" s="327">
        <v>6575506</v>
      </c>
      <c r="F94" s="327">
        <v>7235684</v>
      </c>
      <c r="G94" s="327">
        <v>1540580</v>
      </c>
      <c r="H94" s="327">
        <v>1857023</v>
      </c>
      <c r="I94" s="327">
        <v>5034926</v>
      </c>
      <c r="J94" s="327">
        <v>5378661</v>
      </c>
      <c r="K94" s="327">
        <v>3227900</v>
      </c>
      <c r="L94" s="327">
        <v>3307203</v>
      </c>
      <c r="M94" s="516">
        <v>41797.699999999997</v>
      </c>
      <c r="N94" s="516">
        <v>42801</v>
      </c>
      <c r="O94" s="495">
        <v>98.01</v>
      </c>
      <c r="P94" s="495">
        <v>98.29</v>
      </c>
      <c r="Q94" s="516">
        <v>291</v>
      </c>
      <c r="R94" s="516">
        <v>286</v>
      </c>
      <c r="S94" s="516">
        <v>41256.9</v>
      </c>
      <c r="T94" s="516">
        <v>42355.1</v>
      </c>
      <c r="U94" s="329">
        <v>159.38</v>
      </c>
      <c r="V94" s="329">
        <v>170.83</v>
      </c>
      <c r="W94" s="364">
        <v>122.04</v>
      </c>
      <c r="X94" s="364">
        <v>126.99</v>
      </c>
      <c r="Y94" s="327">
        <v>0</v>
      </c>
      <c r="Z94" s="364">
        <v>0</v>
      </c>
      <c r="AA94" s="364">
        <v>0</v>
      </c>
      <c r="AB94" s="327" t="s">
        <v>0</v>
      </c>
      <c r="AC94" s="327" t="s">
        <v>0</v>
      </c>
      <c r="AD94" s="327">
        <v>1128.83</v>
      </c>
      <c r="AE94" s="327">
        <v>201.51</v>
      </c>
      <c r="AF94" s="327">
        <v>0</v>
      </c>
      <c r="AG94" s="327">
        <v>1501.1699999999998</v>
      </c>
      <c r="AH94" s="327">
        <v>163</v>
      </c>
      <c r="AI94" s="516">
        <v>42355.1</v>
      </c>
      <c r="AJ94" s="327">
        <v>0</v>
      </c>
      <c r="AK94" s="516">
        <v>0</v>
      </c>
      <c r="AL94" s="327">
        <v>102</v>
      </c>
      <c r="AM94" s="516">
        <v>40220</v>
      </c>
      <c r="AO94" s="333"/>
      <c r="AQ94" s="380"/>
    </row>
    <row r="95" spans="1:43" s="332" customFormat="1" ht="15" x14ac:dyDescent="0.2">
      <c r="A95" s="369" t="s">
        <v>446</v>
      </c>
      <c r="B95" s="408" t="s">
        <v>445</v>
      </c>
      <c r="C95" s="347" t="s">
        <v>779</v>
      </c>
      <c r="D95" s="330"/>
      <c r="E95" s="327">
        <v>6227237</v>
      </c>
      <c r="F95" s="327">
        <v>6646229</v>
      </c>
      <c r="G95" s="327">
        <v>2592298</v>
      </c>
      <c r="H95" s="327">
        <v>2775922</v>
      </c>
      <c r="I95" s="327">
        <v>3634939</v>
      </c>
      <c r="J95" s="327">
        <v>3870307</v>
      </c>
      <c r="K95" s="327">
        <v>0</v>
      </c>
      <c r="L95" s="327">
        <v>0</v>
      </c>
      <c r="M95" s="516">
        <v>29784.5</v>
      </c>
      <c r="N95" s="516">
        <v>30480.2</v>
      </c>
      <c r="O95" s="495">
        <v>98.7</v>
      </c>
      <c r="P95" s="495">
        <v>98.7</v>
      </c>
      <c r="Q95" s="516">
        <v>0</v>
      </c>
      <c r="R95" s="516">
        <v>0</v>
      </c>
      <c r="S95" s="516">
        <v>29397</v>
      </c>
      <c r="T95" s="516">
        <v>30084</v>
      </c>
      <c r="U95" s="329">
        <v>211.83</v>
      </c>
      <c r="V95" s="329">
        <v>220.92</v>
      </c>
      <c r="W95" s="364">
        <v>123.65</v>
      </c>
      <c r="X95" s="364">
        <v>128.65</v>
      </c>
      <c r="Y95" s="327">
        <v>0</v>
      </c>
      <c r="Z95" s="364">
        <v>0</v>
      </c>
      <c r="AA95" s="364">
        <v>0</v>
      </c>
      <c r="AB95" s="327" t="s">
        <v>0</v>
      </c>
      <c r="AC95" s="327" t="s">
        <v>0</v>
      </c>
      <c r="AD95" s="327">
        <v>1111.25</v>
      </c>
      <c r="AE95" s="327">
        <v>204.96</v>
      </c>
      <c r="AF95" s="327">
        <v>0</v>
      </c>
      <c r="AG95" s="327">
        <v>1537.13</v>
      </c>
      <c r="AH95" s="327">
        <v>57</v>
      </c>
      <c r="AI95" s="516">
        <v>30084</v>
      </c>
      <c r="AJ95" s="327">
        <v>0</v>
      </c>
      <c r="AK95" s="516">
        <v>0</v>
      </c>
      <c r="AL95" s="327">
        <v>42</v>
      </c>
      <c r="AM95" s="516">
        <v>29534</v>
      </c>
      <c r="AO95" s="333"/>
      <c r="AQ95" s="380"/>
    </row>
    <row r="96" spans="1:43" s="332" customFormat="1" ht="15" x14ac:dyDescent="0.2">
      <c r="A96" s="369" t="s">
        <v>447</v>
      </c>
      <c r="B96" s="408" t="s">
        <v>205</v>
      </c>
      <c r="C96" s="347" t="s">
        <v>780</v>
      </c>
      <c r="D96" s="330"/>
      <c r="E96" s="327">
        <v>137438886</v>
      </c>
      <c r="F96" s="327">
        <v>145671264</v>
      </c>
      <c r="G96" s="327">
        <v>4871465.2699999996</v>
      </c>
      <c r="H96" s="327">
        <v>5118004</v>
      </c>
      <c r="I96" s="327">
        <v>132567420.73</v>
      </c>
      <c r="J96" s="327">
        <v>140553260</v>
      </c>
      <c r="K96" s="327">
        <v>1729703</v>
      </c>
      <c r="L96" s="327">
        <v>1815437</v>
      </c>
      <c r="M96" s="516">
        <v>111994.2</v>
      </c>
      <c r="N96" s="516">
        <v>114071</v>
      </c>
      <c r="O96" s="495">
        <v>97.28</v>
      </c>
      <c r="P96" s="495">
        <v>97.385663314952993</v>
      </c>
      <c r="Q96" s="516">
        <v>97.8</v>
      </c>
      <c r="R96" s="516">
        <v>96.5</v>
      </c>
      <c r="S96" s="516">
        <v>109047.6</v>
      </c>
      <c r="T96" s="516">
        <v>111185.3</v>
      </c>
      <c r="U96" s="329">
        <v>1260.3599999999999</v>
      </c>
      <c r="V96" s="329">
        <v>1310.17</v>
      </c>
      <c r="W96" s="364">
        <v>1215.68</v>
      </c>
      <c r="X96" s="364">
        <v>1264.1400000000001</v>
      </c>
      <c r="Y96" s="327">
        <v>2695132</v>
      </c>
      <c r="Z96" s="364">
        <v>24.240002950030263</v>
      </c>
      <c r="AA96" s="364">
        <v>1.99</v>
      </c>
      <c r="AB96" s="327" t="s">
        <v>0</v>
      </c>
      <c r="AC96" s="327" t="s">
        <v>0</v>
      </c>
      <c r="AD96" s="327">
        <v>0</v>
      </c>
      <c r="AE96" s="327">
        <v>183.67</v>
      </c>
      <c r="AF96" s="327">
        <v>78.89</v>
      </c>
      <c r="AG96" s="327">
        <v>1572.7300000000002</v>
      </c>
      <c r="AH96" s="327">
        <v>172</v>
      </c>
      <c r="AI96" s="516">
        <v>111185.3</v>
      </c>
      <c r="AJ96" s="327">
        <v>0</v>
      </c>
      <c r="AK96" s="516">
        <v>0</v>
      </c>
      <c r="AL96" s="327">
        <v>166</v>
      </c>
      <c r="AM96" s="516">
        <v>111071.9</v>
      </c>
      <c r="AO96" s="333"/>
      <c r="AQ96" s="380"/>
    </row>
    <row r="97" spans="1:43" s="332" customFormat="1" ht="15" x14ac:dyDescent="0.2">
      <c r="A97" s="369" t="s">
        <v>449</v>
      </c>
      <c r="B97" s="408" t="s">
        <v>448</v>
      </c>
      <c r="C97" s="347" t="s">
        <v>779</v>
      </c>
      <c r="D97" s="330"/>
      <c r="E97" s="327">
        <v>7226151</v>
      </c>
      <c r="F97" s="327">
        <v>7368509</v>
      </c>
      <c r="G97" s="327">
        <v>1019021</v>
      </c>
      <c r="H97" s="327">
        <v>1040310</v>
      </c>
      <c r="I97" s="327">
        <v>6207130</v>
      </c>
      <c r="J97" s="327">
        <v>6328199</v>
      </c>
      <c r="K97" s="327">
        <v>0</v>
      </c>
      <c r="L97" s="327">
        <v>0</v>
      </c>
      <c r="M97" s="516">
        <v>35319.1</v>
      </c>
      <c r="N97" s="516">
        <v>36061.199999999997</v>
      </c>
      <c r="O97" s="495">
        <v>97.5</v>
      </c>
      <c r="P97" s="495">
        <v>97.5</v>
      </c>
      <c r="Q97" s="516">
        <v>0</v>
      </c>
      <c r="R97" s="516">
        <v>0</v>
      </c>
      <c r="S97" s="516">
        <v>34436.1</v>
      </c>
      <c r="T97" s="516">
        <v>35159.699999999997</v>
      </c>
      <c r="U97" s="329">
        <v>209.84</v>
      </c>
      <c r="V97" s="329">
        <v>209.57</v>
      </c>
      <c r="W97" s="364">
        <v>180.25</v>
      </c>
      <c r="X97" s="364">
        <v>179.98</v>
      </c>
      <c r="Y97" s="327">
        <v>0</v>
      </c>
      <c r="Z97" s="364">
        <v>0</v>
      </c>
      <c r="AA97" s="364">
        <v>0</v>
      </c>
      <c r="AB97" s="327" t="s">
        <v>0</v>
      </c>
      <c r="AC97" s="327" t="s">
        <v>0</v>
      </c>
      <c r="AD97" s="327">
        <v>1088.6500000000001</v>
      </c>
      <c r="AE97" s="327">
        <v>177.61</v>
      </c>
      <c r="AF97" s="327">
        <v>70.33</v>
      </c>
      <c r="AG97" s="327">
        <v>1546.1599999999999</v>
      </c>
      <c r="AH97" s="327">
        <v>38</v>
      </c>
      <c r="AI97" s="516">
        <v>35159.699999999997</v>
      </c>
      <c r="AJ97" s="327">
        <v>0</v>
      </c>
      <c r="AK97" s="516">
        <v>0</v>
      </c>
      <c r="AL97" s="327">
        <v>35</v>
      </c>
      <c r="AM97" s="516">
        <v>35050.300000000003</v>
      </c>
      <c r="AO97" s="333"/>
      <c r="AQ97" s="380"/>
    </row>
    <row r="98" spans="1:43" s="332" customFormat="1" ht="15" x14ac:dyDescent="0.2">
      <c r="A98" s="369" t="s">
        <v>451</v>
      </c>
      <c r="B98" s="408" t="s">
        <v>450</v>
      </c>
      <c r="C98" s="347" t="s">
        <v>779</v>
      </c>
      <c r="D98" s="330"/>
      <c r="E98" s="327">
        <v>7299400</v>
      </c>
      <c r="F98" s="327">
        <v>7679330</v>
      </c>
      <c r="G98" s="327">
        <v>0</v>
      </c>
      <c r="H98" s="327">
        <v>0</v>
      </c>
      <c r="I98" s="327">
        <v>7299400</v>
      </c>
      <c r="J98" s="327">
        <v>7679330</v>
      </c>
      <c r="K98" s="327">
        <v>195650</v>
      </c>
      <c r="L98" s="327">
        <v>215300</v>
      </c>
      <c r="M98" s="516">
        <v>33308.300000000003</v>
      </c>
      <c r="N98" s="516">
        <v>34556.400000000001</v>
      </c>
      <c r="O98" s="495">
        <v>97.75</v>
      </c>
      <c r="P98" s="495">
        <v>97.25</v>
      </c>
      <c r="Q98" s="516">
        <v>0</v>
      </c>
      <c r="R98" s="516">
        <v>0</v>
      </c>
      <c r="S98" s="516">
        <v>32558.9</v>
      </c>
      <c r="T98" s="516">
        <v>33606.1</v>
      </c>
      <c r="U98" s="329">
        <v>224.19</v>
      </c>
      <c r="V98" s="329">
        <v>228.51</v>
      </c>
      <c r="W98" s="364">
        <v>224.19</v>
      </c>
      <c r="X98" s="364">
        <v>228.51</v>
      </c>
      <c r="Y98" s="327">
        <v>0</v>
      </c>
      <c r="Z98" s="364">
        <v>0</v>
      </c>
      <c r="AA98" s="364">
        <v>0</v>
      </c>
      <c r="AB98" s="327" t="s">
        <v>0</v>
      </c>
      <c r="AC98" s="327" t="s">
        <v>0</v>
      </c>
      <c r="AD98" s="327">
        <v>1251.9000000000001</v>
      </c>
      <c r="AE98" s="327">
        <v>148.91</v>
      </c>
      <c r="AF98" s="327">
        <v>86.72</v>
      </c>
      <c r="AG98" s="327">
        <v>1716.0400000000002</v>
      </c>
      <c r="AH98" s="327">
        <v>0</v>
      </c>
      <c r="AI98" s="516">
        <v>0</v>
      </c>
      <c r="AJ98" s="327">
        <v>0</v>
      </c>
      <c r="AK98" s="516">
        <v>0</v>
      </c>
      <c r="AL98" s="327">
        <v>0</v>
      </c>
      <c r="AM98" s="516">
        <v>0</v>
      </c>
      <c r="AO98" s="333"/>
      <c r="AQ98" s="380"/>
    </row>
    <row r="99" spans="1:43" s="332" customFormat="1" ht="15" x14ac:dyDescent="0.2">
      <c r="A99" s="369" t="s">
        <v>453</v>
      </c>
      <c r="B99" s="408" t="s">
        <v>452</v>
      </c>
      <c r="C99" s="347" t="s">
        <v>779</v>
      </c>
      <c r="D99" s="330"/>
      <c r="E99" s="327">
        <v>8243515</v>
      </c>
      <c r="F99" s="327">
        <v>8382646</v>
      </c>
      <c r="G99" s="327">
        <v>2694635</v>
      </c>
      <c r="H99" s="327">
        <v>2745925</v>
      </c>
      <c r="I99" s="327">
        <v>5548880</v>
      </c>
      <c r="J99" s="327">
        <v>5636721</v>
      </c>
      <c r="K99" s="327">
        <v>0</v>
      </c>
      <c r="L99" s="327">
        <v>0</v>
      </c>
      <c r="M99" s="516">
        <v>43354</v>
      </c>
      <c r="N99" s="516">
        <v>43996</v>
      </c>
      <c r="O99" s="495">
        <v>98.4</v>
      </c>
      <c r="P99" s="495">
        <v>98.5</v>
      </c>
      <c r="Q99" s="516">
        <v>0</v>
      </c>
      <c r="R99" s="516">
        <v>0</v>
      </c>
      <c r="S99" s="516">
        <v>42660.3</v>
      </c>
      <c r="T99" s="516">
        <v>43336.1</v>
      </c>
      <c r="U99" s="329">
        <v>193.24</v>
      </c>
      <c r="V99" s="329">
        <v>193.43</v>
      </c>
      <c r="W99" s="364">
        <v>130.07</v>
      </c>
      <c r="X99" s="364">
        <v>130.07</v>
      </c>
      <c r="Y99" s="327">
        <v>0</v>
      </c>
      <c r="Z99" s="364">
        <v>0</v>
      </c>
      <c r="AA99" s="364">
        <v>0</v>
      </c>
      <c r="AB99" s="327" t="s">
        <v>0</v>
      </c>
      <c r="AC99" s="327" t="s">
        <v>0</v>
      </c>
      <c r="AD99" s="327">
        <v>1079.28</v>
      </c>
      <c r="AE99" s="327">
        <v>160.46</v>
      </c>
      <c r="AF99" s="327">
        <v>62.6</v>
      </c>
      <c r="AG99" s="327">
        <v>1495.77</v>
      </c>
      <c r="AH99" s="327">
        <v>10</v>
      </c>
      <c r="AI99" s="516">
        <v>36305</v>
      </c>
      <c r="AJ99" s="327">
        <v>0</v>
      </c>
      <c r="AK99" s="516">
        <v>0</v>
      </c>
      <c r="AL99" s="327">
        <v>10</v>
      </c>
      <c r="AM99" s="516">
        <v>36305</v>
      </c>
      <c r="AO99" s="333"/>
      <c r="AQ99" s="380"/>
    </row>
    <row r="100" spans="1:43" s="332" customFormat="1" ht="15" x14ac:dyDescent="0.2">
      <c r="A100" s="369" t="s">
        <v>455</v>
      </c>
      <c r="B100" s="408" t="s">
        <v>454</v>
      </c>
      <c r="C100" s="347" t="s">
        <v>779</v>
      </c>
      <c r="D100" s="330"/>
      <c r="E100" s="327">
        <v>4230099</v>
      </c>
      <c r="F100" s="327">
        <v>4479691</v>
      </c>
      <c r="G100" s="327">
        <v>611126</v>
      </c>
      <c r="H100" s="327">
        <v>760386</v>
      </c>
      <c r="I100" s="327">
        <v>3618973</v>
      </c>
      <c r="J100" s="327">
        <v>3719305</v>
      </c>
      <c r="K100" s="327">
        <v>0</v>
      </c>
      <c r="L100" s="327">
        <v>0</v>
      </c>
      <c r="M100" s="516">
        <v>19788.5</v>
      </c>
      <c r="N100" s="516">
        <v>20135.8</v>
      </c>
      <c r="O100" s="495">
        <v>98.75</v>
      </c>
      <c r="P100" s="495">
        <v>98.75</v>
      </c>
      <c r="Q100" s="516">
        <v>2</v>
      </c>
      <c r="R100" s="516">
        <v>2</v>
      </c>
      <c r="S100" s="516">
        <v>19543.099999999999</v>
      </c>
      <c r="T100" s="516">
        <v>19886.099999999999</v>
      </c>
      <c r="U100" s="329">
        <v>216.45</v>
      </c>
      <c r="V100" s="329">
        <v>225.27</v>
      </c>
      <c r="W100" s="364">
        <v>185.18</v>
      </c>
      <c r="X100" s="364">
        <v>187.03</v>
      </c>
      <c r="Y100" s="327">
        <v>0</v>
      </c>
      <c r="Z100" s="364">
        <v>0</v>
      </c>
      <c r="AA100" s="364">
        <v>0</v>
      </c>
      <c r="AB100" s="327" t="s">
        <v>0</v>
      </c>
      <c r="AC100" s="327" t="s">
        <v>0</v>
      </c>
      <c r="AD100" s="327">
        <v>1231.8699999999999</v>
      </c>
      <c r="AE100" s="327">
        <v>216.63</v>
      </c>
      <c r="AF100" s="327">
        <v>0</v>
      </c>
      <c r="AG100" s="327">
        <v>1673.77</v>
      </c>
      <c r="AH100" s="327">
        <v>72</v>
      </c>
      <c r="AI100" s="516">
        <v>19886.099999999999</v>
      </c>
      <c r="AJ100" s="327">
        <v>0</v>
      </c>
      <c r="AK100" s="516">
        <v>0</v>
      </c>
      <c r="AL100" s="327">
        <v>66</v>
      </c>
      <c r="AM100" s="516">
        <v>19620.61</v>
      </c>
      <c r="AO100" s="333"/>
      <c r="AQ100" s="380"/>
    </row>
    <row r="101" spans="1:43" s="332" customFormat="1" ht="15" x14ac:dyDescent="0.2">
      <c r="A101" s="369" t="s">
        <v>457</v>
      </c>
      <c r="B101" s="408" t="s">
        <v>456</v>
      </c>
      <c r="C101" s="347" t="s">
        <v>779</v>
      </c>
      <c r="D101" s="330"/>
      <c r="E101" s="327">
        <v>12655361</v>
      </c>
      <c r="F101" s="327">
        <v>13002447</v>
      </c>
      <c r="G101" s="327">
        <v>47760</v>
      </c>
      <c r="H101" s="327">
        <v>48001</v>
      </c>
      <c r="I101" s="327">
        <v>12607601</v>
      </c>
      <c r="J101" s="327">
        <v>12954446</v>
      </c>
      <c r="K101" s="327">
        <v>0</v>
      </c>
      <c r="L101" s="327">
        <v>0</v>
      </c>
      <c r="M101" s="516">
        <v>63444.75</v>
      </c>
      <c r="N101" s="516">
        <v>63664.65</v>
      </c>
      <c r="O101" s="495">
        <v>98</v>
      </c>
      <c r="P101" s="495">
        <v>98.3</v>
      </c>
      <c r="Q101" s="516">
        <v>0</v>
      </c>
      <c r="R101" s="516">
        <v>0</v>
      </c>
      <c r="S101" s="516">
        <v>62085</v>
      </c>
      <c r="T101" s="516">
        <v>62582</v>
      </c>
      <c r="U101" s="329">
        <v>203.84</v>
      </c>
      <c r="V101" s="329">
        <v>207.77</v>
      </c>
      <c r="W101" s="364">
        <v>203.07</v>
      </c>
      <c r="X101" s="364">
        <v>207</v>
      </c>
      <c r="Y101" s="327">
        <v>0</v>
      </c>
      <c r="Z101" s="364">
        <v>0</v>
      </c>
      <c r="AA101" s="364">
        <v>0</v>
      </c>
      <c r="AB101" s="327" t="s">
        <v>0</v>
      </c>
      <c r="AC101" s="327" t="s">
        <v>0</v>
      </c>
      <c r="AD101" s="327">
        <v>1268.28</v>
      </c>
      <c r="AE101" s="327">
        <v>220.19</v>
      </c>
      <c r="AF101" s="327">
        <v>0</v>
      </c>
      <c r="AG101" s="327">
        <v>1696.24</v>
      </c>
      <c r="AH101" s="327">
        <v>1</v>
      </c>
      <c r="AI101" s="516">
        <v>3392</v>
      </c>
      <c r="AJ101" s="327">
        <v>0</v>
      </c>
      <c r="AK101" s="516">
        <v>0</v>
      </c>
      <c r="AL101" s="327">
        <v>1</v>
      </c>
      <c r="AM101" s="516">
        <v>3392</v>
      </c>
      <c r="AO101" s="333"/>
      <c r="AQ101" s="380"/>
    </row>
    <row r="102" spans="1:43" s="332" customFormat="1" ht="15" x14ac:dyDescent="0.2">
      <c r="A102" s="369" t="s">
        <v>459</v>
      </c>
      <c r="B102" s="408" t="s">
        <v>458</v>
      </c>
      <c r="C102" s="347" t="s">
        <v>956</v>
      </c>
      <c r="D102" s="330"/>
      <c r="E102" s="327">
        <v>100916600</v>
      </c>
      <c r="F102" s="327">
        <v>107915000</v>
      </c>
      <c r="G102" s="327">
        <v>0</v>
      </c>
      <c r="H102" s="327">
        <v>0</v>
      </c>
      <c r="I102" s="327">
        <v>100916600</v>
      </c>
      <c r="J102" s="327">
        <v>107915000</v>
      </c>
      <c r="K102" s="327">
        <v>6366896</v>
      </c>
      <c r="L102" s="327">
        <v>6996750.6799999997</v>
      </c>
      <c r="M102" s="516">
        <v>94371.4</v>
      </c>
      <c r="N102" s="516">
        <v>97557</v>
      </c>
      <c r="O102" s="495">
        <v>97.18</v>
      </c>
      <c r="P102" s="495">
        <v>96.678899999999999</v>
      </c>
      <c r="Q102" s="516">
        <v>0</v>
      </c>
      <c r="R102" s="516">
        <v>0</v>
      </c>
      <c r="S102" s="516">
        <v>91714</v>
      </c>
      <c r="T102" s="516">
        <v>94317</v>
      </c>
      <c r="U102" s="329">
        <v>1100.3399999999999</v>
      </c>
      <c r="V102" s="329">
        <v>1144.17</v>
      </c>
      <c r="W102" s="364">
        <v>1100.3399999999999</v>
      </c>
      <c r="X102" s="364">
        <v>1144.17</v>
      </c>
      <c r="Y102" s="327">
        <v>2075500</v>
      </c>
      <c r="Z102" s="364">
        <v>22.005576937349577</v>
      </c>
      <c r="AA102" s="364">
        <v>2</v>
      </c>
      <c r="AB102" s="327" t="s">
        <v>0</v>
      </c>
      <c r="AC102" s="327" t="s">
        <v>0</v>
      </c>
      <c r="AD102" s="327">
        <v>276</v>
      </c>
      <c r="AE102" s="327">
        <v>0</v>
      </c>
      <c r="AF102" s="327">
        <v>0</v>
      </c>
      <c r="AG102" s="327">
        <v>1420.17</v>
      </c>
      <c r="AH102" s="327">
        <v>0</v>
      </c>
      <c r="AI102" s="516">
        <v>0</v>
      </c>
      <c r="AJ102" s="327">
        <v>0</v>
      </c>
      <c r="AK102" s="516">
        <v>0</v>
      </c>
      <c r="AL102" s="327">
        <v>0</v>
      </c>
      <c r="AM102" s="516">
        <v>0</v>
      </c>
      <c r="AO102" s="333"/>
      <c r="AQ102" s="380"/>
    </row>
    <row r="103" spans="1:43" s="332" customFormat="1" ht="15" x14ac:dyDescent="0.2">
      <c r="A103" s="369" t="s">
        <v>461</v>
      </c>
      <c r="B103" s="408" t="s">
        <v>460</v>
      </c>
      <c r="C103" s="347" t="s">
        <v>779</v>
      </c>
      <c r="D103" s="330"/>
      <c r="E103" s="327">
        <v>10776149</v>
      </c>
      <c r="F103" s="327">
        <v>11048482</v>
      </c>
      <c r="G103" s="327">
        <v>3159675</v>
      </c>
      <c r="H103" s="327">
        <v>3274089</v>
      </c>
      <c r="I103" s="327">
        <v>7616474</v>
      </c>
      <c r="J103" s="327">
        <v>7774393</v>
      </c>
      <c r="K103" s="327">
        <v>0</v>
      </c>
      <c r="L103" s="327">
        <v>0</v>
      </c>
      <c r="M103" s="516">
        <v>51975.9</v>
      </c>
      <c r="N103" s="516">
        <v>53053.67</v>
      </c>
      <c r="O103" s="495">
        <v>98.5</v>
      </c>
      <c r="P103" s="495">
        <v>98.499899999999997</v>
      </c>
      <c r="Q103" s="516">
        <v>0</v>
      </c>
      <c r="R103" s="516">
        <v>0</v>
      </c>
      <c r="S103" s="516">
        <v>51196.3</v>
      </c>
      <c r="T103" s="516">
        <v>52257.8</v>
      </c>
      <c r="U103" s="329">
        <v>210.49</v>
      </c>
      <c r="V103" s="329">
        <v>211.42</v>
      </c>
      <c r="W103" s="364">
        <v>148.77000000000001</v>
      </c>
      <c r="X103" s="364">
        <v>148.77000000000001</v>
      </c>
      <c r="Y103" s="327">
        <v>0</v>
      </c>
      <c r="Z103" s="364">
        <v>0</v>
      </c>
      <c r="AA103" s="364">
        <v>0</v>
      </c>
      <c r="AB103" s="327" t="s">
        <v>0</v>
      </c>
      <c r="AC103" s="327" t="s">
        <v>0</v>
      </c>
      <c r="AD103" s="327">
        <v>1130.1300000000001</v>
      </c>
      <c r="AE103" s="327">
        <v>152.1</v>
      </c>
      <c r="AF103" s="327">
        <v>67.680000000000007</v>
      </c>
      <c r="AG103" s="327">
        <v>1561.3300000000002</v>
      </c>
      <c r="AH103" s="327">
        <v>24</v>
      </c>
      <c r="AI103" s="516">
        <v>52257.8</v>
      </c>
      <c r="AJ103" s="327">
        <v>0</v>
      </c>
      <c r="AK103" s="516">
        <v>0</v>
      </c>
      <c r="AL103" s="327">
        <v>24</v>
      </c>
      <c r="AM103" s="516">
        <v>52257.8</v>
      </c>
      <c r="AO103" s="333"/>
      <c r="AQ103" s="380"/>
    </row>
    <row r="104" spans="1:43" s="332" customFormat="1" ht="15" x14ac:dyDescent="0.2">
      <c r="A104" s="369" t="s">
        <v>166</v>
      </c>
      <c r="B104" s="408" t="s">
        <v>600</v>
      </c>
      <c r="C104" s="347" t="s">
        <v>779</v>
      </c>
      <c r="D104" s="330"/>
      <c r="E104" s="327">
        <v>5581317</v>
      </c>
      <c r="F104" s="327">
        <v>5828698</v>
      </c>
      <c r="G104" s="327">
        <v>0</v>
      </c>
      <c r="H104" s="327">
        <v>0</v>
      </c>
      <c r="I104" s="327">
        <v>5581317</v>
      </c>
      <c r="J104" s="327">
        <v>5828698</v>
      </c>
      <c r="K104" s="327">
        <v>0</v>
      </c>
      <c r="L104" s="327">
        <v>0</v>
      </c>
      <c r="M104" s="516">
        <v>32072.76</v>
      </c>
      <c r="N104" s="516">
        <v>32583.71</v>
      </c>
      <c r="O104" s="495">
        <v>98.25</v>
      </c>
      <c r="P104" s="495">
        <v>98.25</v>
      </c>
      <c r="Q104" s="516">
        <v>0</v>
      </c>
      <c r="R104" s="516">
        <v>0</v>
      </c>
      <c r="S104" s="516">
        <v>31511.5</v>
      </c>
      <c r="T104" s="516">
        <v>32013.5</v>
      </c>
      <c r="U104" s="329">
        <v>177.12</v>
      </c>
      <c r="V104" s="329">
        <v>182.07</v>
      </c>
      <c r="W104" s="364">
        <v>177.12</v>
      </c>
      <c r="X104" s="364">
        <v>182.07</v>
      </c>
      <c r="Y104" s="327">
        <v>0</v>
      </c>
      <c r="Z104" s="364">
        <v>0</v>
      </c>
      <c r="AA104" s="364">
        <v>0</v>
      </c>
      <c r="AB104" s="327" t="s">
        <v>0</v>
      </c>
      <c r="AC104" s="327" t="s">
        <v>0</v>
      </c>
      <c r="AD104" s="327">
        <v>1268.28</v>
      </c>
      <c r="AE104" s="327">
        <v>220.19</v>
      </c>
      <c r="AF104" s="327">
        <v>0</v>
      </c>
      <c r="AG104" s="327">
        <v>1670.54</v>
      </c>
      <c r="AH104" s="327">
        <v>0</v>
      </c>
      <c r="AI104" s="516">
        <v>0</v>
      </c>
      <c r="AJ104" s="327">
        <v>0</v>
      </c>
      <c r="AK104" s="516">
        <v>0</v>
      </c>
      <c r="AL104" s="327">
        <v>0</v>
      </c>
      <c r="AM104" s="516">
        <v>0</v>
      </c>
      <c r="AO104" s="333"/>
      <c r="AQ104" s="380"/>
    </row>
    <row r="105" spans="1:43" s="332" customFormat="1" ht="15" x14ac:dyDescent="0.2">
      <c r="A105" s="369" t="s">
        <v>168</v>
      </c>
      <c r="B105" s="408" t="s">
        <v>167</v>
      </c>
      <c r="C105" s="347" t="s">
        <v>779</v>
      </c>
      <c r="D105" s="330"/>
      <c r="E105" s="327">
        <v>5494771</v>
      </c>
      <c r="F105" s="327">
        <v>5778417</v>
      </c>
      <c r="G105" s="327">
        <v>242181</v>
      </c>
      <c r="H105" s="327">
        <v>270547</v>
      </c>
      <c r="I105" s="327">
        <v>5252590</v>
      </c>
      <c r="J105" s="327">
        <v>5507870</v>
      </c>
      <c r="K105" s="327">
        <v>0</v>
      </c>
      <c r="L105" s="327">
        <v>0</v>
      </c>
      <c r="M105" s="516">
        <v>32141.4</v>
      </c>
      <c r="N105" s="516">
        <v>32717.5</v>
      </c>
      <c r="O105" s="495">
        <v>98.5</v>
      </c>
      <c r="P105" s="495">
        <v>98.5</v>
      </c>
      <c r="Q105" s="516">
        <v>0</v>
      </c>
      <c r="R105" s="516">
        <v>0</v>
      </c>
      <c r="S105" s="516">
        <v>31659.3</v>
      </c>
      <c r="T105" s="516">
        <v>32226.7</v>
      </c>
      <c r="U105" s="329">
        <v>173.56</v>
      </c>
      <c r="V105" s="329">
        <v>179.31</v>
      </c>
      <c r="W105" s="364">
        <v>165.91</v>
      </c>
      <c r="X105" s="364">
        <v>170.91</v>
      </c>
      <c r="Y105" s="327">
        <v>0</v>
      </c>
      <c r="Z105" s="364">
        <v>0</v>
      </c>
      <c r="AA105" s="364">
        <v>0</v>
      </c>
      <c r="AB105" s="327" t="s">
        <v>0</v>
      </c>
      <c r="AC105" s="327" t="s">
        <v>0</v>
      </c>
      <c r="AD105" s="327">
        <v>1165.17</v>
      </c>
      <c r="AE105" s="327">
        <v>177.07</v>
      </c>
      <c r="AF105" s="327">
        <v>71.180000000000007</v>
      </c>
      <c r="AG105" s="327">
        <v>1592.73</v>
      </c>
      <c r="AH105" s="327">
        <v>13</v>
      </c>
      <c r="AI105" s="516">
        <v>13996.5</v>
      </c>
      <c r="AJ105" s="327">
        <v>0</v>
      </c>
      <c r="AK105" s="516">
        <v>0</v>
      </c>
      <c r="AL105" s="327">
        <v>13</v>
      </c>
      <c r="AM105" s="516">
        <v>13996.5</v>
      </c>
      <c r="AO105" s="333"/>
      <c r="AQ105" s="380"/>
    </row>
    <row r="106" spans="1:43" s="332" customFormat="1" ht="15" x14ac:dyDescent="0.2">
      <c r="A106" s="369" t="s">
        <v>170</v>
      </c>
      <c r="B106" s="408" t="s">
        <v>169</v>
      </c>
      <c r="C106" s="347" t="s">
        <v>779</v>
      </c>
      <c r="D106" s="330"/>
      <c r="E106" s="327">
        <v>4693008</v>
      </c>
      <c r="F106" s="327">
        <v>4961854</v>
      </c>
      <c r="G106" s="327">
        <v>0</v>
      </c>
      <c r="H106" s="327">
        <v>0</v>
      </c>
      <c r="I106" s="327">
        <v>4693008</v>
      </c>
      <c r="J106" s="327">
        <v>4961854</v>
      </c>
      <c r="K106" s="327">
        <v>0</v>
      </c>
      <c r="L106" s="327">
        <v>0</v>
      </c>
      <c r="M106" s="516">
        <v>35824.699999999997</v>
      </c>
      <c r="N106" s="516">
        <v>36524.699999999997</v>
      </c>
      <c r="O106" s="495">
        <v>97</v>
      </c>
      <c r="P106" s="495">
        <v>97</v>
      </c>
      <c r="Q106" s="516">
        <v>0</v>
      </c>
      <c r="R106" s="516">
        <v>0</v>
      </c>
      <c r="S106" s="516">
        <v>34750</v>
      </c>
      <c r="T106" s="516">
        <v>35429</v>
      </c>
      <c r="U106" s="329">
        <v>135.05000000000001</v>
      </c>
      <c r="V106" s="329">
        <v>140.05000000000001</v>
      </c>
      <c r="W106" s="364">
        <v>135.05000000000001</v>
      </c>
      <c r="X106" s="364">
        <v>140.05000000000001</v>
      </c>
      <c r="Y106" s="327">
        <v>0</v>
      </c>
      <c r="Z106" s="364">
        <v>0</v>
      </c>
      <c r="AA106" s="364">
        <v>0</v>
      </c>
      <c r="AB106" s="327" t="s">
        <v>0</v>
      </c>
      <c r="AC106" s="327" t="s">
        <v>0</v>
      </c>
      <c r="AD106" s="327">
        <v>1207.6199999999999</v>
      </c>
      <c r="AE106" s="327">
        <v>172.84</v>
      </c>
      <c r="AF106" s="327">
        <v>79.98</v>
      </c>
      <c r="AG106" s="327">
        <v>1600.4899999999998</v>
      </c>
      <c r="AH106" s="327">
        <v>0</v>
      </c>
      <c r="AI106" s="516">
        <v>0</v>
      </c>
      <c r="AJ106" s="327">
        <v>0</v>
      </c>
      <c r="AK106" s="516">
        <v>0</v>
      </c>
      <c r="AL106" s="327">
        <v>0</v>
      </c>
      <c r="AM106" s="516">
        <v>0</v>
      </c>
      <c r="AO106" s="333"/>
      <c r="AQ106" s="380"/>
    </row>
    <row r="107" spans="1:43" s="332" customFormat="1" ht="15" x14ac:dyDescent="0.2">
      <c r="A107" s="369" t="s">
        <v>172</v>
      </c>
      <c r="B107" s="408" t="s">
        <v>171</v>
      </c>
      <c r="C107" s="347" t="s">
        <v>779</v>
      </c>
      <c r="D107" s="330"/>
      <c r="E107" s="327">
        <v>5837387</v>
      </c>
      <c r="F107" s="327">
        <v>6100068</v>
      </c>
      <c r="G107" s="327">
        <v>0</v>
      </c>
      <c r="H107" s="327">
        <v>0</v>
      </c>
      <c r="I107" s="327">
        <v>5837387</v>
      </c>
      <c r="J107" s="327">
        <v>6100068</v>
      </c>
      <c r="K107" s="327">
        <v>0</v>
      </c>
      <c r="L107" s="327">
        <v>0</v>
      </c>
      <c r="M107" s="516">
        <v>42104.5</v>
      </c>
      <c r="N107" s="516">
        <v>42058.5</v>
      </c>
      <c r="O107" s="495">
        <v>98</v>
      </c>
      <c r="P107" s="495">
        <v>99</v>
      </c>
      <c r="Q107" s="516">
        <v>367.8</v>
      </c>
      <c r="R107" s="516">
        <v>367.8</v>
      </c>
      <c r="S107" s="516">
        <v>41630.199999999997</v>
      </c>
      <c r="T107" s="516">
        <v>42005.7</v>
      </c>
      <c r="U107" s="329">
        <v>140.22</v>
      </c>
      <c r="V107" s="329">
        <v>145.22</v>
      </c>
      <c r="W107" s="364">
        <v>140.22</v>
      </c>
      <c r="X107" s="364">
        <v>145.22</v>
      </c>
      <c r="Y107" s="327">
        <v>0</v>
      </c>
      <c r="Z107" s="364">
        <v>0</v>
      </c>
      <c r="AA107" s="364">
        <v>0</v>
      </c>
      <c r="AB107" s="327" t="s">
        <v>0</v>
      </c>
      <c r="AC107" s="327" t="s">
        <v>0</v>
      </c>
      <c r="AD107" s="327">
        <v>1079.28</v>
      </c>
      <c r="AE107" s="327">
        <v>160.46</v>
      </c>
      <c r="AF107" s="327">
        <v>62.6</v>
      </c>
      <c r="AG107" s="327">
        <v>1447.56</v>
      </c>
      <c r="AH107" s="327">
        <v>0</v>
      </c>
      <c r="AI107" s="516">
        <v>0</v>
      </c>
      <c r="AJ107" s="327">
        <v>0</v>
      </c>
      <c r="AK107" s="516">
        <v>0</v>
      </c>
      <c r="AL107" s="327">
        <v>0</v>
      </c>
      <c r="AM107" s="516">
        <v>0</v>
      </c>
      <c r="AO107" s="333"/>
      <c r="AQ107" s="380"/>
    </row>
    <row r="108" spans="1:43" s="332" customFormat="1" ht="15" x14ac:dyDescent="0.2">
      <c r="A108" s="369" t="s">
        <v>174</v>
      </c>
      <c r="B108" s="408" t="s">
        <v>173</v>
      </c>
      <c r="C108" s="347" t="s">
        <v>779</v>
      </c>
      <c r="D108" s="330"/>
      <c r="E108" s="327">
        <v>7700560</v>
      </c>
      <c r="F108" s="327">
        <v>8190338</v>
      </c>
      <c r="G108" s="327">
        <v>978706</v>
      </c>
      <c r="H108" s="327">
        <v>1193373</v>
      </c>
      <c r="I108" s="327">
        <v>6721854</v>
      </c>
      <c r="J108" s="327">
        <v>6996965</v>
      </c>
      <c r="K108" s="327">
        <v>1402180</v>
      </c>
      <c r="L108" s="327">
        <v>1420640</v>
      </c>
      <c r="M108" s="516">
        <v>27784.799999999999</v>
      </c>
      <c r="N108" s="516">
        <v>28360.400000000001</v>
      </c>
      <c r="O108" s="495">
        <v>98.5</v>
      </c>
      <c r="P108" s="495">
        <v>98.5</v>
      </c>
      <c r="Q108" s="516">
        <v>0</v>
      </c>
      <c r="R108" s="516">
        <v>0</v>
      </c>
      <c r="S108" s="516">
        <v>27368</v>
      </c>
      <c r="T108" s="516">
        <v>27935</v>
      </c>
      <c r="U108" s="329">
        <v>281.37</v>
      </c>
      <c r="V108" s="329">
        <v>293.19</v>
      </c>
      <c r="W108" s="364">
        <v>245.61</v>
      </c>
      <c r="X108" s="364">
        <v>250.47</v>
      </c>
      <c r="Y108" s="327">
        <v>0</v>
      </c>
      <c r="Z108" s="364">
        <v>0</v>
      </c>
      <c r="AA108" s="364">
        <v>0</v>
      </c>
      <c r="AB108" s="327" t="s">
        <v>0</v>
      </c>
      <c r="AC108" s="327" t="s">
        <v>0</v>
      </c>
      <c r="AD108" s="327">
        <v>1167.1199999999999</v>
      </c>
      <c r="AE108" s="327">
        <v>183.15</v>
      </c>
      <c r="AF108" s="327">
        <v>65.52</v>
      </c>
      <c r="AG108" s="327">
        <v>1708.98</v>
      </c>
      <c r="AH108" s="327">
        <v>16</v>
      </c>
      <c r="AI108" s="516">
        <v>27935</v>
      </c>
      <c r="AJ108" s="327">
        <v>0</v>
      </c>
      <c r="AK108" s="516">
        <v>0</v>
      </c>
      <c r="AL108" s="327">
        <v>16</v>
      </c>
      <c r="AM108" s="516">
        <v>27935</v>
      </c>
      <c r="AO108" s="333"/>
      <c r="AQ108" s="380"/>
    </row>
    <row r="109" spans="1:43" s="332" customFormat="1" ht="15" x14ac:dyDescent="0.2">
      <c r="A109" s="369" t="s">
        <v>176</v>
      </c>
      <c r="B109" s="408" t="s">
        <v>175</v>
      </c>
      <c r="C109" s="347" t="s">
        <v>779</v>
      </c>
      <c r="D109" s="330"/>
      <c r="E109" s="327">
        <v>3716068</v>
      </c>
      <c r="F109" s="327">
        <v>3836704</v>
      </c>
      <c r="G109" s="327">
        <v>1427677</v>
      </c>
      <c r="H109" s="327">
        <v>1471818</v>
      </c>
      <c r="I109" s="327">
        <v>2288391</v>
      </c>
      <c r="J109" s="327">
        <v>2364886</v>
      </c>
      <c r="K109" s="327">
        <v>0</v>
      </c>
      <c r="L109" s="327">
        <v>0</v>
      </c>
      <c r="M109" s="516">
        <v>17093.400000000001</v>
      </c>
      <c r="N109" s="516">
        <v>17551.2</v>
      </c>
      <c r="O109" s="495">
        <v>97.41</v>
      </c>
      <c r="P109" s="495">
        <v>98.04417931537445</v>
      </c>
      <c r="Q109" s="516">
        <v>0</v>
      </c>
      <c r="R109" s="516">
        <v>0</v>
      </c>
      <c r="S109" s="516">
        <v>16651.32</v>
      </c>
      <c r="T109" s="516">
        <v>17207.900000000001</v>
      </c>
      <c r="U109" s="329">
        <v>223.17</v>
      </c>
      <c r="V109" s="329">
        <v>222.96</v>
      </c>
      <c r="W109" s="364">
        <v>137.43</v>
      </c>
      <c r="X109" s="364">
        <v>137.43</v>
      </c>
      <c r="Y109" s="327">
        <v>0</v>
      </c>
      <c r="Z109" s="364">
        <v>0</v>
      </c>
      <c r="AA109" s="364">
        <v>0</v>
      </c>
      <c r="AB109" s="327" t="s">
        <v>0</v>
      </c>
      <c r="AC109" s="327" t="s">
        <v>0</v>
      </c>
      <c r="AD109" s="327">
        <v>1149.03</v>
      </c>
      <c r="AE109" s="327">
        <v>173.43</v>
      </c>
      <c r="AF109" s="327">
        <v>0</v>
      </c>
      <c r="AG109" s="327">
        <v>1545.42</v>
      </c>
      <c r="AH109" s="327">
        <v>22</v>
      </c>
      <c r="AI109" s="516">
        <v>17207.900000000001</v>
      </c>
      <c r="AJ109" s="327">
        <v>0</v>
      </c>
      <c r="AK109" s="516">
        <v>0</v>
      </c>
      <c r="AL109" s="327">
        <v>21</v>
      </c>
      <c r="AM109" s="516">
        <v>17136.8</v>
      </c>
      <c r="AO109" s="333"/>
      <c r="AQ109" s="380"/>
    </row>
    <row r="110" spans="1:43" s="332" customFormat="1" ht="15" x14ac:dyDescent="0.2">
      <c r="A110" s="369" t="s">
        <v>178</v>
      </c>
      <c r="B110" s="408" t="s">
        <v>177</v>
      </c>
      <c r="C110" s="347" t="s">
        <v>779</v>
      </c>
      <c r="D110" s="330"/>
      <c r="E110" s="327">
        <v>6127563.5800000001</v>
      </c>
      <c r="F110" s="327">
        <v>6490711</v>
      </c>
      <c r="G110" s="327">
        <v>1746463.58</v>
      </c>
      <c r="H110" s="327">
        <v>1913181</v>
      </c>
      <c r="I110" s="327">
        <v>4381100</v>
      </c>
      <c r="J110" s="327">
        <v>4577530</v>
      </c>
      <c r="K110" s="327">
        <v>0</v>
      </c>
      <c r="L110" s="327">
        <v>0</v>
      </c>
      <c r="M110" s="516">
        <v>27347.49</v>
      </c>
      <c r="N110" s="516">
        <v>27902.74</v>
      </c>
      <c r="O110" s="495">
        <v>98</v>
      </c>
      <c r="P110" s="495">
        <v>98.5</v>
      </c>
      <c r="Q110" s="516">
        <v>195.02</v>
      </c>
      <c r="R110" s="516">
        <v>171.3</v>
      </c>
      <c r="S110" s="516">
        <v>26995.599999999999</v>
      </c>
      <c r="T110" s="516">
        <v>27655.5</v>
      </c>
      <c r="U110" s="329">
        <v>226.98</v>
      </c>
      <c r="V110" s="329">
        <v>234.7</v>
      </c>
      <c r="W110" s="364">
        <v>162.29</v>
      </c>
      <c r="X110" s="364">
        <v>165.52</v>
      </c>
      <c r="Y110" s="327">
        <v>0</v>
      </c>
      <c r="Z110" s="364">
        <v>0</v>
      </c>
      <c r="AA110" s="364">
        <v>0</v>
      </c>
      <c r="AB110" s="327" t="s">
        <v>0</v>
      </c>
      <c r="AC110" s="327" t="s">
        <v>0</v>
      </c>
      <c r="AD110" s="327">
        <v>1134.01</v>
      </c>
      <c r="AE110" s="327">
        <v>210.31</v>
      </c>
      <c r="AF110" s="327">
        <v>0</v>
      </c>
      <c r="AG110" s="327">
        <v>1579.02</v>
      </c>
      <c r="AH110" s="327">
        <v>41</v>
      </c>
      <c r="AI110" s="516">
        <v>27484.2</v>
      </c>
      <c r="AJ110" s="327">
        <v>0</v>
      </c>
      <c r="AK110" s="516">
        <v>0</v>
      </c>
      <c r="AL110" s="327">
        <v>40</v>
      </c>
      <c r="AM110" s="516">
        <v>27390.5</v>
      </c>
      <c r="AO110" s="333"/>
      <c r="AQ110" s="380"/>
    </row>
    <row r="111" spans="1:43" s="332" customFormat="1" ht="15" x14ac:dyDescent="0.2">
      <c r="A111" s="369" t="s">
        <v>180</v>
      </c>
      <c r="B111" s="408" t="s">
        <v>179</v>
      </c>
      <c r="C111" s="347" t="s">
        <v>779</v>
      </c>
      <c r="D111" s="330"/>
      <c r="E111" s="327">
        <v>6063792</v>
      </c>
      <c r="F111" s="327">
        <v>6336230</v>
      </c>
      <c r="G111" s="327">
        <v>810580</v>
      </c>
      <c r="H111" s="327">
        <v>852165</v>
      </c>
      <c r="I111" s="327">
        <v>5253212</v>
      </c>
      <c r="J111" s="327">
        <v>5484065</v>
      </c>
      <c r="K111" s="327">
        <v>0</v>
      </c>
      <c r="L111" s="327">
        <v>0</v>
      </c>
      <c r="M111" s="516">
        <v>28605.599999999999</v>
      </c>
      <c r="N111" s="516">
        <v>29080.9</v>
      </c>
      <c r="O111" s="495">
        <v>98.25</v>
      </c>
      <c r="P111" s="495">
        <v>98.25</v>
      </c>
      <c r="Q111" s="516">
        <v>170</v>
      </c>
      <c r="R111" s="516">
        <v>175</v>
      </c>
      <c r="S111" s="516">
        <v>28275</v>
      </c>
      <c r="T111" s="516">
        <v>28747</v>
      </c>
      <c r="U111" s="329">
        <v>214.46</v>
      </c>
      <c r="V111" s="329">
        <v>220.41</v>
      </c>
      <c r="W111" s="364">
        <v>185.79</v>
      </c>
      <c r="X111" s="364">
        <v>190.77</v>
      </c>
      <c r="Y111" s="327">
        <v>0</v>
      </c>
      <c r="Z111" s="364">
        <v>0</v>
      </c>
      <c r="AA111" s="364">
        <v>0</v>
      </c>
      <c r="AB111" s="327" t="s">
        <v>0</v>
      </c>
      <c r="AC111" s="327" t="s">
        <v>0</v>
      </c>
      <c r="AD111" s="327">
        <v>1174.8599999999999</v>
      </c>
      <c r="AE111" s="327">
        <v>162.22</v>
      </c>
      <c r="AF111" s="327">
        <v>65.5</v>
      </c>
      <c r="AG111" s="327">
        <v>1622.99</v>
      </c>
      <c r="AH111" s="327">
        <v>15</v>
      </c>
      <c r="AI111" s="516">
        <v>21153</v>
      </c>
      <c r="AJ111" s="327">
        <v>0</v>
      </c>
      <c r="AK111" s="516">
        <v>0</v>
      </c>
      <c r="AL111" s="327">
        <v>15</v>
      </c>
      <c r="AM111" s="516">
        <v>21153</v>
      </c>
      <c r="AO111" s="333"/>
      <c r="AQ111" s="380"/>
    </row>
    <row r="112" spans="1:43" s="332" customFormat="1" ht="15" x14ac:dyDescent="0.2">
      <c r="A112" s="369" t="s">
        <v>182</v>
      </c>
      <c r="B112" s="408" t="s">
        <v>181</v>
      </c>
      <c r="C112" s="347" t="s">
        <v>848</v>
      </c>
      <c r="D112" s="330"/>
      <c r="E112" s="327">
        <v>73461636</v>
      </c>
      <c r="F112" s="327">
        <v>77245382</v>
      </c>
      <c r="G112" s="327">
        <v>6658</v>
      </c>
      <c r="H112" s="327">
        <v>9258</v>
      </c>
      <c r="I112" s="327">
        <v>73454978</v>
      </c>
      <c r="J112" s="327">
        <v>77236124</v>
      </c>
      <c r="K112" s="327">
        <v>12227782</v>
      </c>
      <c r="L112" s="327">
        <v>11831892</v>
      </c>
      <c r="M112" s="516">
        <v>51073</v>
      </c>
      <c r="N112" s="516">
        <v>51642</v>
      </c>
      <c r="O112" s="495">
        <v>97.75</v>
      </c>
      <c r="P112" s="495">
        <v>97.75</v>
      </c>
      <c r="Q112" s="516">
        <v>0</v>
      </c>
      <c r="R112" s="516">
        <v>0</v>
      </c>
      <c r="S112" s="516">
        <v>49923.9</v>
      </c>
      <c r="T112" s="516">
        <v>50480.1</v>
      </c>
      <c r="U112" s="329">
        <v>1471.47</v>
      </c>
      <c r="V112" s="329">
        <v>1530.21</v>
      </c>
      <c r="W112" s="364">
        <v>1471.34</v>
      </c>
      <c r="X112" s="364">
        <v>1530.03</v>
      </c>
      <c r="Y112" s="327">
        <v>1485467</v>
      </c>
      <c r="Z112" s="364">
        <v>29.426784019841485</v>
      </c>
      <c r="AA112" s="364">
        <v>2</v>
      </c>
      <c r="AB112" s="327" t="s">
        <v>0</v>
      </c>
      <c r="AC112" s="327" t="s">
        <v>0</v>
      </c>
      <c r="AD112" s="327">
        <v>0</v>
      </c>
      <c r="AE112" s="327">
        <v>93.33</v>
      </c>
      <c r="AF112" s="327">
        <v>76.11</v>
      </c>
      <c r="AG112" s="327">
        <v>1699.6499999999999</v>
      </c>
      <c r="AH112" s="327">
        <v>1</v>
      </c>
      <c r="AI112" s="516">
        <v>1184.7</v>
      </c>
      <c r="AJ112" s="327">
        <v>0</v>
      </c>
      <c r="AK112" s="516">
        <v>0</v>
      </c>
      <c r="AL112" s="327">
        <v>1</v>
      </c>
      <c r="AM112" s="516">
        <v>1184.7</v>
      </c>
      <c r="AO112" s="333"/>
      <c r="AQ112" s="380"/>
    </row>
    <row r="113" spans="1:43" s="332" customFormat="1" ht="15" x14ac:dyDescent="0.2">
      <c r="A113" s="369" t="s">
        <v>184</v>
      </c>
      <c r="B113" s="408" t="s">
        <v>183</v>
      </c>
      <c r="C113" s="347" t="s">
        <v>779</v>
      </c>
      <c r="D113" s="330"/>
      <c r="E113" s="327">
        <v>5986739</v>
      </c>
      <c r="F113" s="327">
        <v>6110660</v>
      </c>
      <c r="G113" s="327">
        <v>535916</v>
      </c>
      <c r="H113" s="327">
        <v>584123</v>
      </c>
      <c r="I113" s="327">
        <v>5450823</v>
      </c>
      <c r="J113" s="327">
        <v>5526537</v>
      </c>
      <c r="K113" s="327">
        <v>16298</v>
      </c>
      <c r="L113" s="327">
        <v>16612</v>
      </c>
      <c r="M113" s="516">
        <v>36039.61</v>
      </c>
      <c r="N113" s="516">
        <v>36540.660000000003</v>
      </c>
      <c r="O113" s="495">
        <v>98.75</v>
      </c>
      <c r="P113" s="495">
        <v>98.75</v>
      </c>
      <c r="Q113" s="516">
        <v>21</v>
      </c>
      <c r="R113" s="516">
        <v>20.7</v>
      </c>
      <c r="S113" s="516">
        <v>35610.1</v>
      </c>
      <c r="T113" s="516">
        <v>36104.6</v>
      </c>
      <c r="U113" s="329">
        <v>168.12</v>
      </c>
      <c r="V113" s="329">
        <v>169.25</v>
      </c>
      <c r="W113" s="364">
        <v>153.07</v>
      </c>
      <c r="X113" s="364">
        <v>153.07</v>
      </c>
      <c r="Y113" s="327">
        <v>0</v>
      </c>
      <c r="Z113" s="364">
        <v>0</v>
      </c>
      <c r="AA113" s="364">
        <v>0</v>
      </c>
      <c r="AB113" s="327" t="s">
        <v>0</v>
      </c>
      <c r="AC113" s="327" t="s">
        <v>0</v>
      </c>
      <c r="AD113" s="327">
        <v>1290.6600000000001</v>
      </c>
      <c r="AE113" s="327">
        <v>179.91</v>
      </c>
      <c r="AF113" s="327">
        <v>73.849999999999994</v>
      </c>
      <c r="AG113" s="327">
        <v>1713.67</v>
      </c>
      <c r="AH113" s="327">
        <v>11</v>
      </c>
      <c r="AI113" s="516">
        <v>10908.6</v>
      </c>
      <c r="AJ113" s="327">
        <v>0</v>
      </c>
      <c r="AK113" s="516">
        <v>0</v>
      </c>
      <c r="AL113" s="327">
        <v>11</v>
      </c>
      <c r="AM113" s="516">
        <v>10908.6</v>
      </c>
      <c r="AO113" s="333"/>
      <c r="AQ113" s="380"/>
    </row>
    <row r="114" spans="1:43" s="332" customFormat="1" ht="15" x14ac:dyDescent="0.2">
      <c r="A114" s="369" t="s">
        <v>186</v>
      </c>
      <c r="B114" s="408" t="s">
        <v>185</v>
      </c>
      <c r="C114" s="347" t="s">
        <v>779</v>
      </c>
      <c r="D114" s="330"/>
      <c r="E114" s="327">
        <v>6609713</v>
      </c>
      <c r="F114" s="327">
        <v>6944613</v>
      </c>
      <c r="G114" s="327">
        <v>215682</v>
      </c>
      <c r="H114" s="327">
        <v>224863</v>
      </c>
      <c r="I114" s="327">
        <v>6394031</v>
      </c>
      <c r="J114" s="327">
        <v>6719750</v>
      </c>
      <c r="K114" s="327">
        <v>0</v>
      </c>
      <c r="L114" s="327">
        <v>0</v>
      </c>
      <c r="M114" s="516">
        <v>35782.21</v>
      </c>
      <c r="N114" s="516">
        <v>36604.1</v>
      </c>
      <c r="O114" s="495">
        <v>98.75</v>
      </c>
      <c r="P114" s="495">
        <v>98.75</v>
      </c>
      <c r="Q114" s="516">
        <v>104.8</v>
      </c>
      <c r="R114" s="516">
        <v>94.2</v>
      </c>
      <c r="S114" s="516">
        <v>35439.699999999997</v>
      </c>
      <c r="T114" s="516">
        <v>36240.699999999997</v>
      </c>
      <c r="U114" s="329">
        <v>186.51</v>
      </c>
      <c r="V114" s="329">
        <v>191.62</v>
      </c>
      <c r="W114" s="364">
        <v>180.42</v>
      </c>
      <c r="X114" s="364">
        <v>185.42</v>
      </c>
      <c r="Y114" s="327">
        <v>0</v>
      </c>
      <c r="Z114" s="364">
        <v>0</v>
      </c>
      <c r="AA114" s="364">
        <v>0</v>
      </c>
      <c r="AB114" s="327" t="s">
        <v>0</v>
      </c>
      <c r="AC114" s="327" t="s">
        <v>0</v>
      </c>
      <c r="AD114" s="327">
        <v>1134.01</v>
      </c>
      <c r="AE114" s="327">
        <v>210.31</v>
      </c>
      <c r="AF114" s="327">
        <v>0</v>
      </c>
      <c r="AG114" s="327">
        <v>1535.94</v>
      </c>
      <c r="AH114" s="327">
        <v>1</v>
      </c>
      <c r="AI114" s="516">
        <v>6046</v>
      </c>
      <c r="AJ114" s="327">
        <v>0</v>
      </c>
      <c r="AK114" s="516">
        <v>0</v>
      </c>
      <c r="AL114" s="327">
        <v>1</v>
      </c>
      <c r="AM114" s="516">
        <v>6046</v>
      </c>
      <c r="AO114" s="333"/>
      <c r="AQ114" s="380"/>
    </row>
    <row r="115" spans="1:43" s="332" customFormat="1" ht="15" x14ac:dyDescent="0.2">
      <c r="A115" s="369" t="s">
        <v>188</v>
      </c>
      <c r="B115" s="408" t="s">
        <v>187</v>
      </c>
      <c r="C115" s="347" t="s">
        <v>779</v>
      </c>
      <c r="D115" s="330"/>
      <c r="E115" s="327">
        <v>5200130</v>
      </c>
      <c r="F115" s="327">
        <v>5391817</v>
      </c>
      <c r="G115" s="327">
        <v>0</v>
      </c>
      <c r="H115" s="327">
        <v>0</v>
      </c>
      <c r="I115" s="327">
        <v>5200130</v>
      </c>
      <c r="J115" s="327">
        <v>5391817</v>
      </c>
      <c r="K115" s="327">
        <v>0</v>
      </c>
      <c r="L115" s="327">
        <v>0</v>
      </c>
      <c r="M115" s="516">
        <v>25224.2</v>
      </c>
      <c r="N115" s="516">
        <v>25564.7</v>
      </c>
      <c r="O115" s="495">
        <v>98.5</v>
      </c>
      <c r="P115" s="495">
        <v>98.5</v>
      </c>
      <c r="Q115" s="516">
        <v>794.6</v>
      </c>
      <c r="R115" s="516">
        <v>764.7</v>
      </c>
      <c r="S115" s="516">
        <v>25640.400000000001</v>
      </c>
      <c r="T115" s="516">
        <v>25945.9</v>
      </c>
      <c r="U115" s="329">
        <v>202.81</v>
      </c>
      <c r="V115" s="329">
        <v>207.81</v>
      </c>
      <c r="W115" s="364">
        <v>202.81</v>
      </c>
      <c r="X115" s="364">
        <v>207.81</v>
      </c>
      <c r="Y115" s="327">
        <v>0</v>
      </c>
      <c r="Z115" s="364">
        <v>0</v>
      </c>
      <c r="AA115" s="364">
        <v>0</v>
      </c>
      <c r="AB115" s="327" t="s">
        <v>0</v>
      </c>
      <c r="AC115" s="327" t="s">
        <v>0</v>
      </c>
      <c r="AD115" s="327">
        <v>1079.28</v>
      </c>
      <c r="AE115" s="327">
        <v>160.46</v>
      </c>
      <c r="AF115" s="327">
        <v>62.6</v>
      </c>
      <c r="AG115" s="327">
        <v>1510.1499999999999</v>
      </c>
      <c r="AH115" s="327">
        <v>0</v>
      </c>
      <c r="AI115" s="516">
        <v>0</v>
      </c>
      <c r="AJ115" s="327">
        <v>0</v>
      </c>
      <c r="AK115" s="516">
        <v>0</v>
      </c>
      <c r="AL115" s="327">
        <v>0</v>
      </c>
      <c r="AM115" s="516">
        <v>0</v>
      </c>
      <c r="AO115" s="333"/>
      <c r="AQ115" s="380"/>
    </row>
    <row r="116" spans="1:43" s="332" customFormat="1" ht="15" x14ac:dyDescent="0.2">
      <c r="A116" s="369" t="s">
        <v>190</v>
      </c>
      <c r="B116" s="408" t="s">
        <v>189</v>
      </c>
      <c r="C116" s="347" t="s">
        <v>779</v>
      </c>
      <c r="D116" s="330"/>
      <c r="E116" s="327">
        <v>6025030</v>
      </c>
      <c r="F116" s="327">
        <v>6329498</v>
      </c>
      <c r="G116" s="327">
        <v>241140</v>
      </c>
      <c r="H116" s="327">
        <v>279341</v>
      </c>
      <c r="I116" s="327">
        <v>5783890</v>
      </c>
      <c r="J116" s="327">
        <v>6050157</v>
      </c>
      <c r="K116" s="327">
        <v>40508</v>
      </c>
      <c r="L116" s="327">
        <v>40508</v>
      </c>
      <c r="M116" s="516">
        <v>32646.511999999999</v>
      </c>
      <c r="N116" s="516">
        <v>33074.199999999997</v>
      </c>
      <c r="O116" s="495">
        <v>97.5</v>
      </c>
      <c r="P116" s="495">
        <v>98</v>
      </c>
      <c r="Q116" s="516">
        <v>0</v>
      </c>
      <c r="R116" s="516">
        <v>0</v>
      </c>
      <c r="S116" s="516">
        <v>31830.3</v>
      </c>
      <c r="T116" s="516">
        <v>32412.7</v>
      </c>
      <c r="U116" s="329">
        <v>189.29</v>
      </c>
      <c r="V116" s="329">
        <v>195.28</v>
      </c>
      <c r="W116" s="364">
        <v>181.71</v>
      </c>
      <c r="X116" s="364">
        <v>186.66</v>
      </c>
      <c r="Y116" s="327">
        <v>0</v>
      </c>
      <c r="Z116" s="364">
        <v>0</v>
      </c>
      <c r="AA116" s="364">
        <v>0</v>
      </c>
      <c r="AB116" s="327" t="s">
        <v>0</v>
      </c>
      <c r="AC116" s="327" t="s">
        <v>0</v>
      </c>
      <c r="AD116" s="327">
        <v>1133.55</v>
      </c>
      <c r="AE116" s="327">
        <v>152.15</v>
      </c>
      <c r="AF116" s="327">
        <v>72</v>
      </c>
      <c r="AG116" s="327">
        <v>1552.98</v>
      </c>
      <c r="AH116" s="327">
        <v>6</v>
      </c>
      <c r="AI116" s="516">
        <v>7167.3</v>
      </c>
      <c r="AJ116" s="327">
        <v>0</v>
      </c>
      <c r="AK116" s="516">
        <v>0</v>
      </c>
      <c r="AL116" s="327">
        <v>6</v>
      </c>
      <c r="AM116" s="516">
        <v>7167.3</v>
      </c>
      <c r="AO116" s="333"/>
      <c r="AQ116" s="380"/>
    </row>
    <row r="117" spans="1:43" s="332" customFormat="1" ht="15" x14ac:dyDescent="0.2">
      <c r="A117" s="369" t="s">
        <v>192</v>
      </c>
      <c r="B117" s="408" t="s">
        <v>191</v>
      </c>
      <c r="C117" s="347" t="s">
        <v>779</v>
      </c>
      <c r="D117" s="330"/>
      <c r="E117" s="327">
        <v>4143404</v>
      </c>
      <c r="F117" s="327">
        <v>4268411</v>
      </c>
      <c r="G117" s="327">
        <v>312190</v>
      </c>
      <c r="H117" s="327">
        <v>354143</v>
      </c>
      <c r="I117" s="327">
        <v>3831214</v>
      </c>
      <c r="J117" s="327">
        <v>3914268</v>
      </c>
      <c r="K117" s="327">
        <v>212528</v>
      </c>
      <c r="L117" s="327">
        <v>224416</v>
      </c>
      <c r="M117" s="516">
        <v>26554</v>
      </c>
      <c r="N117" s="516">
        <v>27129.1</v>
      </c>
      <c r="O117" s="495">
        <v>98.5</v>
      </c>
      <c r="P117" s="495">
        <v>98.5</v>
      </c>
      <c r="Q117" s="516">
        <v>0</v>
      </c>
      <c r="R117" s="516">
        <v>0</v>
      </c>
      <c r="S117" s="516">
        <v>26155.7</v>
      </c>
      <c r="T117" s="516">
        <v>26722.2</v>
      </c>
      <c r="U117" s="329">
        <v>158.41</v>
      </c>
      <c r="V117" s="329">
        <v>159.72999999999999</v>
      </c>
      <c r="W117" s="364">
        <v>146.47999999999999</v>
      </c>
      <c r="X117" s="364">
        <v>146.47999999999999</v>
      </c>
      <c r="Y117" s="327">
        <v>0</v>
      </c>
      <c r="Z117" s="364">
        <v>0</v>
      </c>
      <c r="AA117" s="364">
        <v>0</v>
      </c>
      <c r="AB117" s="327" t="s">
        <v>0</v>
      </c>
      <c r="AC117" s="327" t="s">
        <v>0</v>
      </c>
      <c r="AD117" s="327">
        <v>1190.79</v>
      </c>
      <c r="AE117" s="327">
        <v>212.94</v>
      </c>
      <c r="AF117" s="327">
        <v>0</v>
      </c>
      <c r="AG117" s="327">
        <v>1563.46</v>
      </c>
      <c r="AH117" s="327">
        <v>21</v>
      </c>
      <c r="AI117" s="516">
        <v>14934</v>
      </c>
      <c r="AJ117" s="327">
        <v>0</v>
      </c>
      <c r="AK117" s="516">
        <v>0</v>
      </c>
      <c r="AL117" s="327">
        <v>19</v>
      </c>
      <c r="AM117" s="516">
        <v>14836</v>
      </c>
      <c r="AO117" s="333"/>
      <c r="AQ117" s="380"/>
    </row>
    <row r="118" spans="1:43" s="332" customFormat="1" ht="15" x14ac:dyDescent="0.2">
      <c r="A118" s="369" t="s">
        <v>194</v>
      </c>
      <c r="B118" s="408" t="s">
        <v>193</v>
      </c>
      <c r="C118" s="347" t="s">
        <v>958</v>
      </c>
      <c r="D118" s="330"/>
      <c r="E118" s="327">
        <v>68381050</v>
      </c>
      <c r="F118" s="327">
        <v>75837760</v>
      </c>
      <c r="G118" s="327">
        <v>0</v>
      </c>
      <c r="H118" s="327">
        <v>0</v>
      </c>
      <c r="I118" s="327">
        <v>68381050</v>
      </c>
      <c r="J118" s="327">
        <v>75837760</v>
      </c>
      <c r="K118" s="327">
        <v>1509160</v>
      </c>
      <c r="L118" s="327">
        <v>1553320</v>
      </c>
      <c r="M118" s="516">
        <v>74279.710000000006</v>
      </c>
      <c r="N118" s="516">
        <v>79240.100000000006</v>
      </c>
      <c r="O118" s="495">
        <v>93.5</v>
      </c>
      <c r="P118" s="495">
        <v>93.5</v>
      </c>
      <c r="Q118" s="516">
        <v>250.8</v>
      </c>
      <c r="R118" s="516">
        <v>248.2</v>
      </c>
      <c r="S118" s="516">
        <v>69702.3</v>
      </c>
      <c r="T118" s="516">
        <v>74337.7</v>
      </c>
      <c r="U118" s="329">
        <v>981.04</v>
      </c>
      <c r="V118" s="329">
        <v>1020.18</v>
      </c>
      <c r="W118" s="364">
        <v>981.04</v>
      </c>
      <c r="X118" s="364">
        <v>1020.18</v>
      </c>
      <c r="Y118" s="327">
        <v>1458370</v>
      </c>
      <c r="Z118" s="364">
        <v>19.61817489645227</v>
      </c>
      <c r="AA118" s="364">
        <v>2</v>
      </c>
      <c r="AB118" s="327" t="s">
        <v>0</v>
      </c>
      <c r="AC118" s="327" t="s">
        <v>0</v>
      </c>
      <c r="AD118" s="327">
        <v>276</v>
      </c>
      <c r="AE118" s="327">
        <v>0</v>
      </c>
      <c r="AF118" s="327">
        <v>0</v>
      </c>
      <c r="AG118" s="327">
        <v>1296.1799999999998</v>
      </c>
      <c r="AH118" s="327">
        <v>0</v>
      </c>
      <c r="AI118" s="516">
        <v>0</v>
      </c>
      <c r="AJ118" s="327">
        <v>0</v>
      </c>
      <c r="AK118" s="516">
        <v>0</v>
      </c>
      <c r="AL118" s="327">
        <v>0</v>
      </c>
      <c r="AM118" s="516">
        <v>0</v>
      </c>
      <c r="AO118" s="333"/>
      <c r="AQ118" s="380"/>
    </row>
    <row r="119" spans="1:43" s="332" customFormat="1" ht="15" x14ac:dyDescent="0.2">
      <c r="A119" s="369" t="s">
        <v>731</v>
      </c>
      <c r="B119" s="408" t="s">
        <v>730</v>
      </c>
      <c r="C119" s="347" t="s">
        <v>779</v>
      </c>
      <c r="D119" s="330"/>
      <c r="E119" s="327">
        <v>9730055</v>
      </c>
      <c r="F119" s="327">
        <v>10178189</v>
      </c>
      <c r="G119" s="327">
        <v>1406405</v>
      </c>
      <c r="H119" s="327">
        <v>1469802</v>
      </c>
      <c r="I119" s="327">
        <v>8323650</v>
      </c>
      <c r="J119" s="327">
        <v>8708387</v>
      </c>
      <c r="K119" s="327">
        <v>0</v>
      </c>
      <c r="L119" s="327">
        <v>0</v>
      </c>
      <c r="M119" s="516">
        <v>55223.5</v>
      </c>
      <c r="N119" s="516">
        <v>55939.5</v>
      </c>
      <c r="O119" s="495">
        <v>98.5</v>
      </c>
      <c r="P119" s="495">
        <v>98.5</v>
      </c>
      <c r="Q119" s="516">
        <v>430.7</v>
      </c>
      <c r="R119" s="516">
        <v>430.7</v>
      </c>
      <c r="S119" s="516">
        <v>54825.8</v>
      </c>
      <c r="T119" s="516">
        <v>55531.1</v>
      </c>
      <c r="U119" s="329">
        <v>177.47</v>
      </c>
      <c r="V119" s="329">
        <v>183.29</v>
      </c>
      <c r="W119" s="364">
        <v>151.82</v>
      </c>
      <c r="X119" s="364">
        <v>156.82</v>
      </c>
      <c r="Y119" s="327">
        <v>0</v>
      </c>
      <c r="Z119" s="364">
        <v>0</v>
      </c>
      <c r="AA119" s="364">
        <v>0</v>
      </c>
      <c r="AB119" s="327" t="s">
        <v>0</v>
      </c>
      <c r="AC119" s="327" t="s">
        <v>0</v>
      </c>
      <c r="AD119" s="327">
        <v>1268.28</v>
      </c>
      <c r="AE119" s="327">
        <v>220.19</v>
      </c>
      <c r="AF119" s="327">
        <v>0</v>
      </c>
      <c r="AG119" s="327">
        <v>1671.76</v>
      </c>
      <c r="AH119" s="327">
        <v>24</v>
      </c>
      <c r="AI119" s="516">
        <v>29176.7</v>
      </c>
      <c r="AJ119" s="327">
        <v>0</v>
      </c>
      <c r="AK119" s="516">
        <v>0</v>
      </c>
      <c r="AL119" s="327">
        <v>23</v>
      </c>
      <c r="AM119" s="516">
        <v>29094.9</v>
      </c>
      <c r="AO119" s="333"/>
      <c r="AQ119" s="380"/>
    </row>
    <row r="120" spans="1:43" s="332" customFormat="1" ht="15" x14ac:dyDescent="0.2">
      <c r="A120" s="369" t="s">
        <v>733</v>
      </c>
      <c r="B120" s="408" t="s">
        <v>732</v>
      </c>
      <c r="C120" s="347" t="s">
        <v>958</v>
      </c>
      <c r="D120" s="330"/>
      <c r="E120" s="327">
        <v>63797000</v>
      </c>
      <c r="F120" s="327">
        <v>67851000</v>
      </c>
      <c r="G120" s="327">
        <v>0</v>
      </c>
      <c r="H120" s="327">
        <v>0</v>
      </c>
      <c r="I120" s="327">
        <v>63797000</v>
      </c>
      <c r="J120" s="327">
        <v>67851000</v>
      </c>
      <c r="K120" s="327">
        <v>9370000</v>
      </c>
      <c r="L120" s="327">
        <v>9698000</v>
      </c>
      <c r="M120" s="516">
        <v>67258.9473</v>
      </c>
      <c r="N120" s="516">
        <v>70130.5</v>
      </c>
      <c r="O120" s="495">
        <v>95</v>
      </c>
      <c r="P120" s="495">
        <v>95</v>
      </c>
      <c r="Q120" s="516">
        <v>0</v>
      </c>
      <c r="R120" s="516">
        <v>0</v>
      </c>
      <c r="S120" s="516">
        <v>63896</v>
      </c>
      <c r="T120" s="516">
        <v>66624</v>
      </c>
      <c r="U120" s="329">
        <v>998.45</v>
      </c>
      <c r="V120" s="329">
        <v>1018.42</v>
      </c>
      <c r="W120" s="364">
        <v>998.45</v>
      </c>
      <c r="X120" s="364">
        <v>1018.42</v>
      </c>
      <c r="Y120" s="327">
        <v>1330481</v>
      </c>
      <c r="Z120" s="364">
        <v>19.969995797310279</v>
      </c>
      <c r="AA120" s="364">
        <v>2</v>
      </c>
      <c r="AB120" s="327" t="s">
        <v>0</v>
      </c>
      <c r="AC120" s="327" t="s">
        <v>0</v>
      </c>
      <c r="AD120" s="327">
        <v>276</v>
      </c>
      <c r="AE120" s="327">
        <v>0</v>
      </c>
      <c r="AF120" s="327">
        <v>0</v>
      </c>
      <c r="AG120" s="327">
        <v>1294.42</v>
      </c>
      <c r="AH120" s="327">
        <v>0</v>
      </c>
      <c r="AI120" s="516">
        <v>0</v>
      </c>
      <c r="AJ120" s="327">
        <v>0</v>
      </c>
      <c r="AK120" s="516">
        <v>0</v>
      </c>
      <c r="AL120" s="327">
        <v>0</v>
      </c>
      <c r="AM120" s="516">
        <v>0</v>
      </c>
      <c r="AO120" s="333"/>
      <c r="AQ120" s="380"/>
    </row>
    <row r="121" spans="1:43" s="332" customFormat="1" ht="15" x14ac:dyDescent="0.2">
      <c r="A121" s="369" t="s">
        <v>734</v>
      </c>
      <c r="B121" s="408" t="s">
        <v>206</v>
      </c>
      <c r="C121" s="347" t="s">
        <v>780</v>
      </c>
      <c r="D121" s="330"/>
      <c r="E121" s="327">
        <v>38710828</v>
      </c>
      <c r="F121" s="327">
        <v>41300851</v>
      </c>
      <c r="G121" s="327">
        <v>62107</v>
      </c>
      <c r="H121" s="327">
        <v>83885</v>
      </c>
      <c r="I121" s="327">
        <v>38648721</v>
      </c>
      <c r="J121" s="327">
        <v>41216966</v>
      </c>
      <c r="K121" s="327">
        <v>290380</v>
      </c>
      <c r="L121" s="327">
        <v>294990</v>
      </c>
      <c r="M121" s="516">
        <v>33264.199999999997</v>
      </c>
      <c r="N121" s="516">
        <v>33967.15</v>
      </c>
      <c r="O121" s="495">
        <v>96.5</v>
      </c>
      <c r="P121" s="495">
        <v>97</v>
      </c>
      <c r="Q121" s="516">
        <v>0</v>
      </c>
      <c r="R121" s="516">
        <v>0</v>
      </c>
      <c r="S121" s="516">
        <v>32100</v>
      </c>
      <c r="T121" s="516">
        <v>32948.1</v>
      </c>
      <c r="U121" s="329">
        <v>1205.94</v>
      </c>
      <c r="V121" s="329">
        <v>1253.51</v>
      </c>
      <c r="W121" s="364">
        <v>1204.01</v>
      </c>
      <c r="X121" s="364">
        <v>1250.97</v>
      </c>
      <c r="Y121" s="327">
        <v>793387.84</v>
      </c>
      <c r="Z121" s="364">
        <v>24.079926915360826</v>
      </c>
      <c r="AA121" s="364">
        <v>2</v>
      </c>
      <c r="AB121" s="327" t="s">
        <v>0</v>
      </c>
      <c r="AC121" s="327" t="s">
        <v>0</v>
      </c>
      <c r="AD121" s="327">
        <v>0</v>
      </c>
      <c r="AE121" s="327">
        <v>161.22999999999999</v>
      </c>
      <c r="AF121" s="327">
        <v>71.86</v>
      </c>
      <c r="AG121" s="327">
        <v>1486.6</v>
      </c>
      <c r="AH121" s="327">
        <v>6</v>
      </c>
      <c r="AI121" s="516">
        <v>2945</v>
      </c>
      <c r="AJ121" s="327">
        <v>0</v>
      </c>
      <c r="AK121" s="516">
        <v>0</v>
      </c>
      <c r="AL121" s="327">
        <v>6</v>
      </c>
      <c r="AM121" s="516">
        <v>2945</v>
      </c>
      <c r="AO121" s="333"/>
      <c r="AQ121" s="380"/>
    </row>
    <row r="122" spans="1:43" s="332" customFormat="1" ht="15" x14ac:dyDescent="0.2">
      <c r="A122" s="369" t="s">
        <v>736</v>
      </c>
      <c r="B122" s="408" t="s">
        <v>735</v>
      </c>
      <c r="C122" s="347" t="s">
        <v>779</v>
      </c>
      <c r="D122" s="330"/>
      <c r="E122" s="327">
        <v>4380825</v>
      </c>
      <c r="F122" s="327">
        <v>4645913</v>
      </c>
      <c r="G122" s="327">
        <v>1274948.8</v>
      </c>
      <c r="H122" s="327">
        <v>1330755</v>
      </c>
      <c r="I122" s="327">
        <v>3105876.2</v>
      </c>
      <c r="J122" s="327">
        <v>3315158</v>
      </c>
      <c r="K122" s="327">
        <v>109830</v>
      </c>
      <c r="L122" s="327">
        <v>107487</v>
      </c>
      <c r="M122" s="516">
        <v>34426.699999999997</v>
      </c>
      <c r="N122" s="516">
        <v>34819.82</v>
      </c>
      <c r="O122" s="495">
        <v>98.88</v>
      </c>
      <c r="P122" s="495">
        <v>98.88</v>
      </c>
      <c r="Q122" s="516">
        <v>669.2</v>
      </c>
      <c r="R122" s="516">
        <v>658.62</v>
      </c>
      <c r="S122" s="516">
        <v>34710.300000000003</v>
      </c>
      <c r="T122" s="516">
        <v>35088.5</v>
      </c>
      <c r="U122" s="329">
        <v>126.21</v>
      </c>
      <c r="V122" s="329">
        <v>132.41</v>
      </c>
      <c r="W122" s="364">
        <v>89.48</v>
      </c>
      <c r="X122" s="364">
        <v>94.48</v>
      </c>
      <c r="Y122" s="327">
        <v>0</v>
      </c>
      <c r="Z122" s="364">
        <v>0</v>
      </c>
      <c r="AA122" s="364">
        <v>0</v>
      </c>
      <c r="AB122" s="327" t="s">
        <v>0</v>
      </c>
      <c r="AC122" s="327" t="s">
        <v>0</v>
      </c>
      <c r="AD122" s="327">
        <v>1143.8599999999999</v>
      </c>
      <c r="AE122" s="327">
        <v>217</v>
      </c>
      <c r="AF122" s="327">
        <v>65.88</v>
      </c>
      <c r="AG122" s="327">
        <v>1559.15</v>
      </c>
      <c r="AH122" s="327">
        <v>178</v>
      </c>
      <c r="AI122" s="516">
        <v>35088.5</v>
      </c>
      <c r="AJ122" s="327">
        <v>0</v>
      </c>
      <c r="AK122" s="516">
        <v>0</v>
      </c>
      <c r="AL122" s="327">
        <v>134</v>
      </c>
      <c r="AM122" s="516">
        <v>33933.9</v>
      </c>
      <c r="AO122" s="333"/>
      <c r="AQ122" s="380"/>
    </row>
    <row r="123" spans="1:43" s="332" customFormat="1" ht="15" x14ac:dyDescent="0.2">
      <c r="A123" s="369" t="s">
        <v>737</v>
      </c>
      <c r="B123" s="408" t="s">
        <v>207</v>
      </c>
      <c r="C123" s="347" t="s">
        <v>958</v>
      </c>
      <c r="D123" s="330"/>
      <c r="E123" s="327">
        <v>52390000</v>
      </c>
      <c r="F123" s="327">
        <v>53888000</v>
      </c>
      <c r="G123" s="327">
        <v>0</v>
      </c>
      <c r="H123" s="327">
        <v>0</v>
      </c>
      <c r="I123" s="327">
        <v>52390000</v>
      </c>
      <c r="J123" s="327">
        <v>53888000</v>
      </c>
      <c r="K123" s="327">
        <v>11975730</v>
      </c>
      <c r="L123" s="327">
        <v>12019000</v>
      </c>
      <c r="M123" s="516">
        <v>73828.399999999994</v>
      </c>
      <c r="N123" s="516">
        <v>75939.399999999994</v>
      </c>
      <c r="O123" s="495">
        <v>97.5</v>
      </c>
      <c r="P123" s="495">
        <v>97.5</v>
      </c>
      <c r="Q123" s="516">
        <v>0</v>
      </c>
      <c r="R123" s="516">
        <v>0</v>
      </c>
      <c r="S123" s="516">
        <v>71982.7</v>
      </c>
      <c r="T123" s="516">
        <v>74040.899999999994</v>
      </c>
      <c r="U123" s="329">
        <v>727.81</v>
      </c>
      <c r="V123" s="329">
        <v>727.81</v>
      </c>
      <c r="W123" s="364">
        <v>727.81</v>
      </c>
      <c r="X123" s="364">
        <v>727.81</v>
      </c>
      <c r="Y123" s="327">
        <v>0</v>
      </c>
      <c r="Z123" s="364">
        <v>0</v>
      </c>
      <c r="AA123" s="364">
        <v>0</v>
      </c>
      <c r="AB123" s="327" t="s">
        <v>0</v>
      </c>
      <c r="AC123" s="327" t="s">
        <v>0</v>
      </c>
      <c r="AD123" s="327">
        <v>276</v>
      </c>
      <c r="AE123" s="327">
        <v>0</v>
      </c>
      <c r="AF123" s="327">
        <v>0</v>
      </c>
      <c r="AG123" s="327">
        <v>1003.81</v>
      </c>
      <c r="AH123" s="327">
        <v>0</v>
      </c>
      <c r="AI123" s="516">
        <v>0</v>
      </c>
      <c r="AJ123" s="327">
        <v>0</v>
      </c>
      <c r="AK123" s="516">
        <v>0</v>
      </c>
      <c r="AL123" s="327">
        <v>0</v>
      </c>
      <c r="AM123" s="516">
        <v>0</v>
      </c>
      <c r="AO123" s="333"/>
      <c r="AQ123" s="380"/>
    </row>
    <row r="124" spans="1:43" s="332" customFormat="1" ht="15" x14ac:dyDescent="0.2">
      <c r="A124" s="369" t="s">
        <v>739</v>
      </c>
      <c r="B124" s="408" t="s">
        <v>738</v>
      </c>
      <c r="C124" s="347" t="s">
        <v>779</v>
      </c>
      <c r="D124" s="330"/>
      <c r="E124" s="327">
        <v>6391930</v>
      </c>
      <c r="F124" s="327">
        <v>6634296</v>
      </c>
      <c r="G124" s="327">
        <v>1230302</v>
      </c>
      <c r="H124" s="327">
        <v>1372447</v>
      </c>
      <c r="I124" s="327">
        <v>5161628</v>
      </c>
      <c r="J124" s="327">
        <v>5261849</v>
      </c>
      <c r="K124" s="327">
        <v>0</v>
      </c>
      <c r="L124" s="327">
        <v>0</v>
      </c>
      <c r="M124" s="516">
        <v>32652.799999999999</v>
      </c>
      <c r="N124" s="516">
        <v>33286.85</v>
      </c>
      <c r="O124" s="495">
        <v>98.5</v>
      </c>
      <c r="P124" s="495">
        <v>98.5</v>
      </c>
      <c r="Q124" s="516">
        <v>0</v>
      </c>
      <c r="R124" s="516">
        <v>0</v>
      </c>
      <c r="S124" s="516">
        <v>32163</v>
      </c>
      <c r="T124" s="516">
        <v>32787.5</v>
      </c>
      <c r="U124" s="329">
        <v>198.74</v>
      </c>
      <c r="V124" s="329">
        <v>202.34</v>
      </c>
      <c r="W124" s="364">
        <v>160.47999999999999</v>
      </c>
      <c r="X124" s="364">
        <v>160.47999999999999</v>
      </c>
      <c r="Y124" s="327">
        <v>0</v>
      </c>
      <c r="Z124" s="364">
        <v>0</v>
      </c>
      <c r="AA124" s="364">
        <v>0</v>
      </c>
      <c r="AB124" s="327" t="s">
        <v>0</v>
      </c>
      <c r="AC124" s="327" t="s">
        <v>0</v>
      </c>
      <c r="AD124" s="327">
        <v>1127.4000000000001</v>
      </c>
      <c r="AE124" s="327">
        <v>183.58</v>
      </c>
      <c r="AF124" s="327">
        <v>61.62</v>
      </c>
      <c r="AG124" s="327">
        <v>1574.9399999999998</v>
      </c>
      <c r="AH124" s="327">
        <v>91</v>
      </c>
      <c r="AI124" s="516">
        <v>24746.799999999999</v>
      </c>
      <c r="AJ124" s="327">
        <v>0</v>
      </c>
      <c r="AK124" s="516">
        <v>0</v>
      </c>
      <c r="AL124" s="327">
        <v>61</v>
      </c>
      <c r="AM124" s="516">
        <v>23582.2</v>
      </c>
      <c r="AO124" s="333"/>
      <c r="AQ124" s="380"/>
    </row>
    <row r="125" spans="1:43" s="332" customFormat="1" ht="15" x14ac:dyDescent="0.2">
      <c r="A125" s="369" t="s">
        <v>741</v>
      </c>
      <c r="B125" s="408" t="s">
        <v>740</v>
      </c>
      <c r="C125" s="347" t="s">
        <v>956</v>
      </c>
      <c r="D125" s="330"/>
      <c r="E125" s="327">
        <v>83861381.799999997</v>
      </c>
      <c r="F125" s="327">
        <v>87188122</v>
      </c>
      <c r="G125" s="327">
        <v>0</v>
      </c>
      <c r="H125" s="327">
        <v>0</v>
      </c>
      <c r="I125" s="327">
        <v>83861381.799999997</v>
      </c>
      <c r="J125" s="327">
        <v>87188122</v>
      </c>
      <c r="K125" s="327">
        <v>8107713.7999999998</v>
      </c>
      <c r="L125" s="327">
        <v>7772422.5999999996</v>
      </c>
      <c r="M125" s="516">
        <v>74536.56</v>
      </c>
      <c r="N125" s="516">
        <v>75973.36</v>
      </c>
      <c r="O125" s="495">
        <v>95</v>
      </c>
      <c r="P125" s="495">
        <v>95.000399999999999</v>
      </c>
      <c r="Q125" s="516">
        <v>0</v>
      </c>
      <c r="R125" s="516">
        <v>0</v>
      </c>
      <c r="S125" s="516">
        <v>70809.7</v>
      </c>
      <c r="T125" s="516">
        <v>72175</v>
      </c>
      <c r="U125" s="329">
        <v>1184.32</v>
      </c>
      <c r="V125" s="329">
        <v>1208.01</v>
      </c>
      <c r="W125" s="364">
        <v>1184.32</v>
      </c>
      <c r="X125" s="364">
        <v>1208.01</v>
      </c>
      <c r="Y125" s="327">
        <v>1709825.75</v>
      </c>
      <c r="Z125" s="364">
        <v>23.69</v>
      </c>
      <c r="AA125" s="364">
        <v>2</v>
      </c>
      <c r="AB125" s="327" t="s">
        <v>0</v>
      </c>
      <c r="AC125" s="327" t="s">
        <v>0</v>
      </c>
      <c r="AD125" s="327">
        <v>276</v>
      </c>
      <c r="AE125" s="327">
        <v>0</v>
      </c>
      <c r="AF125" s="327">
        <v>0</v>
      </c>
      <c r="AG125" s="327">
        <v>1484.01</v>
      </c>
      <c r="AH125" s="327">
        <v>0</v>
      </c>
      <c r="AI125" s="516">
        <v>0</v>
      </c>
      <c r="AJ125" s="327">
        <v>0</v>
      </c>
      <c r="AK125" s="516">
        <v>0</v>
      </c>
      <c r="AL125" s="327">
        <v>0</v>
      </c>
      <c r="AM125" s="516">
        <v>0</v>
      </c>
      <c r="AO125" s="333"/>
      <c r="AQ125" s="380"/>
    </row>
    <row r="126" spans="1:43" s="332" customFormat="1" ht="15" x14ac:dyDescent="0.2">
      <c r="A126" s="369" t="s">
        <v>743</v>
      </c>
      <c r="B126" s="408" t="s">
        <v>742</v>
      </c>
      <c r="C126" s="347" t="s">
        <v>779</v>
      </c>
      <c r="D126" s="330"/>
      <c r="E126" s="327">
        <v>6387575</v>
      </c>
      <c r="F126" s="327">
        <v>6519359</v>
      </c>
      <c r="G126" s="327">
        <v>0</v>
      </c>
      <c r="H126" s="327">
        <v>0</v>
      </c>
      <c r="I126" s="327">
        <v>6387575</v>
      </c>
      <c r="J126" s="327">
        <v>6519359</v>
      </c>
      <c r="K126" s="327">
        <v>0</v>
      </c>
      <c r="L126" s="327">
        <v>0</v>
      </c>
      <c r="M126" s="516">
        <v>24755.9</v>
      </c>
      <c r="N126" s="516">
        <v>24918.2</v>
      </c>
      <c r="O126" s="495">
        <v>98.1</v>
      </c>
      <c r="P126" s="495">
        <v>98</v>
      </c>
      <c r="Q126" s="516">
        <v>0</v>
      </c>
      <c r="R126" s="516">
        <v>0</v>
      </c>
      <c r="S126" s="516">
        <v>24285.5</v>
      </c>
      <c r="T126" s="516">
        <v>24419.8</v>
      </c>
      <c r="U126" s="329">
        <v>263.02</v>
      </c>
      <c r="V126" s="329">
        <v>266.97000000000003</v>
      </c>
      <c r="W126" s="364">
        <v>263.02</v>
      </c>
      <c r="X126" s="364">
        <v>266.97000000000003</v>
      </c>
      <c r="Y126" s="327">
        <v>0</v>
      </c>
      <c r="Z126" s="364">
        <v>0</v>
      </c>
      <c r="AA126" s="364">
        <v>0</v>
      </c>
      <c r="AB126" s="327" t="s">
        <v>0</v>
      </c>
      <c r="AC126" s="327" t="s">
        <v>0</v>
      </c>
      <c r="AD126" s="327">
        <v>1130.1300000000001</v>
      </c>
      <c r="AE126" s="327">
        <v>152.1</v>
      </c>
      <c r="AF126" s="327">
        <v>67.680000000000007</v>
      </c>
      <c r="AG126" s="327">
        <v>1616.88</v>
      </c>
      <c r="AH126" s="327">
        <v>0</v>
      </c>
      <c r="AI126" s="516">
        <v>0</v>
      </c>
      <c r="AJ126" s="327">
        <v>0</v>
      </c>
      <c r="AK126" s="516">
        <v>0</v>
      </c>
      <c r="AL126" s="327">
        <v>0</v>
      </c>
      <c r="AM126" s="516">
        <v>0</v>
      </c>
      <c r="AO126" s="333"/>
      <c r="AQ126" s="380"/>
    </row>
    <row r="127" spans="1:43" s="332" customFormat="1" ht="15" x14ac:dyDescent="0.2">
      <c r="A127" s="369" t="s">
        <v>745</v>
      </c>
      <c r="B127" s="408" t="s">
        <v>744</v>
      </c>
      <c r="C127" s="347" t="s">
        <v>779</v>
      </c>
      <c r="D127" s="330"/>
      <c r="E127" s="327">
        <v>13655386</v>
      </c>
      <c r="F127" s="327">
        <v>14274010</v>
      </c>
      <c r="G127" s="327">
        <v>646488</v>
      </c>
      <c r="H127" s="327">
        <v>794232</v>
      </c>
      <c r="I127" s="327">
        <v>13008898</v>
      </c>
      <c r="J127" s="327">
        <v>13479778</v>
      </c>
      <c r="K127" s="327">
        <v>104140</v>
      </c>
      <c r="L127" s="327">
        <v>107260</v>
      </c>
      <c r="M127" s="516">
        <v>59675.76</v>
      </c>
      <c r="N127" s="516">
        <v>60490.01</v>
      </c>
      <c r="O127" s="495">
        <v>98.5</v>
      </c>
      <c r="P127" s="495">
        <v>98.75</v>
      </c>
      <c r="Q127" s="516">
        <v>469.1</v>
      </c>
      <c r="R127" s="516">
        <v>462.5</v>
      </c>
      <c r="S127" s="516">
        <v>59249.7</v>
      </c>
      <c r="T127" s="516">
        <v>60196.4</v>
      </c>
      <c r="U127" s="329">
        <v>230.47</v>
      </c>
      <c r="V127" s="329">
        <v>237.12</v>
      </c>
      <c r="W127" s="364">
        <v>219.56</v>
      </c>
      <c r="X127" s="364">
        <v>223.93</v>
      </c>
      <c r="Y127" s="327">
        <v>0</v>
      </c>
      <c r="Z127" s="364">
        <v>0</v>
      </c>
      <c r="AA127" s="364">
        <v>0</v>
      </c>
      <c r="AB127" s="327" t="s">
        <v>0</v>
      </c>
      <c r="AC127" s="327" t="s">
        <v>0</v>
      </c>
      <c r="AD127" s="327">
        <v>1143.8599999999999</v>
      </c>
      <c r="AE127" s="327">
        <v>217</v>
      </c>
      <c r="AF127" s="327">
        <v>65.88</v>
      </c>
      <c r="AG127" s="327">
        <v>1663.8600000000001</v>
      </c>
      <c r="AH127" s="327">
        <v>88</v>
      </c>
      <c r="AI127" s="516">
        <v>34340.400000000001</v>
      </c>
      <c r="AJ127" s="327">
        <v>0</v>
      </c>
      <c r="AK127" s="516">
        <v>0</v>
      </c>
      <c r="AL127" s="327">
        <v>79</v>
      </c>
      <c r="AM127" s="516">
        <v>32898.199999999997</v>
      </c>
      <c r="AO127" s="333"/>
      <c r="AQ127" s="380"/>
    </row>
    <row r="128" spans="1:43" s="332" customFormat="1" ht="15" x14ac:dyDescent="0.2">
      <c r="A128" s="369" t="s">
        <v>747</v>
      </c>
      <c r="B128" s="408" t="s">
        <v>746</v>
      </c>
      <c r="C128" s="347" t="s">
        <v>956</v>
      </c>
      <c r="D128" s="330"/>
      <c r="E128" s="327">
        <v>98495756</v>
      </c>
      <c r="F128" s="327">
        <v>105256020</v>
      </c>
      <c r="G128" s="327">
        <v>0</v>
      </c>
      <c r="H128" s="327">
        <v>0</v>
      </c>
      <c r="I128" s="327">
        <v>98495756</v>
      </c>
      <c r="J128" s="327">
        <v>105256020</v>
      </c>
      <c r="K128" s="327">
        <v>13124000</v>
      </c>
      <c r="L128" s="327">
        <v>13189000</v>
      </c>
      <c r="M128" s="516">
        <v>81707.7</v>
      </c>
      <c r="N128" s="516">
        <v>83781.070000000007</v>
      </c>
      <c r="O128" s="495">
        <v>97.5</v>
      </c>
      <c r="P128" s="495">
        <v>97.75</v>
      </c>
      <c r="Q128" s="516">
        <v>130</v>
      </c>
      <c r="R128" s="516">
        <v>104</v>
      </c>
      <c r="S128" s="516">
        <v>79795</v>
      </c>
      <c r="T128" s="516">
        <v>82000</v>
      </c>
      <c r="U128" s="329">
        <v>1234.3599999999999</v>
      </c>
      <c r="V128" s="329">
        <v>1283.6099999999999</v>
      </c>
      <c r="W128" s="364">
        <v>1234.3599999999999</v>
      </c>
      <c r="X128" s="364">
        <v>1283.6099999999999</v>
      </c>
      <c r="Y128" s="327">
        <v>2023760</v>
      </c>
      <c r="Z128" s="364">
        <v>24.68</v>
      </c>
      <c r="AA128" s="364">
        <v>2</v>
      </c>
      <c r="AB128" s="327" t="s">
        <v>0</v>
      </c>
      <c r="AC128" s="327" t="s">
        <v>0</v>
      </c>
      <c r="AD128" s="327">
        <v>276</v>
      </c>
      <c r="AE128" s="327">
        <v>0</v>
      </c>
      <c r="AF128" s="327">
        <v>0</v>
      </c>
      <c r="AG128" s="327">
        <v>1559.61</v>
      </c>
      <c r="AH128" s="327">
        <v>0</v>
      </c>
      <c r="AI128" s="516">
        <v>0</v>
      </c>
      <c r="AJ128" s="327">
        <v>0</v>
      </c>
      <c r="AK128" s="516">
        <v>0</v>
      </c>
      <c r="AL128" s="327">
        <v>0</v>
      </c>
      <c r="AM128" s="516">
        <v>0</v>
      </c>
      <c r="AO128" s="333"/>
      <c r="AQ128" s="380"/>
    </row>
    <row r="129" spans="1:43" s="332" customFormat="1" ht="15" x14ac:dyDescent="0.2">
      <c r="A129" s="369" t="s">
        <v>749</v>
      </c>
      <c r="B129" s="408" t="s">
        <v>748</v>
      </c>
      <c r="C129" s="347" t="s">
        <v>779</v>
      </c>
      <c r="D129" s="330"/>
      <c r="E129" s="327">
        <v>8105847</v>
      </c>
      <c r="F129" s="327">
        <v>8877751</v>
      </c>
      <c r="G129" s="327">
        <v>2338805.92</v>
      </c>
      <c r="H129" s="327">
        <v>2841421</v>
      </c>
      <c r="I129" s="327">
        <v>5767041.0800000001</v>
      </c>
      <c r="J129" s="327">
        <v>6036330</v>
      </c>
      <c r="K129" s="327">
        <v>0</v>
      </c>
      <c r="L129" s="327">
        <v>0</v>
      </c>
      <c r="M129" s="516">
        <v>38481.296799999996</v>
      </c>
      <c r="N129" s="516">
        <v>38994.13373860182</v>
      </c>
      <c r="O129" s="495">
        <v>98.7</v>
      </c>
      <c r="P129" s="495">
        <v>98.7</v>
      </c>
      <c r="Q129" s="516">
        <v>0</v>
      </c>
      <c r="R129" s="516">
        <v>0</v>
      </c>
      <c r="S129" s="516">
        <v>37981</v>
      </c>
      <c r="T129" s="516">
        <v>38487.199999999997</v>
      </c>
      <c r="U129" s="329">
        <v>213.42</v>
      </c>
      <c r="V129" s="329">
        <v>230.67</v>
      </c>
      <c r="W129" s="364">
        <v>151.84</v>
      </c>
      <c r="X129" s="364">
        <v>156.84</v>
      </c>
      <c r="Y129" s="327">
        <v>0</v>
      </c>
      <c r="Z129" s="364">
        <v>0</v>
      </c>
      <c r="AA129" s="364">
        <v>0</v>
      </c>
      <c r="AB129" s="327" t="s">
        <v>0</v>
      </c>
      <c r="AC129" s="327" t="s">
        <v>0</v>
      </c>
      <c r="AD129" s="327">
        <v>1079.28</v>
      </c>
      <c r="AE129" s="327">
        <v>160.46</v>
      </c>
      <c r="AF129" s="327">
        <v>62.6</v>
      </c>
      <c r="AG129" s="327">
        <v>1533.01</v>
      </c>
      <c r="AH129" s="327">
        <v>21</v>
      </c>
      <c r="AI129" s="516">
        <v>38487.199999999997</v>
      </c>
      <c r="AJ129" s="327">
        <v>0</v>
      </c>
      <c r="AK129" s="516">
        <v>0</v>
      </c>
      <c r="AL129" s="327">
        <v>21</v>
      </c>
      <c r="AM129" s="516">
        <v>38487.199999999997</v>
      </c>
      <c r="AO129" s="333"/>
      <c r="AQ129" s="380"/>
    </row>
    <row r="130" spans="1:43" s="332" customFormat="1" ht="15" x14ac:dyDescent="0.2">
      <c r="A130" s="369" t="s">
        <v>3</v>
      </c>
      <c r="B130" s="408" t="s">
        <v>208</v>
      </c>
      <c r="C130" s="347" t="s">
        <v>780</v>
      </c>
      <c r="D130" s="330"/>
      <c r="E130" s="327">
        <v>31659000</v>
      </c>
      <c r="F130" s="327">
        <v>34320262</v>
      </c>
      <c r="G130" s="327">
        <v>23692</v>
      </c>
      <c r="H130" s="327">
        <v>25922</v>
      </c>
      <c r="I130" s="327">
        <v>31635308</v>
      </c>
      <c r="J130" s="327">
        <v>34294340</v>
      </c>
      <c r="K130" s="327">
        <v>103963</v>
      </c>
      <c r="L130" s="327">
        <v>98919</v>
      </c>
      <c r="M130" s="516">
        <v>22638.400000000001</v>
      </c>
      <c r="N130" s="516">
        <v>23620</v>
      </c>
      <c r="O130" s="495">
        <v>98.5</v>
      </c>
      <c r="P130" s="495">
        <v>98.5</v>
      </c>
      <c r="Q130" s="516">
        <v>0</v>
      </c>
      <c r="R130" s="516">
        <v>0</v>
      </c>
      <c r="S130" s="516">
        <v>22298.799999999999</v>
      </c>
      <c r="T130" s="516">
        <v>23265.7</v>
      </c>
      <c r="U130" s="329">
        <v>1419.76</v>
      </c>
      <c r="V130" s="329">
        <v>1475.14</v>
      </c>
      <c r="W130" s="364">
        <v>1418.7</v>
      </c>
      <c r="X130" s="364">
        <v>1474.03</v>
      </c>
      <c r="Y130" s="327">
        <v>660141</v>
      </c>
      <c r="Z130" s="364">
        <v>28.374001212084742</v>
      </c>
      <c r="AA130" s="364">
        <v>2</v>
      </c>
      <c r="AB130" s="327" t="s">
        <v>0</v>
      </c>
      <c r="AC130" s="327" t="s">
        <v>0</v>
      </c>
      <c r="AD130" s="327">
        <v>0</v>
      </c>
      <c r="AE130" s="327">
        <v>210.36</v>
      </c>
      <c r="AF130" s="327">
        <v>71.7</v>
      </c>
      <c r="AG130" s="327">
        <v>1757.2</v>
      </c>
      <c r="AH130" s="327">
        <v>8</v>
      </c>
      <c r="AI130" s="516">
        <v>2196.3000000000002</v>
      </c>
      <c r="AJ130" s="327">
        <v>0</v>
      </c>
      <c r="AK130" s="516">
        <v>0</v>
      </c>
      <c r="AL130" s="327">
        <v>6</v>
      </c>
      <c r="AM130" s="516">
        <v>2168</v>
      </c>
      <c r="AO130" s="333"/>
      <c r="AQ130" s="380"/>
    </row>
    <row r="131" spans="1:43" s="332" customFormat="1" ht="15" x14ac:dyDescent="0.2">
      <c r="A131" s="369" t="s">
        <v>5</v>
      </c>
      <c r="B131" s="408" t="s">
        <v>4</v>
      </c>
      <c r="C131" s="347" t="s">
        <v>779</v>
      </c>
      <c r="D131" s="330"/>
      <c r="E131" s="327">
        <v>5835486</v>
      </c>
      <c r="F131" s="327">
        <v>6054254</v>
      </c>
      <c r="G131" s="327">
        <v>0</v>
      </c>
      <c r="H131" s="327">
        <v>0</v>
      </c>
      <c r="I131" s="327">
        <v>5835486</v>
      </c>
      <c r="J131" s="327">
        <v>6054254</v>
      </c>
      <c r="K131" s="327">
        <v>0</v>
      </c>
      <c r="L131" s="327">
        <v>0</v>
      </c>
      <c r="M131" s="516">
        <v>25161.3</v>
      </c>
      <c r="N131" s="516">
        <v>25493.8</v>
      </c>
      <c r="O131" s="495">
        <v>96.5</v>
      </c>
      <c r="P131" s="495">
        <v>96.8</v>
      </c>
      <c r="Q131" s="516">
        <v>0</v>
      </c>
      <c r="R131" s="516">
        <v>0</v>
      </c>
      <c r="S131" s="516">
        <v>24281</v>
      </c>
      <c r="T131" s="516">
        <v>24678</v>
      </c>
      <c r="U131" s="329">
        <v>240.33</v>
      </c>
      <c r="V131" s="329">
        <v>245.33</v>
      </c>
      <c r="W131" s="364">
        <v>240.33</v>
      </c>
      <c r="X131" s="364">
        <v>245.33</v>
      </c>
      <c r="Y131" s="327">
        <v>0</v>
      </c>
      <c r="Z131" s="364">
        <v>0</v>
      </c>
      <c r="AA131" s="364">
        <v>0</v>
      </c>
      <c r="AB131" s="327" t="s">
        <v>0</v>
      </c>
      <c r="AC131" s="327" t="s">
        <v>0</v>
      </c>
      <c r="AD131" s="327">
        <v>1251.9000000000001</v>
      </c>
      <c r="AE131" s="327">
        <v>148.91</v>
      </c>
      <c r="AF131" s="327">
        <v>86.72</v>
      </c>
      <c r="AG131" s="327">
        <v>1732.8600000000001</v>
      </c>
      <c r="AH131" s="327">
        <v>0</v>
      </c>
      <c r="AI131" s="516">
        <v>0</v>
      </c>
      <c r="AJ131" s="327">
        <v>0</v>
      </c>
      <c r="AK131" s="516">
        <v>0</v>
      </c>
      <c r="AL131" s="327">
        <v>0</v>
      </c>
      <c r="AM131" s="516">
        <v>0</v>
      </c>
      <c r="AO131" s="333"/>
      <c r="AQ131" s="380"/>
    </row>
    <row r="132" spans="1:43" s="332" customFormat="1" ht="15" x14ac:dyDescent="0.2">
      <c r="A132" s="369" t="s">
        <v>7</v>
      </c>
      <c r="B132" s="408" t="s">
        <v>6</v>
      </c>
      <c r="C132" s="347" t="s">
        <v>779</v>
      </c>
      <c r="D132" s="330"/>
      <c r="E132" s="327">
        <v>7488750</v>
      </c>
      <c r="F132" s="327">
        <v>7574227</v>
      </c>
      <c r="G132" s="327">
        <v>0</v>
      </c>
      <c r="H132" s="327">
        <v>0</v>
      </c>
      <c r="I132" s="327">
        <v>7488750</v>
      </c>
      <c r="J132" s="327">
        <v>7574227</v>
      </c>
      <c r="K132" s="327">
        <v>0</v>
      </c>
      <c r="L132" s="327">
        <v>0</v>
      </c>
      <c r="M132" s="516">
        <v>39258.15</v>
      </c>
      <c r="N132" s="516">
        <v>39708</v>
      </c>
      <c r="O132" s="495">
        <v>98.8</v>
      </c>
      <c r="P132" s="495">
        <v>98.8</v>
      </c>
      <c r="Q132" s="516">
        <v>59</v>
      </c>
      <c r="R132" s="516">
        <v>59</v>
      </c>
      <c r="S132" s="516">
        <v>38846.1</v>
      </c>
      <c r="T132" s="516">
        <v>39290.5</v>
      </c>
      <c r="U132" s="329">
        <v>192.78</v>
      </c>
      <c r="V132" s="329">
        <v>192.78</v>
      </c>
      <c r="W132" s="364">
        <v>192.78</v>
      </c>
      <c r="X132" s="364">
        <v>192.78</v>
      </c>
      <c r="Y132" s="327">
        <v>0</v>
      </c>
      <c r="Z132" s="364">
        <v>0</v>
      </c>
      <c r="AA132" s="364">
        <v>0</v>
      </c>
      <c r="AB132" s="327" t="s">
        <v>0</v>
      </c>
      <c r="AC132" s="327" t="s">
        <v>0</v>
      </c>
      <c r="AD132" s="327">
        <v>1079.28</v>
      </c>
      <c r="AE132" s="327">
        <v>160.46</v>
      </c>
      <c r="AF132" s="327">
        <v>62.6</v>
      </c>
      <c r="AG132" s="327">
        <v>1495.12</v>
      </c>
      <c r="AH132" s="327">
        <v>0</v>
      </c>
      <c r="AI132" s="516">
        <v>0</v>
      </c>
      <c r="AJ132" s="327">
        <v>0</v>
      </c>
      <c r="AK132" s="516">
        <v>0</v>
      </c>
      <c r="AL132" s="327">
        <v>0</v>
      </c>
      <c r="AM132" s="516">
        <v>0</v>
      </c>
      <c r="AO132" s="333"/>
      <c r="AQ132" s="380"/>
    </row>
    <row r="133" spans="1:43" s="332" customFormat="1" ht="15" x14ac:dyDescent="0.2">
      <c r="A133" s="369" t="s">
        <v>9</v>
      </c>
      <c r="B133" s="408" t="s">
        <v>8</v>
      </c>
      <c r="C133" s="347" t="s">
        <v>956</v>
      </c>
      <c r="D133" s="330"/>
      <c r="E133" s="327">
        <v>101311085</v>
      </c>
      <c r="F133" s="327">
        <v>108350261</v>
      </c>
      <c r="G133" s="327">
        <v>0</v>
      </c>
      <c r="H133" s="327">
        <v>0</v>
      </c>
      <c r="I133" s="327">
        <v>101311085</v>
      </c>
      <c r="J133" s="327">
        <v>108350261</v>
      </c>
      <c r="K133" s="327">
        <v>13782984</v>
      </c>
      <c r="L133" s="327">
        <v>14427592</v>
      </c>
      <c r="M133" s="516">
        <v>84806.1</v>
      </c>
      <c r="N133" s="516">
        <v>86775.6</v>
      </c>
      <c r="O133" s="495">
        <v>98</v>
      </c>
      <c r="P133" s="495">
        <v>98.5</v>
      </c>
      <c r="Q133" s="516">
        <v>0</v>
      </c>
      <c r="R133" s="516">
        <v>0</v>
      </c>
      <c r="S133" s="516">
        <v>83110</v>
      </c>
      <c r="T133" s="516">
        <v>85474</v>
      </c>
      <c r="U133" s="329">
        <v>1219</v>
      </c>
      <c r="V133" s="329">
        <v>1267.6400000000001</v>
      </c>
      <c r="W133" s="364">
        <v>1219</v>
      </c>
      <c r="X133" s="364">
        <v>1267.6400000000001</v>
      </c>
      <c r="Y133" s="327">
        <v>2083856</v>
      </c>
      <c r="Z133" s="364">
        <v>24.379998596064301</v>
      </c>
      <c r="AA133" s="364">
        <v>2</v>
      </c>
      <c r="AB133" s="327" t="s">
        <v>0</v>
      </c>
      <c r="AC133" s="327" t="s">
        <v>0</v>
      </c>
      <c r="AD133" s="327">
        <v>276</v>
      </c>
      <c r="AE133" s="327">
        <v>0</v>
      </c>
      <c r="AF133" s="327">
        <v>0</v>
      </c>
      <c r="AG133" s="327">
        <v>1543.64</v>
      </c>
      <c r="AH133" s="327">
        <v>0</v>
      </c>
      <c r="AI133" s="516">
        <v>0</v>
      </c>
      <c r="AJ133" s="327">
        <v>0</v>
      </c>
      <c r="AK133" s="516">
        <v>0</v>
      </c>
      <c r="AL133" s="327">
        <v>0</v>
      </c>
      <c r="AM133" s="516">
        <v>0</v>
      </c>
      <c r="AO133" s="333"/>
      <c r="AQ133" s="380"/>
    </row>
    <row r="134" spans="1:43" s="332" customFormat="1" ht="15" x14ac:dyDescent="0.2">
      <c r="A134" s="369" t="s">
        <v>10</v>
      </c>
      <c r="B134" s="408" t="s">
        <v>209</v>
      </c>
      <c r="C134" s="347" t="s">
        <v>780</v>
      </c>
      <c r="D134" s="330"/>
      <c r="E134" s="327">
        <v>87022476</v>
      </c>
      <c r="F134" s="327">
        <v>92097136</v>
      </c>
      <c r="G134" s="327">
        <v>3059321</v>
      </c>
      <c r="H134" s="327">
        <v>3501779</v>
      </c>
      <c r="I134" s="327">
        <v>83963155</v>
      </c>
      <c r="J134" s="327">
        <v>88595357</v>
      </c>
      <c r="K134" s="327">
        <v>196804</v>
      </c>
      <c r="L134" s="327">
        <v>200540</v>
      </c>
      <c r="M134" s="516">
        <v>66058.22</v>
      </c>
      <c r="N134" s="516">
        <v>66922.27</v>
      </c>
      <c r="O134" s="495">
        <v>99.25</v>
      </c>
      <c r="P134" s="495">
        <v>99.5</v>
      </c>
      <c r="Q134" s="516">
        <v>285.5</v>
      </c>
      <c r="R134" s="516">
        <v>285.3</v>
      </c>
      <c r="S134" s="516">
        <v>65848.3</v>
      </c>
      <c r="T134" s="516">
        <v>66873</v>
      </c>
      <c r="U134" s="329">
        <v>1321.56</v>
      </c>
      <c r="V134" s="329">
        <v>1377.19</v>
      </c>
      <c r="W134" s="364">
        <v>1275.0999999999999</v>
      </c>
      <c r="X134" s="364">
        <v>1324.83</v>
      </c>
      <c r="Y134" s="327">
        <v>1705467</v>
      </c>
      <c r="Z134" s="364">
        <v>25.50307298909874</v>
      </c>
      <c r="AA134" s="364">
        <v>2</v>
      </c>
      <c r="AB134" s="327" t="s">
        <v>0</v>
      </c>
      <c r="AC134" s="327" t="s">
        <v>0</v>
      </c>
      <c r="AD134" s="327">
        <v>0</v>
      </c>
      <c r="AE134" s="327">
        <v>189.6</v>
      </c>
      <c r="AF134" s="327">
        <v>78</v>
      </c>
      <c r="AG134" s="327">
        <v>1644.79</v>
      </c>
      <c r="AH134" s="327">
        <v>242</v>
      </c>
      <c r="AI134" s="516">
        <v>66873</v>
      </c>
      <c r="AJ134" s="327">
        <v>0</v>
      </c>
      <c r="AK134" s="516">
        <v>0</v>
      </c>
      <c r="AL134" s="327">
        <v>134</v>
      </c>
      <c r="AM134" s="516">
        <v>66798</v>
      </c>
      <c r="AO134" s="333"/>
      <c r="AQ134" s="380"/>
    </row>
    <row r="135" spans="1:43" s="332" customFormat="1" ht="15" x14ac:dyDescent="0.2">
      <c r="A135" s="369" t="s">
        <v>12</v>
      </c>
      <c r="B135" s="408" t="s">
        <v>11</v>
      </c>
      <c r="C135" s="347" t="s">
        <v>779</v>
      </c>
      <c r="D135" s="330"/>
      <c r="E135" s="327">
        <v>7071218</v>
      </c>
      <c r="F135" s="327">
        <v>7541787</v>
      </c>
      <c r="G135" s="327">
        <v>941615</v>
      </c>
      <c r="H135" s="327">
        <v>1133902</v>
      </c>
      <c r="I135" s="327">
        <v>6129603</v>
      </c>
      <c r="J135" s="327">
        <v>6407885</v>
      </c>
      <c r="K135" s="327">
        <v>0</v>
      </c>
      <c r="L135" s="327">
        <v>0</v>
      </c>
      <c r="M135" s="516">
        <v>39628.6</v>
      </c>
      <c r="N135" s="516">
        <v>40162.5</v>
      </c>
      <c r="O135" s="495">
        <v>97.6</v>
      </c>
      <c r="P135" s="495">
        <v>97.6</v>
      </c>
      <c r="Q135" s="516">
        <v>298.8</v>
      </c>
      <c r="R135" s="516">
        <v>297.39999999999998</v>
      </c>
      <c r="S135" s="516">
        <v>38976.300000000003</v>
      </c>
      <c r="T135" s="516">
        <v>39496</v>
      </c>
      <c r="U135" s="329">
        <v>181.42</v>
      </c>
      <c r="V135" s="329">
        <v>190.95</v>
      </c>
      <c r="W135" s="364">
        <v>157.26</v>
      </c>
      <c r="X135" s="364">
        <v>162.24</v>
      </c>
      <c r="Y135" s="327">
        <v>0</v>
      </c>
      <c r="Z135" s="364">
        <v>0</v>
      </c>
      <c r="AA135" s="364">
        <v>0</v>
      </c>
      <c r="AB135" s="327" t="s">
        <v>0</v>
      </c>
      <c r="AC135" s="327" t="s">
        <v>0</v>
      </c>
      <c r="AD135" s="327">
        <v>1186.6199999999999</v>
      </c>
      <c r="AE135" s="327">
        <v>147</v>
      </c>
      <c r="AF135" s="327">
        <v>0</v>
      </c>
      <c r="AG135" s="327">
        <v>1524.57</v>
      </c>
      <c r="AH135" s="327">
        <v>5</v>
      </c>
      <c r="AI135" s="516">
        <v>19508</v>
      </c>
      <c r="AJ135" s="327">
        <v>0</v>
      </c>
      <c r="AK135" s="516">
        <v>0</v>
      </c>
      <c r="AL135" s="327">
        <v>4</v>
      </c>
      <c r="AM135" s="516">
        <v>19415</v>
      </c>
      <c r="AO135" s="333"/>
      <c r="AQ135" s="380"/>
    </row>
    <row r="136" spans="1:43" s="332" customFormat="1" ht="15" x14ac:dyDescent="0.2">
      <c r="A136" s="369" t="s">
        <v>14</v>
      </c>
      <c r="B136" s="408" t="s">
        <v>13</v>
      </c>
      <c r="C136" s="347" t="s">
        <v>779</v>
      </c>
      <c r="D136" s="330"/>
      <c r="E136" s="327">
        <v>5611554</v>
      </c>
      <c r="F136" s="327">
        <v>5811842</v>
      </c>
      <c r="G136" s="327">
        <v>522504</v>
      </c>
      <c r="H136" s="327">
        <v>541322</v>
      </c>
      <c r="I136" s="327">
        <v>5089050</v>
      </c>
      <c r="J136" s="327">
        <v>5270520</v>
      </c>
      <c r="K136" s="327">
        <v>0</v>
      </c>
      <c r="L136" s="327">
        <v>0</v>
      </c>
      <c r="M136" s="516">
        <v>29501.5</v>
      </c>
      <c r="N136" s="516">
        <v>29983.8</v>
      </c>
      <c r="O136" s="495">
        <v>98.9</v>
      </c>
      <c r="P136" s="495">
        <v>98.9</v>
      </c>
      <c r="Q136" s="516">
        <v>0</v>
      </c>
      <c r="R136" s="516">
        <v>0</v>
      </c>
      <c r="S136" s="516">
        <v>29177</v>
      </c>
      <c r="T136" s="516">
        <v>29654</v>
      </c>
      <c r="U136" s="329">
        <v>192.33</v>
      </c>
      <c r="V136" s="329">
        <v>195.98</v>
      </c>
      <c r="W136" s="364">
        <v>174.42</v>
      </c>
      <c r="X136" s="364">
        <v>177.73</v>
      </c>
      <c r="Y136" s="327">
        <v>0</v>
      </c>
      <c r="Z136" s="364">
        <v>0</v>
      </c>
      <c r="AA136" s="364">
        <v>0</v>
      </c>
      <c r="AB136" s="327" t="s">
        <v>0</v>
      </c>
      <c r="AC136" s="327" t="s">
        <v>0</v>
      </c>
      <c r="AD136" s="327">
        <v>1165.17</v>
      </c>
      <c r="AE136" s="327">
        <v>177.07</v>
      </c>
      <c r="AF136" s="327">
        <v>71.180000000000007</v>
      </c>
      <c r="AG136" s="327">
        <v>1609.4</v>
      </c>
      <c r="AH136" s="327">
        <v>19</v>
      </c>
      <c r="AI136" s="516">
        <v>29654</v>
      </c>
      <c r="AJ136" s="327">
        <v>0</v>
      </c>
      <c r="AK136" s="516">
        <v>0</v>
      </c>
      <c r="AL136" s="327">
        <v>16</v>
      </c>
      <c r="AM136" s="516">
        <v>13923</v>
      </c>
      <c r="AO136" s="333"/>
      <c r="AQ136" s="380"/>
    </row>
    <row r="137" spans="1:43" s="332" customFormat="1" ht="15" x14ac:dyDescent="0.2">
      <c r="A137" s="369" t="s">
        <v>16</v>
      </c>
      <c r="B137" s="408" t="s">
        <v>15</v>
      </c>
      <c r="C137" s="347" t="s">
        <v>956</v>
      </c>
      <c r="D137" s="330"/>
      <c r="E137" s="327">
        <v>101499216</v>
      </c>
      <c r="F137" s="327">
        <v>106585306</v>
      </c>
      <c r="G137" s="327">
        <v>0</v>
      </c>
      <c r="H137" s="327">
        <v>0</v>
      </c>
      <c r="I137" s="327">
        <v>101499216</v>
      </c>
      <c r="J137" s="327">
        <v>106585306</v>
      </c>
      <c r="K137" s="327">
        <v>828615</v>
      </c>
      <c r="L137" s="327">
        <v>842535</v>
      </c>
      <c r="M137" s="516">
        <v>92286</v>
      </c>
      <c r="N137" s="516">
        <v>96513.7</v>
      </c>
      <c r="O137" s="495">
        <v>98</v>
      </c>
      <c r="P137" s="495">
        <v>98.5</v>
      </c>
      <c r="Q137" s="516">
        <v>760</v>
      </c>
      <c r="R137" s="516">
        <v>704</v>
      </c>
      <c r="S137" s="516">
        <v>91200.3</v>
      </c>
      <c r="T137" s="516">
        <v>95770</v>
      </c>
      <c r="U137" s="329">
        <v>1112.93</v>
      </c>
      <c r="V137" s="329">
        <v>1112.93</v>
      </c>
      <c r="W137" s="364">
        <v>1112.93</v>
      </c>
      <c r="X137" s="364">
        <v>1112.93</v>
      </c>
      <c r="Y137" s="327">
        <v>0</v>
      </c>
      <c r="Z137" s="364">
        <v>0</v>
      </c>
      <c r="AA137" s="364">
        <v>0</v>
      </c>
      <c r="AB137" s="327" t="s">
        <v>0</v>
      </c>
      <c r="AC137" s="327" t="s">
        <v>0</v>
      </c>
      <c r="AD137" s="327">
        <v>276</v>
      </c>
      <c r="AE137" s="327">
        <v>0</v>
      </c>
      <c r="AF137" s="327">
        <v>0</v>
      </c>
      <c r="AG137" s="327">
        <v>1388.93</v>
      </c>
      <c r="AH137" s="327">
        <v>0</v>
      </c>
      <c r="AI137" s="516">
        <v>0</v>
      </c>
      <c r="AJ137" s="327">
        <v>0</v>
      </c>
      <c r="AK137" s="516">
        <v>0</v>
      </c>
      <c r="AL137" s="327">
        <v>0</v>
      </c>
      <c r="AM137" s="516">
        <v>0</v>
      </c>
      <c r="AO137" s="333"/>
      <c r="AQ137" s="380"/>
    </row>
    <row r="138" spans="1:43" s="332" customFormat="1" ht="15" x14ac:dyDescent="0.2">
      <c r="A138" s="369" t="s">
        <v>17</v>
      </c>
      <c r="B138" s="408" t="s">
        <v>210</v>
      </c>
      <c r="C138" s="347" t="s">
        <v>779</v>
      </c>
      <c r="D138" s="330"/>
      <c r="E138" s="327">
        <v>5525798</v>
      </c>
      <c r="F138" s="327">
        <v>6004189</v>
      </c>
      <c r="G138" s="327">
        <v>1535439</v>
      </c>
      <c r="H138" s="327">
        <v>1742277</v>
      </c>
      <c r="I138" s="327">
        <v>3990359</v>
      </c>
      <c r="J138" s="327">
        <v>4261912</v>
      </c>
      <c r="K138" s="327">
        <v>0</v>
      </c>
      <c r="L138" s="327">
        <v>0</v>
      </c>
      <c r="M138" s="516">
        <v>35886.699999999997</v>
      </c>
      <c r="N138" s="516">
        <v>36692.1</v>
      </c>
      <c r="O138" s="495">
        <v>99.2</v>
      </c>
      <c r="P138" s="495">
        <v>99.2</v>
      </c>
      <c r="Q138" s="516">
        <v>0</v>
      </c>
      <c r="R138" s="516">
        <v>0</v>
      </c>
      <c r="S138" s="516">
        <v>35599.599999999999</v>
      </c>
      <c r="T138" s="516">
        <v>36398.6</v>
      </c>
      <c r="U138" s="329">
        <v>155.22</v>
      </c>
      <c r="V138" s="329">
        <v>164.96</v>
      </c>
      <c r="W138" s="364">
        <v>112.09</v>
      </c>
      <c r="X138" s="364">
        <v>117.09</v>
      </c>
      <c r="Y138" s="327">
        <v>0</v>
      </c>
      <c r="Z138" s="364">
        <v>0</v>
      </c>
      <c r="AA138" s="364">
        <v>0</v>
      </c>
      <c r="AB138" s="327" t="s">
        <v>0</v>
      </c>
      <c r="AC138" s="327" t="s">
        <v>0</v>
      </c>
      <c r="AD138" s="327">
        <v>1127.4000000000001</v>
      </c>
      <c r="AE138" s="327">
        <v>183.58</v>
      </c>
      <c r="AF138" s="327">
        <v>61.62</v>
      </c>
      <c r="AG138" s="327">
        <v>1537.56</v>
      </c>
      <c r="AH138" s="327">
        <v>24</v>
      </c>
      <c r="AI138" s="516">
        <v>26160.400000000001</v>
      </c>
      <c r="AJ138" s="327">
        <v>0</v>
      </c>
      <c r="AK138" s="516">
        <v>0</v>
      </c>
      <c r="AL138" s="327">
        <v>24</v>
      </c>
      <c r="AM138" s="516">
        <v>26160.400000000001</v>
      </c>
      <c r="AO138" s="333"/>
      <c r="AQ138" s="380"/>
    </row>
    <row r="139" spans="1:43" s="332" customFormat="1" ht="15" x14ac:dyDescent="0.2">
      <c r="A139" s="369" t="s">
        <v>19</v>
      </c>
      <c r="B139" s="408" t="s">
        <v>18</v>
      </c>
      <c r="C139" s="347" t="s">
        <v>779</v>
      </c>
      <c r="D139" s="330"/>
      <c r="E139" s="327">
        <v>10420821.9</v>
      </c>
      <c r="F139" s="327">
        <v>10918704</v>
      </c>
      <c r="G139" s="327">
        <v>2461824.9500000002</v>
      </c>
      <c r="H139" s="327">
        <v>2669494</v>
      </c>
      <c r="I139" s="327">
        <v>7958996.9500000002</v>
      </c>
      <c r="J139" s="327">
        <v>8249210</v>
      </c>
      <c r="K139" s="327">
        <v>31465</v>
      </c>
      <c r="L139" s="327">
        <v>0</v>
      </c>
      <c r="M139" s="516">
        <v>57410.51</v>
      </c>
      <c r="N139" s="516">
        <v>58795.85</v>
      </c>
      <c r="O139" s="495">
        <v>99</v>
      </c>
      <c r="P139" s="495">
        <v>99</v>
      </c>
      <c r="Q139" s="516">
        <v>0</v>
      </c>
      <c r="R139" s="516">
        <v>0</v>
      </c>
      <c r="S139" s="516">
        <v>56836.4</v>
      </c>
      <c r="T139" s="516">
        <v>58207.9</v>
      </c>
      <c r="U139" s="329">
        <v>183.35</v>
      </c>
      <c r="V139" s="329">
        <v>187.58</v>
      </c>
      <c r="W139" s="364">
        <v>140.03</v>
      </c>
      <c r="X139" s="364">
        <v>141.72</v>
      </c>
      <c r="Y139" s="327">
        <v>0</v>
      </c>
      <c r="Z139" s="364">
        <v>0</v>
      </c>
      <c r="AA139" s="364">
        <v>0</v>
      </c>
      <c r="AB139" s="327" t="s">
        <v>0</v>
      </c>
      <c r="AC139" s="327" t="s">
        <v>0</v>
      </c>
      <c r="AD139" s="327">
        <v>1207.8900000000001</v>
      </c>
      <c r="AE139" s="327">
        <v>148.91</v>
      </c>
      <c r="AF139" s="327">
        <v>0</v>
      </c>
      <c r="AG139" s="327">
        <v>1544.38</v>
      </c>
      <c r="AH139" s="327">
        <v>32</v>
      </c>
      <c r="AI139" s="516">
        <v>47142.3</v>
      </c>
      <c r="AJ139" s="327">
        <v>0</v>
      </c>
      <c r="AK139" s="516">
        <v>0</v>
      </c>
      <c r="AL139" s="327">
        <v>32</v>
      </c>
      <c r="AM139" s="516">
        <v>47142.3</v>
      </c>
      <c r="AO139" s="333"/>
      <c r="AQ139" s="380"/>
    </row>
    <row r="140" spans="1:43" s="332" customFormat="1" ht="15" x14ac:dyDescent="0.2">
      <c r="A140" s="369" t="s">
        <v>21</v>
      </c>
      <c r="B140" s="408" t="s">
        <v>20</v>
      </c>
      <c r="C140" s="347" t="s">
        <v>956</v>
      </c>
      <c r="D140" s="330"/>
      <c r="E140" s="327">
        <v>85043452</v>
      </c>
      <c r="F140" s="327">
        <v>86564681</v>
      </c>
      <c r="G140" s="327">
        <v>0</v>
      </c>
      <c r="H140" s="327">
        <v>0</v>
      </c>
      <c r="I140" s="327">
        <v>85043452</v>
      </c>
      <c r="J140" s="327">
        <v>86564681</v>
      </c>
      <c r="K140" s="327">
        <v>10696225</v>
      </c>
      <c r="L140" s="327">
        <v>9770091</v>
      </c>
      <c r="M140" s="516">
        <v>80271.03</v>
      </c>
      <c r="N140" s="516">
        <v>81720</v>
      </c>
      <c r="O140" s="495">
        <v>98</v>
      </c>
      <c r="P140" s="495">
        <v>98</v>
      </c>
      <c r="Q140" s="516">
        <v>95.1</v>
      </c>
      <c r="R140" s="516">
        <v>84</v>
      </c>
      <c r="S140" s="516">
        <v>78760.7</v>
      </c>
      <c r="T140" s="516">
        <v>80169.600000000006</v>
      </c>
      <c r="U140" s="329">
        <v>1079.77</v>
      </c>
      <c r="V140" s="329">
        <v>1079.77</v>
      </c>
      <c r="W140" s="364">
        <v>1079.77</v>
      </c>
      <c r="X140" s="364">
        <v>1079.77</v>
      </c>
      <c r="Y140" s="327">
        <v>0</v>
      </c>
      <c r="Z140" s="364">
        <v>0</v>
      </c>
      <c r="AA140" s="364">
        <v>0</v>
      </c>
      <c r="AB140" s="327" t="s">
        <v>0</v>
      </c>
      <c r="AC140" s="327" t="s">
        <v>0</v>
      </c>
      <c r="AD140" s="327">
        <v>276</v>
      </c>
      <c r="AE140" s="327">
        <v>0</v>
      </c>
      <c r="AF140" s="327">
        <v>0</v>
      </c>
      <c r="AG140" s="327">
        <v>1355.77</v>
      </c>
      <c r="AH140" s="327">
        <v>0</v>
      </c>
      <c r="AI140" s="516">
        <v>0</v>
      </c>
      <c r="AJ140" s="327">
        <v>0</v>
      </c>
      <c r="AK140" s="516">
        <v>0</v>
      </c>
      <c r="AL140" s="327">
        <v>0</v>
      </c>
      <c r="AM140" s="516">
        <v>0</v>
      </c>
      <c r="AO140" s="333"/>
      <c r="AQ140" s="380"/>
    </row>
    <row r="141" spans="1:43" s="332" customFormat="1" ht="15" x14ac:dyDescent="0.2">
      <c r="A141" s="369" t="s">
        <v>23</v>
      </c>
      <c r="B141" s="408" t="s">
        <v>22</v>
      </c>
      <c r="C141" s="347" t="s">
        <v>779</v>
      </c>
      <c r="D141" s="330"/>
      <c r="E141" s="327">
        <v>12798725</v>
      </c>
      <c r="F141" s="327">
        <v>13376369.120000005</v>
      </c>
      <c r="G141" s="327">
        <v>5030469</v>
      </c>
      <c r="H141" s="327">
        <v>5471086</v>
      </c>
      <c r="I141" s="327">
        <v>7768256</v>
      </c>
      <c r="J141" s="327">
        <v>7905283.1200000048</v>
      </c>
      <c r="K141" s="327">
        <v>394291</v>
      </c>
      <c r="L141" s="327">
        <v>389355</v>
      </c>
      <c r="M141" s="516">
        <v>58902.5</v>
      </c>
      <c r="N141" s="516">
        <v>59948</v>
      </c>
      <c r="O141" s="495">
        <v>98.5</v>
      </c>
      <c r="P141" s="495">
        <v>98.5</v>
      </c>
      <c r="Q141" s="516">
        <v>310</v>
      </c>
      <c r="R141" s="516">
        <v>310</v>
      </c>
      <c r="S141" s="516">
        <v>58329</v>
      </c>
      <c r="T141" s="516">
        <v>59358.8</v>
      </c>
      <c r="U141" s="329">
        <v>219.42</v>
      </c>
      <c r="V141" s="329">
        <v>225.35</v>
      </c>
      <c r="W141" s="364">
        <v>133.18</v>
      </c>
      <c r="X141" s="364">
        <v>133.18</v>
      </c>
      <c r="Y141" s="327">
        <v>0</v>
      </c>
      <c r="Z141" s="364">
        <v>0</v>
      </c>
      <c r="AA141" s="364">
        <v>0</v>
      </c>
      <c r="AB141" s="327" t="s">
        <v>0</v>
      </c>
      <c r="AC141" s="327" t="s">
        <v>0</v>
      </c>
      <c r="AD141" s="327">
        <v>1167.0999999999999</v>
      </c>
      <c r="AE141" s="327">
        <v>183.15</v>
      </c>
      <c r="AF141" s="327">
        <v>65.52</v>
      </c>
      <c r="AG141" s="327">
        <v>1641.12</v>
      </c>
      <c r="AH141" s="327">
        <v>79</v>
      </c>
      <c r="AI141" s="516">
        <v>59358</v>
      </c>
      <c r="AJ141" s="327">
        <v>0</v>
      </c>
      <c r="AK141" s="516">
        <v>0</v>
      </c>
      <c r="AL141" s="327">
        <v>74</v>
      </c>
      <c r="AM141" s="516">
        <v>59214</v>
      </c>
      <c r="AO141" s="333"/>
      <c r="AQ141" s="380"/>
    </row>
    <row r="142" spans="1:43" s="332" customFormat="1" ht="15" x14ac:dyDescent="0.2">
      <c r="A142" s="369" t="s">
        <v>25</v>
      </c>
      <c r="B142" s="408" t="s">
        <v>24</v>
      </c>
      <c r="C142" s="347" t="s">
        <v>779</v>
      </c>
      <c r="D142" s="330"/>
      <c r="E142" s="327">
        <v>4355361</v>
      </c>
      <c r="F142" s="327">
        <v>4411915</v>
      </c>
      <c r="G142" s="327">
        <v>11443</v>
      </c>
      <c r="H142" s="327">
        <v>11519</v>
      </c>
      <c r="I142" s="327">
        <v>4343918</v>
      </c>
      <c r="J142" s="327">
        <v>4400396</v>
      </c>
      <c r="K142" s="327">
        <v>0</v>
      </c>
      <c r="L142" s="327">
        <v>0</v>
      </c>
      <c r="M142" s="516">
        <v>19835.8</v>
      </c>
      <c r="N142" s="516">
        <v>20093.7</v>
      </c>
      <c r="O142" s="495">
        <v>95</v>
      </c>
      <c r="P142" s="495">
        <v>95</v>
      </c>
      <c r="Q142" s="516">
        <v>0</v>
      </c>
      <c r="R142" s="516">
        <v>0</v>
      </c>
      <c r="S142" s="516">
        <v>18844</v>
      </c>
      <c r="T142" s="516">
        <v>19089</v>
      </c>
      <c r="U142" s="329">
        <v>231.13</v>
      </c>
      <c r="V142" s="329">
        <v>231.12</v>
      </c>
      <c r="W142" s="364">
        <v>230.52</v>
      </c>
      <c r="X142" s="364">
        <v>230.52</v>
      </c>
      <c r="Y142" s="327">
        <v>0</v>
      </c>
      <c r="Z142" s="364">
        <v>0</v>
      </c>
      <c r="AA142" s="364">
        <v>0</v>
      </c>
      <c r="AB142" s="327" t="s">
        <v>0</v>
      </c>
      <c r="AC142" s="327" t="s">
        <v>0</v>
      </c>
      <c r="AD142" s="327">
        <v>1174.8599999999999</v>
      </c>
      <c r="AE142" s="327">
        <v>162.22</v>
      </c>
      <c r="AF142" s="327">
        <v>65.5</v>
      </c>
      <c r="AG142" s="327">
        <v>1633.7</v>
      </c>
      <c r="AH142" s="327">
        <v>1</v>
      </c>
      <c r="AI142" s="516">
        <v>301</v>
      </c>
      <c r="AJ142" s="327">
        <v>0</v>
      </c>
      <c r="AK142" s="516">
        <v>0</v>
      </c>
      <c r="AL142" s="327">
        <v>1</v>
      </c>
      <c r="AM142" s="516">
        <v>301</v>
      </c>
      <c r="AO142" s="333"/>
      <c r="AQ142" s="380"/>
    </row>
    <row r="143" spans="1:43" s="332" customFormat="1" ht="15" x14ac:dyDescent="0.2">
      <c r="A143" s="369" t="s">
        <v>27</v>
      </c>
      <c r="B143" s="408" t="s">
        <v>26</v>
      </c>
      <c r="C143" s="347" t="s">
        <v>779</v>
      </c>
      <c r="D143" s="330"/>
      <c r="E143" s="327">
        <v>11975472</v>
      </c>
      <c r="F143" s="327">
        <v>12403000</v>
      </c>
      <c r="G143" s="327">
        <v>0</v>
      </c>
      <c r="H143" s="327">
        <v>0</v>
      </c>
      <c r="I143" s="327">
        <v>11975472</v>
      </c>
      <c r="J143" s="327">
        <v>12403000</v>
      </c>
      <c r="K143" s="327">
        <v>0</v>
      </c>
      <c r="L143" s="327">
        <v>0</v>
      </c>
      <c r="M143" s="516">
        <v>37177.199999999997</v>
      </c>
      <c r="N143" s="516">
        <v>37760</v>
      </c>
      <c r="O143" s="495">
        <v>98.11</v>
      </c>
      <c r="P143" s="495">
        <v>98.11</v>
      </c>
      <c r="Q143" s="516">
        <v>0</v>
      </c>
      <c r="R143" s="516">
        <v>0</v>
      </c>
      <c r="S143" s="516">
        <v>36475</v>
      </c>
      <c r="T143" s="516">
        <v>37046</v>
      </c>
      <c r="U143" s="329">
        <v>328.32</v>
      </c>
      <c r="V143" s="329">
        <v>334.8</v>
      </c>
      <c r="W143" s="364">
        <v>328.32</v>
      </c>
      <c r="X143" s="364">
        <v>334.8</v>
      </c>
      <c r="Y143" s="327">
        <v>0</v>
      </c>
      <c r="Z143" s="364">
        <v>0</v>
      </c>
      <c r="AA143" s="364">
        <v>0</v>
      </c>
      <c r="AB143" s="327" t="s">
        <v>0</v>
      </c>
      <c r="AC143" s="327" t="s">
        <v>0</v>
      </c>
      <c r="AD143" s="327">
        <v>1149.03</v>
      </c>
      <c r="AE143" s="327">
        <v>173.43</v>
      </c>
      <c r="AF143" s="327">
        <v>0</v>
      </c>
      <c r="AG143" s="327">
        <v>1657.26</v>
      </c>
      <c r="AH143" s="327">
        <v>0</v>
      </c>
      <c r="AI143" s="516">
        <v>0</v>
      </c>
      <c r="AJ143" s="327">
        <v>0</v>
      </c>
      <c r="AK143" s="516">
        <v>0</v>
      </c>
      <c r="AL143" s="327">
        <v>0</v>
      </c>
      <c r="AM143" s="516">
        <v>0</v>
      </c>
      <c r="AO143" s="333"/>
      <c r="AQ143" s="380"/>
    </row>
    <row r="144" spans="1:43" s="332" customFormat="1" ht="15" x14ac:dyDescent="0.2">
      <c r="A144" s="369" t="s">
        <v>28</v>
      </c>
      <c r="B144" s="408" t="s">
        <v>211</v>
      </c>
      <c r="C144" s="347" t="s">
        <v>780</v>
      </c>
      <c r="D144" s="330"/>
      <c r="E144" s="327">
        <v>68857360</v>
      </c>
      <c r="F144" s="327">
        <v>74161166</v>
      </c>
      <c r="G144" s="327">
        <v>2399223</v>
      </c>
      <c r="H144" s="327">
        <v>3071116</v>
      </c>
      <c r="I144" s="327">
        <v>66458137</v>
      </c>
      <c r="J144" s="327">
        <v>71090050</v>
      </c>
      <c r="K144" s="327">
        <v>0</v>
      </c>
      <c r="L144" s="327">
        <v>0</v>
      </c>
      <c r="M144" s="516">
        <v>50035.4</v>
      </c>
      <c r="N144" s="516">
        <v>51469.1</v>
      </c>
      <c r="O144" s="495">
        <v>99</v>
      </c>
      <c r="P144" s="495">
        <v>99</v>
      </c>
      <c r="Q144" s="516">
        <v>0</v>
      </c>
      <c r="R144" s="516">
        <v>0</v>
      </c>
      <c r="S144" s="516">
        <v>49535</v>
      </c>
      <c r="T144" s="516">
        <v>50954.400000000001</v>
      </c>
      <c r="U144" s="329">
        <v>1390.07</v>
      </c>
      <c r="V144" s="329">
        <v>1455.44</v>
      </c>
      <c r="W144" s="364">
        <v>1341.64</v>
      </c>
      <c r="X144" s="364">
        <v>1395.17</v>
      </c>
      <c r="Y144" s="327">
        <v>1367107</v>
      </c>
      <c r="Z144" s="364">
        <v>26.830008792174965</v>
      </c>
      <c r="AA144" s="364">
        <v>2</v>
      </c>
      <c r="AB144" s="327" t="s">
        <v>0</v>
      </c>
      <c r="AC144" s="327" t="s">
        <v>0</v>
      </c>
      <c r="AD144" s="327">
        <v>0</v>
      </c>
      <c r="AE144" s="327">
        <v>160.46</v>
      </c>
      <c r="AF144" s="327">
        <v>0</v>
      </c>
      <c r="AG144" s="327">
        <v>1615.9</v>
      </c>
      <c r="AH144" s="327">
        <v>33</v>
      </c>
      <c r="AI144" s="516">
        <v>50954.400000000001</v>
      </c>
      <c r="AJ144" s="327">
        <v>0</v>
      </c>
      <c r="AK144" s="516">
        <v>0</v>
      </c>
      <c r="AL144" s="327">
        <v>33</v>
      </c>
      <c r="AM144" s="516">
        <v>50954.400000000001</v>
      </c>
      <c r="AO144" s="333"/>
      <c r="AQ144" s="380"/>
    </row>
    <row r="145" spans="1:43" s="332" customFormat="1" ht="15" x14ac:dyDescent="0.2">
      <c r="A145" s="369" t="s">
        <v>30</v>
      </c>
      <c r="B145" s="408" t="s">
        <v>29</v>
      </c>
      <c r="C145" s="347" t="s">
        <v>780</v>
      </c>
      <c r="D145" s="330"/>
      <c r="E145" s="327">
        <v>1415946</v>
      </c>
      <c r="F145" s="327">
        <v>1469337</v>
      </c>
      <c r="G145" s="327">
        <v>0</v>
      </c>
      <c r="H145" s="327">
        <v>0</v>
      </c>
      <c r="I145" s="327">
        <v>1415946</v>
      </c>
      <c r="J145" s="327">
        <v>1469337</v>
      </c>
      <c r="K145" s="327">
        <v>16608</v>
      </c>
      <c r="L145" s="327">
        <v>0</v>
      </c>
      <c r="M145" s="516">
        <v>1334.7</v>
      </c>
      <c r="N145" s="516">
        <v>1346.9</v>
      </c>
      <c r="O145" s="495">
        <v>99</v>
      </c>
      <c r="P145" s="495">
        <v>97.899999999999991</v>
      </c>
      <c r="Q145" s="516">
        <v>0</v>
      </c>
      <c r="R145" s="516">
        <v>0</v>
      </c>
      <c r="S145" s="516">
        <v>1321.4</v>
      </c>
      <c r="T145" s="516">
        <v>1318.6</v>
      </c>
      <c r="U145" s="329">
        <v>1071.55</v>
      </c>
      <c r="V145" s="329">
        <v>1114.32</v>
      </c>
      <c r="W145" s="364">
        <v>1071.55</v>
      </c>
      <c r="X145" s="364">
        <v>1114.32</v>
      </c>
      <c r="Y145" s="327">
        <v>28258</v>
      </c>
      <c r="Z145" s="364">
        <v>21.430304868800246</v>
      </c>
      <c r="AA145" s="364">
        <v>2</v>
      </c>
      <c r="AB145" s="327" t="s">
        <v>0</v>
      </c>
      <c r="AC145" s="327" t="s">
        <v>0</v>
      </c>
      <c r="AD145" s="327">
        <v>0</v>
      </c>
      <c r="AE145" s="327">
        <v>176.55</v>
      </c>
      <c r="AF145" s="327">
        <v>0</v>
      </c>
      <c r="AG145" s="327">
        <v>1290.8699999999999</v>
      </c>
      <c r="AH145" s="327">
        <v>0</v>
      </c>
      <c r="AI145" s="516">
        <v>0</v>
      </c>
      <c r="AJ145" s="327">
        <v>0</v>
      </c>
      <c r="AK145" s="516">
        <v>0</v>
      </c>
      <c r="AL145" s="327">
        <v>0</v>
      </c>
      <c r="AM145" s="516">
        <v>0</v>
      </c>
      <c r="AO145" s="333"/>
      <c r="AQ145" s="380"/>
    </row>
    <row r="146" spans="1:43" s="332" customFormat="1" ht="15" x14ac:dyDescent="0.2">
      <c r="A146" s="369" t="s">
        <v>32</v>
      </c>
      <c r="B146" s="408" t="s">
        <v>31</v>
      </c>
      <c r="C146" s="347" t="s">
        <v>958</v>
      </c>
      <c r="D146" s="330"/>
      <c r="E146" s="327">
        <v>70634000</v>
      </c>
      <c r="F146" s="327">
        <v>76858000</v>
      </c>
      <c r="G146" s="327">
        <v>0</v>
      </c>
      <c r="H146" s="327">
        <v>0</v>
      </c>
      <c r="I146" s="327">
        <v>70634000</v>
      </c>
      <c r="J146" s="327">
        <v>76858000</v>
      </c>
      <c r="K146" s="327">
        <v>22247000</v>
      </c>
      <c r="L146" s="327">
        <v>21989000</v>
      </c>
      <c r="M146" s="516">
        <v>76191.600000000006</v>
      </c>
      <c r="N146" s="516">
        <v>77669.7</v>
      </c>
      <c r="O146" s="495">
        <v>94.5</v>
      </c>
      <c r="P146" s="495">
        <v>97</v>
      </c>
      <c r="Q146" s="516">
        <v>0</v>
      </c>
      <c r="R146" s="516">
        <v>0</v>
      </c>
      <c r="S146" s="516">
        <v>72001.100000000006</v>
      </c>
      <c r="T146" s="516">
        <v>75339.600000000006</v>
      </c>
      <c r="U146" s="329">
        <v>981.01</v>
      </c>
      <c r="V146" s="329">
        <v>1020.15</v>
      </c>
      <c r="W146" s="364">
        <v>981.01</v>
      </c>
      <c r="X146" s="364">
        <v>1020.15</v>
      </c>
      <c r="Y146" s="327">
        <v>1478000</v>
      </c>
      <c r="Z146" s="364">
        <v>19.617837100276613</v>
      </c>
      <c r="AA146" s="364">
        <v>2</v>
      </c>
      <c r="AB146" s="327" t="s">
        <v>0</v>
      </c>
      <c r="AC146" s="327" t="s">
        <v>0</v>
      </c>
      <c r="AD146" s="327">
        <v>276</v>
      </c>
      <c r="AE146" s="327">
        <v>0</v>
      </c>
      <c r="AF146" s="327">
        <v>0</v>
      </c>
      <c r="AG146" s="327">
        <v>1296.1500000000001</v>
      </c>
      <c r="AH146" s="327">
        <v>0</v>
      </c>
      <c r="AI146" s="516">
        <v>0</v>
      </c>
      <c r="AJ146" s="327">
        <v>0</v>
      </c>
      <c r="AK146" s="516">
        <v>0</v>
      </c>
      <c r="AL146" s="327">
        <v>0</v>
      </c>
      <c r="AM146" s="516">
        <v>0</v>
      </c>
      <c r="AO146" s="333"/>
      <c r="AQ146" s="380"/>
    </row>
    <row r="147" spans="1:43" s="332" customFormat="1" ht="15" x14ac:dyDescent="0.2">
      <c r="A147" s="369" t="s">
        <v>88</v>
      </c>
      <c r="B147" s="408" t="s">
        <v>212</v>
      </c>
      <c r="C147" s="347" t="s">
        <v>958</v>
      </c>
      <c r="D147" s="330"/>
      <c r="E147" s="327">
        <v>72606207</v>
      </c>
      <c r="F147" s="327">
        <v>74269182</v>
      </c>
      <c r="G147" s="327">
        <v>0</v>
      </c>
      <c r="H147" s="327">
        <v>0</v>
      </c>
      <c r="I147" s="327">
        <v>72606207</v>
      </c>
      <c r="J147" s="327">
        <v>74269182</v>
      </c>
      <c r="K147" s="327">
        <v>12794871.199999999</v>
      </c>
      <c r="L147" s="327">
        <v>12953966.92</v>
      </c>
      <c r="M147" s="516">
        <v>95105.600000000006</v>
      </c>
      <c r="N147" s="516">
        <v>96788.800000000003</v>
      </c>
      <c r="O147" s="495">
        <v>97.5</v>
      </c>
      <c r="P147" s="495">
        <v>98</v>
      </c>
      <c r="Q147" s="516">
        <v>50</v>
      </c>
      <c r="R147" s="516">
        <v>50</v>
      </c>
      <c r="S147" s="516">
        <v>92778</v>
      </c>
      <c r="T147" s="516">
        <v>94903</v>
      </c>
      <c r="U147" s="329">
        <v>782.58</v>
      </c>
      <c r="V147" s="329">
        <v>782.58</v>
      </c>
      <c r="W147" s="364">
        <v>782.58</v>
      </c>
      <c r="X147" s="364">
        <v>782.58</v>
      </c>
      <c r="Y147" s="327">
        <v>0</v>
      </c>
      <c r="Z147" s="364">
        <v>0</v>
      </c>
      <c r="AA147" s="364">
        <v>0</v>
      </c>
      <c r="AB147" s="327" t="s">
        <v>0</v>
      </c>
      <c r="AC147" s="327" t="s">
        <v>0</v>
      </c>
      <c r="AD147" s="327">
        <v>276</v>
      </c>
      <c r="AE147" s="327">
        <v>0</v>
      </c>
      <c r="AF147" s="327">
        <v>0</v>
      </c>
      <c r="AG147" s="327">
        <v>1058.58</v>
      </c>
      <c r="AH147" s="327">
        <v>0</v>
      </c>
      <c r="AI147" s="516">
        <v>0</v>
      </c>
      <c r="AJ147" s="327">
        <v>0</v>
      </c>
      <c r="AK147" s="516">
        <v>0</v>
      </c>
      <c r="AL147" s="327">
        <v>0</v>
      </c>
      <c r="AM147" s="516">
        <v>0</v>
      </c>
      <c r="AO147" s="333"/>
      <c r="AQ147" s="380"/>
    </row>
    <row r="148" spans="1:43" s="332" customFormat="1" ht="15" x14ac:dyDescent="0.2">
      <c r="A148" s="369" t="s">
        <v>90</v>
      </c>
      <c r="B148" s="408" t="s">
        <v>89</v>
      </c>
      <c r="C148" s="347" t="s">
        <v>779</v>
      </c>
      <c r="D148" s="330"/>
      <c r="E148" s="327">
        <v>6297889</v>
      </c>
      <c r="F148" s="327">
        <v>6836470</v>
      </c>
      <c r="G148" s="327">
        <v>261189</v>
      </c>
      <c r="H148" s="327">
        <v>582340</v>
      </c>
      <c r="I148" s="327">
        <v>6036700</v>
      </c>
      <c r="J148" s="327">
        <v>6254130</v>
      </c>
      <c r="K148" s="327">
        <v>0</v>
      </c>
      <c r="L148" s="327">
        <v>0</v>
      </c>
      <c r="M148" s="516">
        <v>30144.6</v>
      </c>
      <c r="N148" s="516">
        <v>31230.799999999999</v>
      </c>
      <c r="O148" s="495">
        <v>97.5</v>
      </c>
      <c r="P148" s="495">
        <v>97.5</v>
      </c>
      <c r="Q148" s="516">
        <v>0</v>
      </c>
      <c r="R148" s="516">
        <v>0</v>
      </c>
      <c r="S148" s="516">
        <v>29391</v>
      </c>
      <c r="T148" s="516">
        <v>30450</v>
      </c>
      <c r="U148" s="329">
        <v>214.28</v>
      </c>
      <c r="V148" s="329">
        <v>224.51</v>
      </c>
      <c r="W148" s="364">
        <v>205.39</v>
      </c>
      <c r="X148" s="364">
        <v>205.39</v>
      </c>
      <c r="Y148" s="327">
        <v>0</v>
      </c>
      <c r="Z148" s="364">
        <v>0</v>
      </c>
      <c r="AA148" s="364">
        <v>0</v>
      </c>
      <c r="AB148" s="327" t="s">
        <v>0</v>
      </c>
      <c r="AC148" s="327" t="s">
        <v>0</v>
      </c>
      <c r="AD148" s="327">
        <v>1111.25</v>
      </c>
      <c r="AE148" s="327">
        <v>204.96</v>
      </c>
      <c r="AF148" s="327">
        <v>0</v>
      </c>
      <c r="AG148" s="327">
        <v>1540.72</v>
      </c>
      <c r="AH148" s="327">
        <v>26</v>
      </c>
      <c r="AI148" s="516">
        <v>15059</v>
      </c>
      <c r="AJ148" s="327">
        <v>0</v>
      </c>
      <c r="AK148" s="516">
        <v>0</v>
      </c>
      <c r="AL148" s="327">
        <v>25</v>
      </c>
      <c r="AM148" s="516">
        <v>15024</v>
      </c>
      <c r="AO148" s="333"/>
      <c r="AQ148" s="380"/>
    </row>
    <row r="149" spans="1:43" s="332" customFormat="1" ht="15" x14ac:dyDescent="0.2">
      <c r="A149" s="369" t="s">
        <v>91</v>
      </c>
      <c r="B149" s="408" t="s">
        <v>54</v>
      </c>
      <c r="C149" s="347" t="s">
        <v>779</v>
      </c>
      <c r="D149" s="330"/>
      <c r="E149" s="327">
        <v>7670590</v>
      </c>
      <c r="F149" s="327">
        <v>7974340</v>
      </c>
      <c r="G149" s="327">
        <v>1880849</v>
      </c>
      <c r="H149" s="327">
        <v>1973409</v>
      </c>
      <c r="I149" s="327">
        <v>5789741</v>
      </c>
      <c r="J149" s="327">
        <v>6000931</v>
      </c>
      <c r="K149" s="327">
        <v>2632700</v>
      </c>
      <c r="L149" s="327">
        <v>2641530</v>
      </c>
      <c r="M149" s="516">
        <v>48021</v>
      </c>
      <c r="N149" s="516">
        <v>48691.6</v>
      </c>
      <c r="O149" s="495">
        <v>97.5</v>
      </c>
      <c r="P149" s="495">
        <v>97.5</v>
      </c>
      <c r="Q149" s="516">
        <v>463.3</v>
      </c>
      <c r="R149" s="516">
        <v>465.6</v>
      </c>
      <c r="S149" s="516">
        <v>47283.8</v>
      </c>
      <c r="T149" s="516">
        <v>47939.9</v>
      </c>
      <c r="U149" s="329">
        <v>162.22</v>
      </c>
      <c r="V149" s="329">
        <v>166.34</v>
      </c>
      <c r="W149" s="364">
        <v>122.45</v>
      </c>
      <c r="X149" s="364">
        <v>125.18</v>
      </c>
      <c r="Y149" s="327">
        <v>0</v>
      </c>
      <c r="Z149" s="364">
        <v>0</v>
      </c>
      <c r="AA149" s="364">
        <v>0</v>
      </c>
      <c r="AB149" s="327" t="s">
        <v>0</v>
      </c>
      <c r="AC149" s="327" t="s">
        <v>0</v>
      </c>
      <c r="AD149" s="327">
        <v>1190.79</v>
      </c>
      <c r="AE149" s="327">
        <v>212.94</v>
      </c>
      <c r="AF149" s="327">
        <v>0</v>
      </c>
      <c r="AG149" s="327">
        <v>1570.07</v>
      </c>
      <c r="AH149" s="327">
        <v>101</v>
      </c>
      <c r="AI149" s="516">
        <v>38304.9</v>
      </c>
      <c r="AJ149" s="327">
        <v>0</v>
      </c>
      <c r="AK149" s="516">
        <v>0</v>
      </c>
      <c r="AL149" s="327">
        <v>86</v>
      </c>
      <c r="AM149" s="516">
        <v>37504.199999999997</v>
      </c>
      <c r="AO149" s="333"/>
      <c r="AQ149" s="380"/>
    </row>
    <row r="150" spans="1:43" s="332" customFormat="1" ht="15" x14ac:dyDescent="0.2">
      <c r="A150" s="369" t="s">
        <v>92</v>
      </c>
      <c r="B150" s="408" t="s">
        <v>55</v>
      </c>
      <c r="C150" s="347" t="s">
        <v>780</v>
      </c>
      <c r="D150" s="330"/>
      <c r="E150" s="327">
        <v>63627567</v>
      </c>
      <c r="F150" s="327">
        <v>68808024</v>
      </c>
      <c r="G150" s="327">
        <v>0</v>
      </c>
      <c r="H150" s="327">
        <v>0</v>
      </c>
      <c r="I150" s="327">
        <v>63627567</v>
      </c>
      <c r="J150" s="327">
        <v>68808024</v>
      </c>
      <c r="K150" s="327">
        <v>384375</v>
      </c>
      <c r="L150" s="327">
        <v>391880</v>
      </c>
      <c r="M150" s="516">
        <v>58399.6</v>
      </c>
      <c r="N150" s="516">
        <v>60350.7</v>
      </c>
      <c r="O150" s="495">
        <v>93.76</v>
      </c>
      <c r="P150" s="495">
        <v>94.39</v>
      </c>
      <c r="Q150" s="516">
        <v>0</v>
      </c>
      <c r="R150" s="516">
        <v>0</v>
      </c>
      <c r="S150" s="516">
        <v>54756</v>
      </c>
      <c r="T150" s="516">
        <v>56965</v>
      </c>
      <c r="U150" s="329">
        <v>1162.02</v>
      </c>
      <c r="V150" s="329">
        <v>1207.9000000000001</v>
      </c>
      <c r="W150" s="364">
        <v>1162.02</v>
      </c>
      <c r="X150" s="364">
        <v>1207.9000000000001</v>
      </c>
      <c r="Y150" s="327">
        <v>1323867</v>
      </c>
      <c r="Z150" s="364">
        <v>23.240007021855526</v>
      </c>
      <c r="AA150" s="364">
        <v>2</v>
      </c>
      <c r="AB150" s="327" t="s">
        <v>0</v>
      </c>
      <c r="AC150" s="327" t="s">
        <v>0</v>
      </c>
      <c r="AD150" s="327">
        <v>0</v>
      </c>
      <c r="AE150" s="327">
        <v>183.67</v>
      </c>
      <c r="AF150" s="327">
        <v>78.89</v>
      </c>
      <c r="AG150" s="327">
        <v>1470.4600000000003</v>
      </c>
      <c r="AH150" s="327">
        <v>0</v>
      </c>
      <c r="AI150" s="516">
        <v>0</v>
      </c>
      <c r="AJ150" s="327">
        <v>0</v>
      </c>
      <c r="AK150" s="516">
        <v>0</v>
      </c>
      <c r="AL150" s="327">
        <v>0</v>
      </c>
      <c r="AM150" s="516">
        <v>0</v>
      </c>
      <c r="AO150" s="333"/>
      <c r="AQ150" s="380"/>
    </row>
    <row r="151" spans="1:43" s="332" customFormat="1" ht="15" x14ac:dyDescent="0.2">
      <c r="A151" s="369" t="s">
        <v>93</v>
      </c>
      <c r="B151" s="408" t="s">
        <v>56</v>
      </c>
      <c r="C151" s="347" t="s">
        <v>956</v>
      </c>
      <c r="D151" s="330"/>
      <c r="E151" s="327">
        <v>81818764</v>
      </c>
      <c r="F151" s="327">
        <v>84921305</v>
      </c>
      <c r="G151" s="327">
        <v>0</v>
      </c>
      <c r="H151" s="327">
        <v>0</v>
      </c>
      <c r="I151" s="327">
        <v>81818764</v>
      </c>
      <c r="J151" s="327">
        <v>84921305</v>
      </c>
      <c r="K151" s="327">
        <v>579287.34</v>
      </c>
      <c r="L151" s="327">
        <v>570937.29</v>
      </c>
      <c r="M151" s="516">
        <v>59714.7</v>
      </c>
      <c r="N151" s="516">
        <v>60644.800000000003</v>
      </c>
      <c r="O151" s="495">
        <v>99</v>
      </c>
      <c r="P151" s="495">
        <v>99.2</v>
      </c>
      <c r="Q151" s="516">
        <v>186.4</v>
      </c>
      <c r="R151" s="516">
        <v>186.4</v>
      </c>
      <c r="S151" s="516">
        <v>59304</v>
      </c>
      <c r="T151" s="516">
        <v>60346</v>
      </c>
      <c r="U151" s="329">
        <v>1379.65</v>
      </c>
      <c r="V151" s="329">
        <v>1407.24</v>
      </c>
      <c r="W151" s="364">
        <v>1379.65</v>
      </c>
      <c r="X151" s="364">
        <v>1407.24</v>
      </c>
      <c r="Y151" s="327">
        <v>1664946</v>
      </c>
      <c r="Z151" s="364">
        <v>27.589997680045073</v>
      </c>
      <c r="AA151" s="364">
        <v>2</v>
      </c>
      <c r="AB151" s="327" t="s">
        <v>0</v>
      </c>
      <c r="AC151" s="327" t="s">
        <v>0</v>
      </c>
      <c r="AD151" s="327">
        <v>276</v>
      </c>
      <c r="AE151" s="327">
        <v>0</v>
      </c>
      <c r="AF151" s="327">
        <v>0</v>
      </c>
      <c r="AG151" s="327">
        <v>1683.24</v>
      </c>
      <c r="AH151" s="327">
        <v>0</v>
      </c>
      <c r="AI151" s="516">
        <v>0</v>
      </c>
      <c r="AJ151" s="327">
        <v>0</v>
      </c>
      <c r="AK151" s="516">
        <v>0</v>
      </c>
      <c r="AL151" s="327">
        <v>0</v>
      </c>
      <c r="AM151" s="516">
        <v>0</v>
      </c>
      <c r="AO151" s="333"/>
      <c r="AQ151" s="380"/>
    </row>
    <row r="152" spans="1:43" s="332" customFormat="1" ht="15" x14ac:dyDescent="0.2">
      <c r="A152" s="369" t="s">
        <v>95</v>
      </c>
      <c r="B152" s="408" t="s">
        <v>94</v>
      </c>
      <c r="C152" s="347" t="s">
        <v>848</v>
      </c>
      <c r="D152" s="330"/>
      <c r="E152" s="327">
        <v>141462882</v>
      </c>
      <c r="F152" s="327">
        <v>149913260</v>
      </c>
      <c r="G152" s="327">
        <v>488269</v>
      </c>
      <c r="H152" s="327">
        <v>557261</v>
      </c>
      <c r="I152" s="327">
        <v>140974613</v>
      </c>
      <c r="J152" s="327">
        <v>149355999</v>
      </c>
      <c r="K152" s="327">
        <v>19239000</v>
      </c>
      <c r="L152" s="327">
        <v>18994407</v>
      </c>
      <c r="M152" s="516">
        <v>114519.2</v>
      </c>
      <c r="N152" s="516">
        <v>115470.08</v>
      </c>
      <c r="O152" s="495">
        <v>97.15</v>
      </c>
      <c r="P152" s="495">
        <v>98.197645499999993</v>
      </c>
      <c r="Q152" s="516">
        <v>0</v>
      </c>
      <c r="R152" s="516">
        <v>0</v>
      </c>
      <c r="S152" s="516">
        <v>111253.3</v>
      </c>
      <c r="T152" s="516">
        <v>113388.9</v>
      </c>
      <c r="U152" s="329">
        <v>1271.54</v>
      </c>
      <c r="V152" s="329">
        <v>1322.12</v>
      </c>
      <c r="W152" s="364">
        <v>1267.1500000000001</v>
      </c>
      <c r="X152" s="364">
        <v>1317.2</v>
      </c>
      <c r="Y152" s="327">
        <v>2873840</v>
      </c>
      <c r="Z152" s="364">
        <v>25.344985267517369</v>
      </c>
      <c r="AA152" s="364">
        <v>2</v>
      </c>
      <c r="AB152" s="327" t="s">
        <v>0</v>
      </c>
      <c r="AC152" s="327" t="s">
        <v>0</v>
      </c>
      <c r="AD152" s="327">
        <v>0</v>
      </c>
      <c r="AE152" s="327">
        <v>145.94999999999999</v>
      </c>
      <c r="AF152" s="327">
        <v>59.71</v>
      </c>
      <c r="AG152" s="327">
        <v>1527.78</v>
      </c>
      <c r="AH152" s="327">
        <v>5</v>
      </c>
      <c r="AI152" s="516">
        <v>32897</v>
      </c>
      <c r="AJ152" s="327">
        <v>0</v>
      </c>
      <c r="AK152" s="516">
        <v>0</v>
      </c>
      <c r="AL152" s="327">
        <v>5</v>
      </c>
      <c r="AM152" s="516">
        <v>32897</v>
      </c>
      <c r="AO152" s="333"/>
      <c r="AQ152" s="380"/>
    </row>
    <row r="153" spans="1:43" s="332" customFormat="1" ht="15" x14ac:dyDescent="0.2">
      <c r="A153" s="369" t="s">
        <v>97</v>
      </c>
      <c r="B153" s="408" t="s">
        <v>96</v>
      </c>
      <c r="C153" s="347" t="s">
        <v>848</v>
      </c>
      <c r="D153" s="330"/>
      <c r="E153" s="327">
        <v>41598480</v>
      </c>
      <c r="F153" s="327">
        <v>44238027</v>
      </c>
      <c r="G153" s="327">
        <v>955089</v>
      </c>
      <c r="H153" s="327">
        <v>1004956</v>
      </c>
      <c r="I153" s="327">
        <v>40643391</v>
      </c>
      <c r="J153" s="327">
        <v>43233071</v>
      </c>
      <c r="K153" s="327">
        <v>19322000</v>
      </c>
      <c r="L153" s="327">
        <v>18563678</v>
      </c>
      <c r="M153" s="516">
        <v>33556</v>
      </c>
      <c r="N153" s="516">
        <v>34220</v>
      </c>
      <c r="O153" s="495">
        <v>97.2</v>
      </c>
      <c r="P153" s="495">
        <v>97.498499999999993</v>
      </c>
      <c r="Q153" s="516">
        <v>0</v>
      </c>
      <c r="R153" s="516">
        <v>0</v>
      </c>
      <c r="S153" s="516">
        <v>32617</v>
      </c>
      <c r="T153" s="516">
        <v>33364</v>
      </c>
      <c r="U153" s="329">
        <v>1275.3599999999999</v>
      </c>
      <c r="V153" s="329">
        <v>1325.92</v>
      </c>
      <c r="W153" s="364">
        <v>1246.08</v>
      </c>
      <c r="X153" s="364">
        <v>1295.8</v>
      </c>
      <c r="Y153" s="327">
        <v>831431</v>
      </c>
      <c r="Z153" s="364">
        <v>24.920003596691043</v>
      </c>
      <c r="AA153" s="364">
        <v>2</v>
      </c>
      <c r="AB153" s="327" t="s">
        <v>0</v>
      </c>
      <c r="AC153" s="327" t="s">
        <v>0</v>
      </c>
      <c r="AD153" s="327">
        <v>0</v>
      </c>
      <c r="AE153" s="327">
        <v>162.80000000000001</v>
      </c>
      <c r="AF153" s="327">
        <v>72.89</v>
      </c>
      <c r="AG153" s="327">
        <v>1561.6100000000001</v>
      </c>
      <c r="AH153" s="327">
        <v>5</v>
      </c>
      <c r="AI153" s="516">
        <v>13563</v>
      </c>
      <c r="AJ153" s="327">
        <v>0</v>
      </c>
      <c r="AK153" s="516">
        <v>0</v>
      </c>
      <c r="AL153" s="327">
        <v>5</v>
      </c>
      <c r="AM153" s="516">
        <v>13563</v>
      </c>
      <c r="AO153" s="333"/>
      <c r="AQ153" s="380"/>
    </row>
    <row r="154" spans="1:43" s="332" customFormat="1" ht="15" x14ac:dyDescent="0.2">
      <c r="A154" s="369" t="s">
        <v>99</v>
      </c>
      <c r="B154" s="408" t="s">
        <v>98</v>
      </c>
      <c r="C154" s="347" t="s">
        <v>958</v>
      </c>
      <c r="D154" s="330"/>
      <c r="E154" s="327">
        <v>92274986</v>
      </c>
      <c r="F154" s="327">
        <v>98909285</v>
      </c>
      <c r="G154" s="327">
        <v>0</v>
      </c>
      <c r="H154" s="327">
        <v>0</v>
      </c>
      <c r="I154" s="327">
        <v>92274986</v>
      </c>
      <c r="J154" s="327">
        <v>98909285</v>
      </c>
      <c r="K154" s="327">
        <v>3866257</v>
      </c>
      <c r="L154" s="327">
        <v>3873087</v>
      </c>
      <c r="M154" s="516">
        <v>102387.16</v>
      </c>
      <c r="N154" s="516">
        <v>104444.51</v>
      </c>
      <c r="O154" s="495">
        <v>95.5</v>
      </c>
      <c r="P154" s="495">
        <v>96.5</v>
      </c>
      <c r="Q154" s="516">
        <v>0</v>
      </c>
      <c r="R154" s="516">
        <v>0</v>
      </c>
      <c r="S154" s="516">
        <v>97779.7</v>
      </c>
      <c r="T154" s="516">
        <v>100789</v>
      </c>
      <c r="U154" s="329">
        <v>943.7</v>
      </c>
      <c r="V154" s="329">
        <v>981.35</v>
      </c>
      <c r="W154" s="364">
        <v>943.7</v>
      </c>
      <c r="X154" s="364">
        <v>981.35</v>
      </c>
      <c r="Y154" s="327">
        <v>1900000</v>
      </c>
      <c r="Z154" s="364">
        <v>18.851263530742443</v>
      </c>
      <c r="AA154" s="364">
        <v>2</v>
      </c>
      <c r="AB154" s="327" t="s">
        <v>0</v>
      </c>
      <c r="AC154" s="327" t="s">
        <v>0</v>
      </c>
      <c r="AD154" s="327">
        <v>276</v>
      </c>
      <c r="AE154" s="327">
        <v>0</v>
      </c>
      <c r="AF154" s="327">
        <v>0</v>
      </c>
      <c r="AG154" s="327">
        <v>1257.3499999999999</v>
      </c>
      <c r="AH154" s="327">
        <v>0</v>
      </c>
      <c r="AI154" s="516">
        <v>0</v>
      </c>
      <c r="AJ154" s="327">
        <v>0</v>
      </c>
      <c r="AK154" s="516">
        <v>0</v>
      </c>
      <c r="AL154" s="327">
        <v>0</v>
      </c>
      <c r="AM154" s="516">
        <v>0</v>
      </c>
      <c r="AO154" s="333"/>
      <c r="AQ154" s="380"/>
    </row>
    <row r="155" spans="1:43" s="332" customFormat="1" ht="15" x14ac:dyDescent="0.2">
      <c r="A155" s="369" t="s">
        <v>101</v>
      </c>
      <c r="B155" s="408" t="s">
        <v>100</v>
      </c>
      <c r="C155" s="347" t="s">
        <v>779</v>
      </c>
      <c r="D155" s="330"/>
      <c r="E155" s="327">
        <v>8384189</v>
      </c>
      <c r="F155" s="327">
        <v>8841485</v>
      </c>
      <c r="G155" s="327">
        <v>531389</v>
      </c>
      <c r="H155" s="327">
        <v>545485</v>
      </c>
      <c r="I155" s="327">
        <v>7852800</v>
      </c>
      <c r="J155" s="327">
        <v>8296000</v>
      </c>
      <c r="K155" s="327">
        <v>0</v>
      </c>
      <c r="L155" s="327">
        <v>0</v>
      </c>
      <c r="M155" s="516">
        <v>39016.199999999997</v>
      </c>
      <c r="N155" s="516">
        <v>40232.26</v>
      </c>
      <c r="O155" s="495">
        <v>98.68</v>
      </c>
      <c r="P155" s="495">
        <v>98.677000000000007</v>
      </c>
      <c r="Q155" s="516">
        <v>0</v>
      </c>
      <c r="R155" s="516">
        <v>0</v>
      </c>
      <c r="S155" s="516">
        <v>38500</v>
      </c>
      <c r="T155" s="516">
        <v>39700</v>
      </c>
      <c r="U155" s="329">
        <v>217.77</v>
      </c>
      <c r="V155" s="329">
        <v>222.71</v>
      </c>
      <c r="W155" s="364">
        <v>203.97</v>
      </c>
      <c r="X155" s="364">
        <v>208.97</v>
      </c>
      <c r="Y155" s="327">
        <v>0</v>
      </c>
      <c r="Z155" s="364">
        <v>0</v>
      </c>
      <c r="AA155" s="364">
        <v>0</v>
      </c>
      <c r="AB155" s="327" t="s">
        <v>0</v>
      </c>
      <c r="AC155" s="327" t="s">
        <v>0</v>
      </c>
      <c r="AD155" s="327">
        <v>1174.8599999999999</v>
      </c>
      <c r="AE155" s="327">
        <v>162.22</v>
      </c>
      <c r="AF155" s="327">
        <v>65.5</v>
      </c>
      <c r="AG155" s="327">
        <v>1625.29</v>
      </c>
      <c r="AH155" s="327">
        <v>37</v>
      </c>
      <c r="AI155" s="516">
        <v>23443.4</v>
      </c>
      <c r="AJ155" s="327">
        <v>0</v>
      </c>
      <c r="AK155" s="516">
        <v>0</v>
      </c>
      <c r="AL155" s="327">
        <v>35</v>
      </c>
      <c r="AM155" s="516">
        <v>23370.7</v>
      </c>
      <c r="AO155" s="333"/>
      <c r="AQ155" s="380"/>
    </row>
    <row r="156" spans="1:43" s="332" customFormat="1" ht="15" x14ac:dyDescent="0.2">
      <c r="A156" s="369" t="s">
        <v>103</v>
      </c>
      <c r="B156" s="408" t="s">
        <v>102</v>
      </c>
      <c r="C156" s="347" t="s">
        <v>848</v>
      </c>
      <c r="D156" s="330"/>
      <c r="E156" s="327">
        <v>251442990</v>
      </c>
      <c r="F156" s="327">
        <v>266970249</v>
      </c>
      <c r="G156" s="327">
        <v>1536369</v>
      </c>
      <c r="H156" s="327">
        <v>1657859</v>
      </c>
      <c r="I156" s="327">
        <v>249906621</v>
      </c>
      <c r="J156" s="327">
        <v>265312390</v>
      </c>
      <c r="K156" s="327">
        <v>36515731</v>
      </c>
      <c r="L156" s="327">
        <v>36567118</v>
      </c>
      <c r="M156" s="516">
        <v>215973.2</v>
      </c>
      <c r="N156" s="516">
        <v>220470.6</v>
      </c>
      <c r="O156" s="495">
        <v>99</v>
      </c>
      <c r="P156" s="495">
        <v>99</v>
      </c>
      <c r="Q156" s="516">
        <v>1.2</v>
      </c>
      <c r="R156" s="516">
        <v>1.2</v>
      </c>
      <c r="S156" s="516">
        <v>213814.7</v>
      </c>
      <c r="T156" s="516">
        <v>218267.1</v>
      </c>
      <c r="U156" s="329">
        <v>1175.99</v>
      </c>
      <c r="V156" s="329">
        <v>1223.1400000000001</v>
      </c>
      <c r="W156" s="364">
        <v>1168.8</v>
      </c>
      <c r="X156" s="364">
        <v>1215.54</v>
      </c>
      <c r="Y156" s="327">
        <v>5100902</v>
      </c>
      <c r="Z156" s="364">
        <v>23.369999418144101</v>
      </c>
      <c r="AA156" s="364">
        <v>2</v>
      </c>
      <c r="AB156" s="327" t="s">
        <v>0</v>
      </c>
      <c r="AC156" s="327" t="s">
        <v>0</v>
      </c>
      <c r="AD156" s="327">
        <v>0</v>
      </c>
      <c r="AE156" s="327">
        <v>145.94999999999999</v>
      </c>
      <c r="AF156" s="327">
        <v>59.71</v>
      </c>
      <c r="AG156" s="327">
        <v>1428.8000000000002</v>
      </c>
      <c r="AH156" s="327">
        <v>34</v>
      </c>
      <c r="AI156" s="516">
        <v>60356.7</v>
      </c>
      <c r="AJ156" s="327">
        <v>0</v>
      </c>
      <c r="AK156" s="516">
        <v>0</v>
      </c>
      <c r="AL156" s="327">
        <v>32</v>
      </c>
      <c r="AM156" s="516">
        <v>60322.1</v>
      </c>
      <c r="AO156" s="333"/>
      <c r="AQ156" s="380"/>
    </row>
    <row r="157" spans="1:43" s="332" customFormat="1" ht="15" x14ac:dyDescent="0.2">
      <c r="A157" s="369" t="s">
        <v>104</v>
      </c>
      <c r="B157" s="408" t="s">
        <v>57</v>
      </c>
      <c r="C157" s="347" t="s">
        <v>780</v>
      </c>
      <c r="D157" s="330"/>
      <c r="E157" s="327">
        <v>85802400</v>
      </c>
      <c r="F157" s="327">
        <v>93705600</v>
      </c>
      <c r="G157" s="327">
        <v>0</v>
      </c>
      <c r="H157" s="327">
        <v>0</v>
      </c>
      <c r="I157" s="327">
        <v>85802400</v>
      </c>
      <c r="J157" s="327">
        <v>93705600</v>
      </c>
      <c r="K157" s="327">
        <v>75416</v>
      </c>
      <c r="L157" s="327">
        <v>79135</v>
      </c>
      <c r="M157" s="516">
        <v>68364</v>
      </c>
      <c r="N157" s="516">
        <v>70799</v>
      </c>
      <c r="O157" s="495">
        <v>96.4</v>
      </c>
      <c r="P157" s="495">
        <v>97.75</v>
      </c>
      <c r="Q157" s="516">
        <v>0</v>
      </c>
      <c r="R157" s="516">
        <v>0</v>
      </c>
      <c r="S157" s="516">
        <v>65903</v>
      </c>
      <c r="T157" s="516">
        <v>69206</v>
      </c>
      <c r="U157" s="329">
        <v>1301.95</v>
      </c>
      <c r="V157" s="329">
        <v>1354.01</v>
      </c>
      <c r="W157" s="364">
        <v>1301.95</v>
      </c>
      <c r="X157" s="364">
        <v>1354.01</v>
      </c>
      <c r="Y157" s="327">
        <v>1801400</v>
      </c>
      <c r="Z157" s="364">
        <v>26.029535011415195</v>
      </c>
      <c r="AA157" s="364">
        <v>2</v>
      </c>
      <c r="AB157" s="327" t="s">
        <v>0</v>
      </c>
      <c r="AC157" s="327" t="s">
        <v>0</v>
      </c>
      <c r="AD157" s="327">
        <v>0</v>
      </c>
      <c r="AE157" s="327">
        <v>183.58</v>
      </c>
      <c r="AF157" s="327">
        <v>61.62</v>
      </c>
      <c r="AG157" s="327">
        <v>1599.2099999999998</v>
      </c>
      <c r="AH157" s="327">
        <v>0</v>
      </c>
      <c r="AI157" s="516">
        <v>0</v>
      </c>
      <c r="AJ157" s="327">
        <v>0</v>
      </c>
      <c r="AK157" s="516">
        <v>0</v>
      </c>
      <c r="AL157" s="327">
        <v>0</v>
      </c>
      <c r="AM157" s="516">
        <v>0</v>
      </c>
      <c r="AO157" s="333"/>
      <c r="AQ157" s="380"/>
    </row>
    <row r="158" spans="1:43" s="332" customFormat="1" ht="15" x14ac:dyDescent="0.2">
      <c r="A158" s="369" t="s">
        <v>106</v>
      </c>
      <c r="B158" s="408" t="s">
        <v>105</v>
      </c>
      <c r="C158" s="347" t="s">
        <v>779</v>
      </c>
      <c r="D158" s="330"/>
      <c r="E158" s="327">
        <v>9416578</v>
      </c>
      <c r="F158" s="327">
        <v>9894460</v>
      </c>
      <c r="G158" s="327">
        <v>2784130</v>
      </c>
      <c r="H158" s="327">
        <v>3071160</v>
      </c>
      <c r="I158" s="327">
        <v>6632448</v>
      </c>
      <c r="J158" s="327">
        <v>6823300</v>
      </c>
      <c r="K158" s="327">
        <v>127200</v>
      </c>
      <c r="L158" s="327">
        <v>97000</v>
      </c>
      <c r="M158" s="516">
        <v>35512.5</v>
      </c>
      <c r="N158" s="516">
        <v>36527.699999999997</v>
      </c>
      <c r="O158" s="495">
        <v>98.5</v>
      </c>
      <c r="P158" s="495">
        <v>98</v>
      </c>
      <c r="Q158" s="516">
        <v>0</v>
      </c>
      <c r="R158" s="516">
        <v>0</v>
      </c>
      <c r="S158" s="516">
        <v>34979.800000000003</v>
      </c>
      <c r="T158" s="516">
        <v>35797.1</v>
      </c>
      <c r="U158" s="329">
        <v>269.2</v>
      </c>
      <c r="V158" s="329">
        <v>276.39999999999998</v>
      </c>
      <c r="W158" s="364">
        <v>189.61</v>
      </c>
      <c r="X158" s="364">
        <v>190.61</v>
      </c>
      <c r="Y158" s="327">
        <v>0</v>
      </c>
      <c r="Z158" s="364">
        <v>0</v>
      </c>
      <c r="AA158" s="364">
        <v>0</v>
      </c>
      <c r="AB158" s="327" t="s">
        <v>0</v>
      </c>
      <c r="AC158" s="327" t="s">
        <v>0</v>
      </c>
      <c r="AD158" s="327">
        <v>1251.9000000000001</v>
      </c>
      <c r="AE158" s="327">
        <v>148.91</v>
      </c>
      <c r="AF158" s="327">
        <v>86.72</v>
      </c>
      <c r="AG158" s="327">
        <v>1763.9300000000003</v>
      </c>
      <c r="AH158" s="327">
        <v>28</v>
      </c>
      <c r="AI158" s="516">
        <v>35797.1</v>
      </c>
      <c r="AJ158" s="327">
        <v>0</v>
      </c>
      <c r="AK158" s="516">
        <v>0</v>
      </c>
      <c r="AL158" s="327">
        <v>23</v>
      </c>
      <c r="AM158" s="516">
        <v>35599.9</v>
      </c>
      <c r="AO158" s="333"/>
      <c r="AQ158" s="380"/>
    </row>
    <row r="159" spans="1:43" s="332" customFormat="1" ht="15" x14ac:dyDescent="0.2">
      <c r="A159" s="369" t="s">
        <v>108</v>
      </c>
      <c r="B159" s="408" t="s">
        <v>107</v>
      </c>
      <c r="C159" s="347" t="s">
        <v>958</v>
      </c>
      <c r="D159" s="330"/>
      <c r="E159" s="327">
        <v>80084100</v>
      </c>
      <c r="F159" s="327">
        <v>86590324</v>
      </c>
      <c r="G159" s="327">
        <v>0</v>
      </c>
      <c r="H159" s="327">
        <v>0</v>
      </c>
      <c r="I159" s="327">
        <v>80084100</v>
      </c>
      <c r="J159" s="327">
        <v>86590324</v>
      </c>
      <c r="K159" s="327">
        <v>1631225.16</v>
      </c>
      <c r="L159" s="327">
        <v>1632803</v>
      </c>
      <c r="M159" s="516">
        <v>78673</v>
      </c>
      <c r="N159" s="516">
        <v>81800.600000000006</v>
      </c>
      <c r="O159" s="495">
        <v>96</v>
      </c>
      <c r="P159" s="495">
        <v>96</v>
      </c>
      <c r="Q159" s="516">
        <v>0</v>
      </c>
      <c r="R159" s="516">
        <v>0</v>
      </c>
      <c r="S159" s="516">
        <v>75526.100000000006</v>
      </c>
      <c r="T159" s="516">
        <v>78528.600000000006</v>
      </c>
      <c r="U159" s="329">
        <v>1060.3499999999999</v>
      </c>
      <c r="V159" s="329">
        <v>1102.6600000000001</v>
      </c>
      <c r="W159" s="364">
        <v>1060.3499999999999</v>
      </c>
      <c r="X159" s="364">
        <v>1102.6600000000001</v>
      </c>
      <c r="Y159" s="327">
        <v>1665356</v>
      </c>
      <c r="Z159" s="364">
        <v>21.206999742768875</v>
      </c>
      <c r="AA159" s="364">
        <v>2</v>
      </c>
      <c r="AB159" s="327" t="s">
        <v>0</v>
      </c>
      <c r="AC159" s="327" t="s">
        <v>0</v>
      </c>
      <c r="AD159" s="327">
        <v>276</v>
      </c>
      <c r="AE159" s="327">
        <v>0</v>
      </c>
      <c r="AF159" s="327">
        <v>0</v>
      </c>
      <c r="AG159" s="327">
        <v>1378.66</v>
      </c>
      <c r="AH159" s="327">
        <v>0</v>
      </c>
      <c r="AI159" s="516">
        <v>0</v>
      </c>
      <c r="AJ159" s="327">
        <v>0</v>
      </c>
      <c r="AK159" s="516">
        <v>0</v>
      </c>
      <c r="AL159" s="327">
        <v>0</v>
      </c>
      <c r="AM159" s="516">
        <v>0</v>
      </c>
      <c r="AO159" s="333"/>
      <c r="AQ159" s="380"/>
    </row>
    <row r="160" spans="1:43" s="332" customFormat="1" ht="15" x14ac:dyDescent="0.2">
      <c r="A160" s="369" t="s">
        <v>110</v>
      </c>
      <c r="B160" s="408" t="s">
        <v>109</v>
      </c>
      <c r="C160" s="347" t="s">
        <v>779</v>
      </c>
      <c r="D160" s="330"/>
      <c r="E160" s="327">
        <v>7028627</v>
      </c>
      <c r="F160" s="327">
        <v>7410325</v>
      </c>
      <c r="G160" s="327">
        <v>1408067</v>
      </c>
      <c r="H160" s="327">
        <v>1553091</v>
      </c>
      <c r="I160" s="327">
        <v>5620560</v>
      </c>
      <c r="J160" s="327">
        <v>5857234</v>
      </c>
      <c r="K160" s="327">
        <v>0</v>
      </c>
      <c r="L160" s="327">
        <v>0</v>
      </c>
      <c r="M160" s="516">
        <v>36501.699999999997</v>
      </c>
      <c r="N160" s="516">
        <v>36849.5</v>
      </c>
      <c r="O160" s="495">
        <v>99</v>
      </c>
      <c r="P160" s="495">
        <v>99</v>
      </c>
      <c r="Q160" s="516">
        <v>127.3</v>
      </c>
      <c r="R160" s="516">
        <v>129</v>
      </c>
      <c r="S160" s="516">
        <v>36264</v>
      </c>
      <c r="T160" s="516">
        <v>36610</v>
      </c>
      <c r="U160" s="329">
        <v>193.82</v>
      </c>
      <c r="V160" s="329">
        <v>202.41</v>
      </c>
      <c r="W160" s="364">
        <v>154.99</v>
      </c>
      <c r="X160" s="364">
        <v>159.99</v>
      </c>
      <c r="Y160" s="327">
        <v>0</v>
      </c>
      <c r="Z160" s="364">
        <v>0</v>
      </c>
      <c r="AA160" s="364">
        <v>0</v>
      </c>
      <c r="AB160" s="327" t="s">
        <v>0</v>
      </c>
      <c r="AC160" s="327" t="s">
        <v>0</v>
      </c>
      <c r="AD160" s="327">
        <v>1088.6500000000001</v>
      </c>
      <c r="AE160" s="327">
        <v>177.61</v>
      </c>
      <c r="AF160" s="327">
        <v>70.33</v>
      </c>
      <c r="AG160" s="327">
        <v>1539</v>
      </c>
      <c r="AH160" s="327">
        <v>28</v>
      </c>
      <c r="AI160" s="516">
        <v>36610</v>
      </c>
      <c r="AJ160" s="327">
        <v>0</v>
      </c>
      <c r="AK160" s="516">
        <v>0</v>
      </c>
      <c r="AL160" s="327">
        <v>25</v>
      </c>
      <c r="AM160" s="516">
        <v>36610</v>
      </c>
      <c r="AO160" s="333"/>
      <c r="AQ160" s="380"/>
    </row>
    <row r="161" spans="1:43" s="332" customFormat="1" ht="15" x14ac:dyDescent="0.2">
      <c r="A161" s="369" t="s">
        <v>112</v>
      </c>
      <c r="B161" s="408" t="s">
        <v>111</v>
      </c>
      <c r="C161" s="347" t="s">
        <v>779</v>
      </c>
      <c r="D161" s="330"/>
      <c r="E161" s="327">
        <v>5636661</v>
      </c>
      <c r="F161" s="327">
        <v>5916160</v>
      </c>
      <c r="G161" s="327">
        <v>0</v>
      </c>
      <c r="H161" s="327">
        <v>0</v>
      </c>
      <c r="I161" s="327">
        <v>5636661</v>
      </c>
      <c r="J161" s="327">
        <v>5916160</v>
      </c>
      <c r="K161" s="327">
        <v>786230</v>
      </c>
      <c r="L161" s="327">
        <v>794980</v>
      </c>
      <c r="M161" s="516">
        <v>22991.13</v>
      </c>
      <c r="N161" s="516">
        <v>23598.1</v>
      </c>
      <c r="O161" s="495">
        <v>98</v>
      </c>
      <c r="P161" s="495">
        <v>98.25</v>
      </c>
      <c r="Q161" s="516">
        <v>37.9</v>
      </c>
      <c r="R161" s="516">
        <v>59.3</v>
      </c>
      <c r="S161" s="516">
        <v>22569.200000000001</v>
      </c>
      <c r="T161" s="516">
        <v>23244.400000000001</v>
      </c>
      <c r="U161" s="329">
        <v>249.75</v>
      </c>
      <c r="V161" s="329">
        <v>254.52</v>
      </c>
      <c r="W161" s="364">
        <v>249.75</v>
      </c>
      <c r="X161" s="364">
        <v>254.52</v>
      </c>
      <c r="Y161" s="327">
        <v>0</v>
      </c>
      <c r="Z161" s="364">
        <v>0</v>
      </c>
      <c r="AA161" s="364">
        <v>0</v>
      </c>
      <c r="AB161" s="327" t="s">
        <v>0</v>
      </c>
      <c r="AC161" s="327" t="s">
        <v>0</v>
      </c>
      <c r="AD161" s="327">
        <v>1128.83</v>
      </c>
      <c r="AE161" s="327">
        <v>201.51</v>
      </c>
      <c r="AF161" s="327">
        <v>0</v>
      </c>
      <c r="AG161" s="327">
        <v>1584.86</v>
      </c>
      <c r="AH161" s="327">
        <v>0</v>
      </c>
      <c r="AI161" s="516">
        <v>0</v>
      </c>
      <c r="AJ161" s="327">
        <v>0</v>
      </c>
      <c r="AK161" s="516">
        <v>0</v>
      </c>
      <c r="AL161" s="327">
        <v>0</v>
      </c>
      <c r="AM161" s="516">
        <v>0</v>
      </c>
      <c r="AO161" s="333"/>
      <c r="AQ161" s="380"/>
    </row>
    <row r="162" spans="1:43" s="332" customFormat="1" ht="15" x14ac:dyDescent="0.2">
      <c r="A162" s="369" t="s">
        <v>114</v>
      </c>
      <c r="B162" s="408" t="s">
        <v>113</v>
      </c>
      <c r="C162" s="347" t="s">
        <v>848</v>
      </c>
      <c r="D162" s="330"/>
      <c r="E162" s="327">
        <v>130782012</v>
      </c>
      <c r="F162" s="327">
        <v>147195836</v>
      </c>
      <c r="G162" s="327">
        <v>0</v>
      </c>
      <c r="H162" s="327">
        <v>0</v>
      </c>
      <c r="I162" s="327">
        <v>130782012</v>
      </c>
      <c r="J162" s="327">
        <v>147195836</v>
      </c>
      <c r="K162" s="327">
        <v>62404612</v>
      </c>
      <c r="L162" s="327">
        <v>60762669</v>
      </c>
      <c r="M162" s="516">
        <v>100488.8</v>
      </c>
      <c r="N162" s="516">
        <v>108761.3</v>
      </c>
      <c r="O162" s="495">
        <v>94</v>
      </c>
      <c r="P162" s="495">
        <v>94</v>
      </c>
      <c r="Q162" s="516">
        <v>0</v>
      </c>
      <c r="R162" s="516">
        <v>0</v>
      </c>
      <c r="S162" s="516">
        <v>94459.5</v>
      </c>
      <c r="T162" s="516">
        <v>102235.6</v>
      </c>
      <c r="U162" s="329">
        <v>1384.53</v>
      </c>
      <c r="V162" s="329">
        <v>1439.77</v>
      </c>
      <c r="W162" s="364">
        <v>1384.53</v>
      </c>
      <c r="X162" s="364">
        <v>1439.77</v>
      </c>
      <c r="Y162" s="327">
        <v>2830890</v>
      </c>
      <c r="Z162" s="364">
        <v>27.689865369792908</v>
      </c>
      <c r="AA162" s="364">
        <v>2</v>
      </c>
      <c r="AB162" s="327" t="s">
        <v>0</v>
      </c>
      <c r="AC162" s="327" t="s">
        <v>0</v>
      </c>
      <c r="AD162" s="327">
        <v>0</v>
      </c>
      <c r="AE162" s="327">
        <v>162.80000000000001</v>
      </c>
      <c r="AF162" s="327">
        <v>72.89</v>
      </c>
      <c r="AG162" s="327">
        <v>1675.46</v>
      </c>
      <c r="AH162" s="327">
        <v>0</v>
      </c>
      <c r="AI162" s="516">
        <v>0</v>
      </c>
      <c r="AJ162" s="327">
        <v>0</v>
      </c>
      <c r="AK162" s="516">
        <v>0</v>
      </c>
      <c r="AL162" s="327">
        <v>0</v>
      </c>
      <c r="AM162" s="516">
        <v>0</v>
      </c>
      <c r="AO162" s="333"/>
      <c r="AQ162" s="380"/>
    </row>
    <row r="163" spans="1:43" s="332" customFormat="1" ht="15" x14ac:dyDescent="0.2">
      <c r="A163" s="369" t="s">
        <v>115</v>
      </c>
      <c r="B163" s="408" t="s">
        <v>58</v>
      </c>
      <c r="C163" s="347" t="s">
        <v>780</v>
      </c>
      <c r="D163" s="330"/>
      <c r="E163" s="327">
        <v>57985332</v>
      </c>
      <c r="F163" s="327">
        <v>63527662</v>
      </c>
      <c r="G163" s="327">
        <v>0</v>
      </c>
      <c r="H163" s="327">
        <v>0</v>
      </c>
      <c r="I163" s="327">
        <v>57985332</v>
      </c>
      <c r="J163" s="327">
        <v>63527662</v>
      </c>
      <c r="K163" s="327">
        <v>106756</v>
      </c>
      <c r="L163" s="327">
        <v>108891</v>
      </c>
      <c r="M163" s="516">
        <v>47831.1</v>
      </c>
      <c r="N163" s="516">
        <v>50645</v>
      </c>
      <c r="O163" s="495">
        <v>97.5</v>
      </c>
      <c r="P163" s="495">
        <v>97.050600000000003</v>
      </c>
      <c r="Q163" s="516">
        <v>0</v>
      </c>
      <c r="R163" s="516">
        <v>0.03</v>
      </c>
      <c r="S163" s="516">
        <v>46635.3</v>
      </c>
      <c r="T163" s="516">
        <v>49151.3</v>
      </c>
      <c r="U163" s="329">
        <v>1243.3800000000001</v>
      </c>
      <c r="V163" s="329">
        <v>1292.49</v>
      </c>
      <c r="W163" s="364">
        <v>1243.3800000000001</v>
      </c>
      <c r="X163" s="364">
        <v>1292.49</v>
      </c>
      <c r="Y163" s="327">
        <v>1222273</v>
      </c>
      <c r="Z163" s="364">
        <v>24.867561997342897</v>
      </c>
      <c r="AA163" s="364">
        <v>2</v>
      </c>
      <c r="AB163" s="327" t="s">
        <v>0</v>
      </c>
      <c r="AC163" s="327" t="s">
        <v>0</v>
      </c>
      <c r="AD163" s="327">
        <v>0</v>
      </c>
      <c r="AE163" s="327">
        <v>162.85</v>
      </c>
      <c r="AF163" s="327">
        <v>91</v>
      </c>
      <c r="AG163" s="327">
        <v>1546.34</v>
      </c>
      <c r="AH163" s="327">
        <v>0</v>
      </c>
      <c r="AI163" s="516">
        <v>0</v>
      </c>
      <c r="AJ163" s="327">
        <v>0</v>
      </c>
      <c r="AK163" s="516">
        <v>0</v>
      </c>
      <c r="AL163" s="327">
        <v>0</v>
      </c>
      <c r="AM163" s="516">
        <v>0</v>
      </c>
      <c r="AO163" s="333"/>
      <c r="AQ163" s="380"/>
    </row>
    <row r="164" spans="1:43" s="332" customFormat="1" ht="15" x14ac:dyDescent="0.2">
      <c r="A164" s="369" t="s">
        <v>117</v>
      </c>
      <c r="B164" s="408" t="s">
        <v>116</v>
      </c>
      <c r="C164" s="347" t="s">
        <v>779</v>
      </c>
      <c r="D164" s="330"/>
      <c r="E164" s="327">
        <v>14823367</v>
      </c>
      <c r="F164" s="327">
        <v>15583406</v>
      </c>
      <c r="G164" s="327">
        <v>1393958</v>
      </c>
      <c r="H164" s="327">
        <v>1498682</v>
      </c>
      <c r="I164" s="327">
        <v>13429409</v>
      </c>
      <c r="J164" s="327">
        <v>14084724</v>
      </c>
      <c r="K164" s="327">
        <v>108870</v>
      </c>
      <c r="L164" s="327">
        <v>111040</v>
      </c>
      <c r="M164" s="516">
        <v>57327.8</v>
      </c>
      <c r="N164" s="516">
        <v>58894.5</v>
      </c>
      <c r="O164" s="495">
        <v>99</v>
      </c>
      <c r="P164" s="495">
        <v>99</v>
      </c>
      <c r="Q164" s="516">
        <v>219.8</v>
      </c>
      <c r="R164" s="516">
        <v>219.8</v>
      </c>
      <c r="S164" s="516">
        <v>56974.3</v>
      </c>
      <c r="T164" s="516">
        <v>58525.4</v>
      </c>
      <c r="U164" s="329">
        <v>260.18</v>
      </c>
      <c r="V164" s="329">
        <v>266.27</v>
      </c>
      <c r="W164" s="364">
        <v>235.71</v>
      </c>
      <c r="X164" s="364">
        <v>240.66</v>
      </c>
      <c r="Y164" s="327">
        <v>0</v>
      </c>
      <c r="Z164" s="364">
        <v>0</v>
      </c>
      <c r="AA164" s="364">
        <v>0</v>
      </c>
      <c r="AB164" s="327" t="s">
        <v>0</v>
      </c>
      <c r="AC164" s="327" t="s">
        <v>0</v>
      </c>
      <c r="AD164" s="327">
        <v>1133.55</v>
      </c>
      <c r="AE164" s="327">
        <v>152.15</v>
      </c>
      <c r="AF164" s="327">
        <v>72</v>
      </c>
      <c r="AG164" s="327">
        <v>1623.97</v>
      </c>
      <c r="AH164" s="327">
        <v>41</v>
      </c>
      <c r="AI164" s="516">
        <v>31240.2</v>
      </c>
      <c r="AJ164" s="327">
        <v>0</v>
      </c>
      <c r="AK164" s="516">
        <v>0</v>
      </c>
      <c r="AL164" s="327">
        <v>35</v>
      </c>
      <c r="AM164" s="516">
        <v>30844.799999999999</v>
      </c>
      <c r="AO164" s="333"/>
      <c r="AQ164" s="380"/>
    </row>
    <row r="165" spans="1:43" s="332" customFormat="1" ht="15" x14ac:dyDescent="0.2">
      <c r="A165" s="369" t="s">
        <v>119</v>
      </c>
      <c r="B165" s="408" t="s">
        <v>118</v>
      </c>
      <c r="C165" s="347" t="s">
        <v>779</v>
      </c>
      <c r="D165" s="330"/>
      <c r="E165" s="327">
        <v>5195734</v>
      </c>
      <c r="F165" s="327">
        <v>5538604</v>
      </c>
      <c r="G165" s="327">
        <v>1074017</v>
      </c>
      <c r="H165" s="327">
        <v>1260988</v>
      </c>
      <c r="I165" s="327">
        <v>4121717</v>
      </c>
      <c r="J165" s="327">
        <v>4277616</v>
      </c>
      <c r="K165" s="327">
        <v>0</v>
      </c>
      <c r="L165" s="327">
        <v>0</v>
      </c>
      <c r="M165" s="516">
        <v>23464.2</v>
      </c>
      <c r="N165" s="516">
        <v>23861.3</v>
      </c>
      <c r="O165" s="495">
        <v>98.2</v>
      </c>
      <c r="P165" s="495">
        <v>98.3</v>
      </c>
      <c r="Q165" s="516">
        <v>0</v>
      </c>
      <c r="R165" s="516">
        <v>0</v>
      </c>
      <c r="S165" s="516">
        <v>23041.8</v>
      </c>
      <c r="T165" s="516">
        <v>23455.7</v>
      </c>
      <c r="U165" s="329">
        <v>225.49</v>
      </c>
      <c r="V165" s="329">
        <v>236.13</v>
      </c>
      <c r="W165" s="364">
        <v>178.88</v>
      </c>
      <c r="X165" s="364">
        <v>182.37</v>
      </c>
      <c r="Y165" s="327">
        <v>0</v>
      </c>
      <c r="Z165" s="364">
        <v>0</v>
      </c>
      <c r="AA165" s="364">
        <v>0</v>
      </c>
      <c r="AB165" s="327" t="s">
        <v>0</v>
      </c>
      <c r="AC165" s="327" t="s">
        <v>0</v>
      </c>
      <c r="AD165" s="327">
        <v>1130.1300000000001</v>
      </c>
      <c r="AE165" s="327">
        <v>152.1</v>
      </c>
      <c r="AF165" s="327">
        <v>67.680000000000007</v>
      </c>
      <c r="AG165" s="327">
        <v>1586.0400000000002</v>
      </c>
      <c r="AH165" s="327">
        <v>33</v>
      </c>
      <c r="AI165" s="516">
        <v>23455.7</v>
      </c>
      <c r="AJ165" s="327">
        <v>0</v>
      </c>
      <c r="AK165" s="516">
        <v>0</v>
      </c>
      <c r="AL165" s="327">
        <v>33</v>
      </c>
      <c r="AM165" s="516">
        <v>23455.7</v>
      </c>
      <c r="AO165" s="333"/>
      <c r="AQ165" s="380"/>
    </row>
    <row r="166" spans="1:43" s="332" customFormat="1" ht="15" x14ac:dyDescent="0.2">
      <c r="A166" s="369" t="s">
        <v>121</v>
      </c>
      <c r="B166" s="408" t="s">
        <v>120</v>
      </c>
      <c r="C166" s="347" t="s">
        <v>779</v>
      </c>
      <c r="D166" s="330"/>
      <c r="E166" s="327">
        <v>5679994</v>
      </c>
      <c r="F166" s="327">
        <v>5979897</v>
      </c>
      <c r="G166" s="327">
        <v>1697889</v>
      </c>
      <c r="H166" s="327">
        <v>1791272</v>
      </c>
      <c r="I166" s="327">
        <v>3982105</v>
      </c>
      <c r="J166" s="327">
        <v>4188625</v>
      </c>
      <c r="K166" s="327">
        <v>0</v>
      </c>
      <c r="L166" s="327">
        <v>0</v>
      </c>
      <c r="M166" s="516">
        <v>29085.15</v>
      </c>
      <c r="N166" s="516">
        <v>29520.799999999999</v>
      </c>
      <c r="O166" s="495">
        <v>99.5</v>
      </c>
      <c r="P166" s="495">
        <v>99.5</v>
      </c>
      <c r="Q166" s="516">
        <v>0</v>
      </c>
      <c r="R166" s="516">
        <v>0</v>
      </c>
      <c r="S166" s="516">
        <v>28939.7</v>
      </c>
      <c r="T166" s="516">
        <v>29373.200000000001</v>
      </c>
      <c r="U166" s="329">
        <v>196.27</v>
      </c>
      <c r="V166" s="329">
        <v>203.58</v>
      </c>
      <c r="W166" s="364">
        <v>137.6</v>
      </c>
      <c r="X166" s="364">
        <v>142.6</v>
      </c>
      <c r="Y166" s="327">
        <v>0</v>
      </c>
      <c r="Z166" s="364">
        <v>0</v>
      </c>
      <c r="AA166" s="364">
        <v>0</v>
      </c>
      <c r="AB166" s="327" t="s">
        <v>0</v>
      </c>
      <c r="AC166" s="327" t="s">
        <v>0</v>
      </c>
      <c r="AD166" s="327">
        <v>1122.31</v>
      </c>
      <c r="AE166" s="327">
        <v>189.6</v>
      </c>
      <c r="AF166" s="327">
        <v>78</v>
      </c>
      <c r="AG166" s="327">
        <v>1593.4899999999998</v>
      </c>
      <c r="AH166" s="327">
        <v>68</v>
      </c>
      <c r="AI166" s="516">
        <v>29373.200000000001</v>
      </c>
      <c r="AJ166" s="327">
        <v>0</v>
      </c>
      <c r="AK166" s="516">
        <v>0</v>
      </c>
      <c r="AL166" s="327">
        <v>54</v>
      </c>
      <c r="AM166" s="516">
        <v>29373.200000000001</v>
      </c>
      <c r="AO166" s="333"/>
      <c r="AQ166" s="380"/>
    </row>
    <row r="167" spans="1:43" s="332" customFormat="1" ht="15" x14ac:dyDescent="0.2">
      <c r="A167" s="369" t="s">
        <v>123</v>
      </c>
      <c r="B167" s="408" t="s">
        <v>122</v>
      </c>
      <c r="C167" s="347" t="s">
        <v>848</v>
      </c>
      <c r="D167" s="330"/>
      <c r="E167" s="327">
        <v>118807771</v>
      </c>
      <c r="F167" s="327">
        <v>128694052.8</v>
      </c>
      <c r="G167" s="327">
        <v>0</v>
      </c>
      <c r="H167" s="327">
        <v>0</v>
      </c>
      <c r="I167" s="327">
        <v>118807771</v>
      </c>
      <c r="J167" s="327">
        <v>128694052.8</v>
      </c>
      <c r="K167" s="327">
        <v>71225000</v>
      </c>
      <c r="L167" s="327">
        <v>68832000</v>
      </c>
      <c r="M167" s="516">
        <v>107246</v>
      </c>
      <c r="N167" s="516">
        <v>110544.1</v>
      </c>
      <c r="O167" s="495">
        <v>94.5</v>
      </c>
      <c r="P167" s="495">
        <v>95.5</v>
      </c>
      <c r="Q167" s="516">
        <v>0.7</v>
      </c>
      <c r="R167" s="516">
        <v>0</v>
      </c>
      <c r="S167" s="516">
        <v>101348.2</v>
      </c>
      <c r="T167" s="516">
        <v>105569.60000000001</v>
      </c>
      <c r="U167" s="329">
        <v>1172.27</v>
      </c>
      <c r="V167" s="329">
        <v>1219.04</v>
      </c>
      <c r="W167" s="364">
        <v>1172.27</v>
      </c>
      <c r="X167" s="364">
        <v>1219.04</v>
      </c>
      <c r="Y167" s="327">
        <v>2475121</v>
      </c>
      <c r="Z167" s="364">
        <v>23.445395265303645</v>
      </c>
      <c r="AA167" s="364">
        <v>2</v>
      </c>
      <c r="AB167" s="327" t="s">
        <v>0</v>
      </c>
      <c r="AC167" s="327" t="s">
        <v>0</v>
      </c>
      <c r="AD167" s="327">
        <v>0</v>
      </c>
      <c r="AE167" s="327">
        <v>157.30000000000001</v>
      </c>
      <c r="AF167" s="327">
        <v>58.78</v>
      </c>
      <c r="AG167" s="327">
        <v>1435.12</v>
      </c>
      <c r="AH167" s="327">
        <v>0</v>
      </c>
      <c r="AI167" s="516">
        <v>0</v>
      </c>
      <c r="AJ167" s="327">
        <v>0</v>
      </c>
      <c r="AK167" s="516">
        <v>0</v>
      </c>
      <c r="AL167" s="327">
        <v>0</v>
      </c>
      <c r="AM167" s="516">
        <v>0</v>
      </c>
      <c r="AO167" s="333"/>
      <c r="AQ167" s="380"/>
    </row>
    <row r="168" spans="1:43" s="332" customFormat="1" ht="15" x14ac:dyDescent="0.2">
      <c r="A168" s="369" t="s">
        <v>125</v>
      </c>
      <c r="B168" s="408" t="s">
        <v>124</v>
      </c>
      <c r="C168" s="347" t="s">
        <v>779</v>
      </c>
      <c r="D168" s="330"/>
      <c r="E168" s="327">
        <v>5199527</v>
      </c>
      <c r="F168" s="327">
        <v>5297465</v>
      </c>
      <c r="G168" s="327">
        <v>73289</v>
      </c>
      <c r="H168" s="327">
        <v>75061</v>
      </c>
      <c r="I168" s="327">
        <v>5126238</v>
      </c>
      <c r="J168" s="327">
        <v>5222404</v>
      </c>
      <c r="K168" s="327">
        <v>0</v>
      </c>
      <c r="L168" s="327">
        <v>0</v>
      </c>
      <c r="M168" s="516">
        <v>28174.1</v>
      </c>
      <c r="N168" s="516">
        <v>28702.54</v>
      </c>
      <c r="O168" s="495">
        <v>98.5</v>
      </c>
      <c r="P168" s="495">
        <v>98.5</v>
      </c>
      <c r="Q168" s="516">
        <v>0</v>
      </c>
      <c r="R168" s="516">
        <v>0</v>
      </c>
      <c r="S168" s="516">
        <v>27751.5</v>
      </c>
      <c r="T168" s="516">
        <v>28272</v>
      </c>
      <c r="U168" s="329">
        <v>187.36</v>
      </c>
      <c r="V168" s="329">
        <v>187.37</v>
      </c>
      <c r="W168" s="364">
        <v>184.72</v>
      </c>
      <c r="X168" s="364">
        <v>184.72</v>
      </c>
      <c r="Y168" s="327">
        <v>0</v>
      </c>
      <c r="Z168" s="364">
        <v>0</v>
      </c>
      <c r="AA168" s="364">
        <v>0</v>
      </c>
      <c r="AB168" s="327" t="s">
        <v>0</v>
      </c>
      <c r="AC168" s="327" t="s">
        <v>0</v>
      </c>
      <c r="AD168" s="327">
        <v>1290.6600000000001</v>
      </c>
      <c r="AE168" s="327">
        <v>179.91</v>
      </c>
      <c r="AF168" s="327">
        <v>73.849999999999994</v>
      </c>
      <c r="AG168" s="327">
        <v>1731.7900000000002</v>
      </c>
      <c r="AH168" s="327">
        <v>1</v>
      </c>
      <c r="AI168" s="516">
        <v>2969.2</v>
      </c>
      <c r="AJ168" s="327">
        <v>1</v>
      </c>
      <c r="AK168" s="516">
        <v>16950.5</v>
      </c>
      <c r="AL168" s="327">
        <v>1</v>
      </c>
      <c r="AM168" s="516">
        <v>2969.2</v>
      </c>
      <c r="AO168" s="333"/>
      <c r="AQ168" s="380"/>
    </row>
    <row r="169" spans="1:43" s="332" customFormat="1" ht="15" x14ac:dyDescent="0.2">
      <c r="A169" s="369" t="s">
        <v>126</v>
      </c>
      <c r="B169" s="408" t="s">
        <v>59</v>
      </c>
      <c r="C169" s="347" t="s">
        <v>780</v>
      </c>
      <c r="D169" s="330"/>
      <c r="E169" s="327">
        <v>95615917</v>
      </c>
      <c r="F169" s="327">
        <v>101166178</v>
      </c>
      <c r="G169" s="327">
        <v>366466</v>
      </c>
      <c r="H169" s="327">
        <v>382692</v>
      </c>
      <c r="I169" s="327">
        <v>95249451</v>
      </c>
      <c r="J169" s="327">
        <v>100783486</v>
      </c>
      <c r="K169" s="327">
        <v>0</v>
      </c>
      <c r="L169" s="327">
        <v>0</v>
      </c>
      <c r="M169" s="516">
        <v>81840.570000000007</v>
      </c>
      <c r="N169" s="516">
        <v>83290.73</v>
      </c>
      <c r="O169" s="495">
        <v>97.6</v>
      </c>
      <c r="P169" s="495">
        <v>97.6</v>
      </c>
      <c r="Q169" s="516">
        <v>336.39</v>
      </c>
      <c r="R169" s="516">
        <v>321.79000000000002</v>
      </c>
      <c r="S169" s="516">
        <v>80212.800000000003</v>
      </c>
      <c r="T169" s="516">
        <v>81613.5</v>
      </c>
      <c r="U169" s="329">
        <v>1192.03</v>
      </c>
      <c r="V169" s="329">
        <v>1239.58</v>
      </c>
      <c r="W169" s="364">
        <v>1187.46</v>
      </c>
      <c r="X169" s="364">
        <v>1234.8900000000001</v>
      </c>
      <c r="Y169" s="327">
        <v>1938256.5216600001</v>
      </c>
      <c r="Z169" s="364">
        <v>23.749214549798747</v>
      </c>
      <c r="AA169" s="364">
        <v>2</v>
      </c>
      <c r="AB169" s="327" t="s">
        <v>0</v>
      </c>
      <c r="AC169" s="327" t="s">
        <v>0</v>
      </c>
      <c r="AD169" s="327">
        <v>0</v>
      </c>
      <c r="AE169" s="327">
        <v>152.15</v>
      </c>
      <c r="AF169" s="327">
        <v>72</v>
      </c>
      <c r="AG169" s="327">
        <v>1463.73</v>
      </c>
      <c r="AH169" s="327">
        <v>11</v>
      </c>
      <c r="AI169" s="516">
        <v>11807.3</v>
      </c>
      <c r="AJ169" s="327">
        <v>0</v>
      </c>
      <c r="AK169" s="516">
        <v>0</v>
      </c>
      <c r="AL169" s="327">
        <v>11</v>
      </c>
      <c r="AM169" s="516">
        <v>11807.3</v>
      </c>
      <c r="AO169" s="333"/>
      <c r="AQ169" s="380"/>
    </row>
    <row r="170" spans="1:43" s="332" customFormat="1" ht="15" x14ac:dyDescent="0.2">
      <c r="A170" s="369" t="s">
        <v>128</v>
      </c>
      <c r="B170" s="408" t="s">
        <v>127</v>
      </c>
      <c r="C170" s="347" t="s">
        <v>779</v>
      </c>
      <c r="D170" s="330"/>
      <c r="E170" s="327">
        <v>3770201</v>
      </c>
      <c r="F170" s="327">
        <v>3894537</v>
      </c>
      <c r="G170" s="327">
        <v>527962</v>
      </c>
      <c r="H170" s="327">
        <v>547714</v>
      </c>
      <c r="I170" s="327">
        <v>3242239</v>
      </c>
      <c r="J170" s="327">
        <v>3346823</v>
      </c>
      <c r="K170" s="327">
        <v>15685</v>
      </c>
      <c r="L170" s="327">
        <v>15990</v>
      </c>
      <c r="M170" s="516">
        <v>18030.38</v>
      </c>
      <c r="N170" s="516">
        <v>18119.88</v>
      </c>
      <c r="O170" s="495">
        <v>99.1</v>
      </c>
      <c r="P170" s="495">
        <v>99.1</v>
      </c>
      <c r="Q170" s="516">
        <v>41.2</v>
      </c>
      <c r="R170" s="516">
        <v>33.4</v>
      </c>
      <c r="S170" s="516">
        <v>17909.3</v>
      </c>
      <c r="T170" s="516">
        <v>17990.2</v>
      </c>
      <c r="U170" s="329">
        <v>210.52</v>
      </c>
      <c r="V170" s="329">
        <v>216.48</v>
      </c>
      <c r="W170" s="364">
        <v>181.04</v>
      </c>
      <c r="X170" s="364">
        <v>186.04</v>
      </c>
      <c r="Y170" s="327">
        <v>0</v>
      </c>
      <c r="Z170" s="364">
        <v>0</v>
      </c>
      <c r="AA170" s="364">
        <v>0</v>
      </c>
      <c r="AB170" s="327" t="s">
        <v>0</v>
      </c>
      <c r="AC170" s="327" t="s">
        <v>0</v>
      </c>
      <c r="AD170" s="327">
        <v>1127.4000000000001</v>
      </c>
      <c r="AE170" s="327">
        <v>183.58</v>
      </c>
      <c r="AF170" s="327">
        <v>61.62</v>
      </c>
      <c r="AG170" s="327">
        <v>1589.08</v>
      </c>
      <c r="AH170" s="327">
        <v>26</v>
      </c>
      <c r="AI170" s="516">
        <v>9455.6</v>
      </c>
      <c r="AJ170" s="327">
        <v>0</v>
      </c>
      <c r="AK170" s="516">
        <v>0</v>
      </c>
      <c r="AL170" s="327">
        <v>26</v>
      </c>
      <c r="AM170" s="516">
        <v>9455.6</v>
      </c>
      <c r="AO170" s="333"/>
      <c r="AQ170" s="380"/>
    </row>
    <row r="171" spans="1:43" s="332" customFormat="1" ht="15" x14ac:dyDescent="0.2">
      <c r="A171" s="369" t="s">
        <v>130</v>
      </c>
      <c r="B171" s="408" t="s">
        <v>129</v>
      </c>
      <c r="C171" s="347" t="s">
        <v>779</v>
      </c>
      <c r="D171" s="330"/>
      <c r="E171" s="327">
        <v>8201229</v>
      </c>
      <c r="F171" s="327">
        <v>8747738.6999999993</v>
      </c>
      <c r="G171" s="327">
        <v>2598152</v>
      </c>
      <c r="H171" s="327">
        <v>2907365</v>
      </c>
      <c r="I171" s="327">
        <v>5603077</v>
      </c>
      <c r="J171" s="327">
        <v>5840373.6999999993</v>
      </c>
      <c r="K171" s="327">
        <v>0</v>
      </c>
      <c r="L171" s="327">
        <v>70924</v>
      </c>
      <c r="M171" s="516">
        <v>38826.400000000001</v>
      </c>
      <c r="N171" s="516">
        <v>39332.102040816324</v>
      </c>
      <c r="O171" s="495">
        <v>98</v>
      </c>
      <c r="P171" s="495">
        <v>98</v>
      </c>
      <c r="Q171" s="516">
        <v>0</v>
      </c>
      <c r="R171" s="516">
        <v>0</v>
      </c>
      <c r="S171" s="516">
        <v>38049.9</v>
      </c>
      <c r="T171" s="516">
        <v>38545.5</v>
      </c>
      <c r="U171" s="329">
        <v>215.54</v>
      </c>
      <c r="V171" s="329">
        <v>226.95</v>
      </c>
      <c r="W171" s="364">
        <v>147.26</v>
      </c>
      <c r="X171" s="364">
        <v>151.52000000000001</v>
      </c>
      <c r="Y171" s="327">
        <v>0</v>
      </c>
      <c r="Z171" s="364">
        <v>0</v>
      </c>
      <c r="AA171" s="364">
        <v>0</v>
      </c>
      <c r="AB171" s="327" t="s">
        <v>0</v>
      </c>
      <c r="AC171" s="327" t="s">
        <v>0</v>
      </c>
      <c r="AD171" s="327">
        <v>1081.6400000000001</v>
      </c>
      <c r="AE171" s="327">
        <v>178.26</v>
      </c>
      <c r="AF171" s="327">
        <v>79.98</v>
      </c>
      <c r="AG171" s="327">
        <v>1566.8300000000002</v>
      </c>
      <c r="AH171" s="327">
        <v>62</v>
      </c>
      <c r="AI171" s="516">
        <v>38545.5</v>
      </c>
      <c r="AJ171" s="327">
        <v>0</v>
      </c>
      <c r="AK171" s="516">
        <v>0</v>
      </c>
      <c r="AL171" s="327">
        <v>55</v>
      </c>
      <c r="AM171" s="516">
        <v>38014.400000000001</v>
      </c>
      <c r="AO171" s="333"/>
      <c r="AQ171" s="380"/>
    </row>
    <row r="172" spans="1:43" s="332" customFormat="1" ht="15" x14ac:dyDescent="0.2">
      <c r="A172" s="369" t="s">
        <v>132</v>
      </c>
      <c r="B172" s="408" t="s">
        <v>131</v>
      </c>
      <c r="C172" s="347" t="s">
        <v>956</v>
      </c>
      <c r="D172" s="330"/>
      <c r="E172" s="327">
        <v>77051300</v>
      </c>
      <c r="F172" s="327">
        <v>78920000</v>
      </c>
      <c r="G172" s="327">
        <v>0</v>
      </c>
      <c r="H172" s="327">
        <v>0</v>
      </c>
      <c r="I172" s="327">
        <v>77051300</v>
      </c>
      <c r="J172" s="327">
        <v>78920000</v>
      </c>
      <c r="K172" s="327">
        <v>925656</v>
      </c>
      <c r="L172" s="327">
        <v>927541</v>
      </c>
      <c r="M172" s="516">
        <v>71601.600000000006</v>
      </c>
      <c r="N172" s="516">
        <v>73338.460000000006</v>
      </c>
      <c r="O172" s="495">
        <v>97.25</v>
      </c>
      <c r="P172" s="495">
        <v>97.25</v>
      </c>
      <c r="Q172" s="516">
        <v>5.3</v>
      </c>
      <c r="R172" s="516">
        <v>5.3</v>
      </c>
      <c r="S172" s="516">
        <v>69638</v>
      </c>
      <c r="T172" s="516">
        <v>71327</v>
      </c>
      <c r="U172" s="329">
        <v>1106.45</v>
      </c>
      <c r="V172" s="329">
        <v>1106.45</v>
      </c>
      <c r="W172" s="364">
        <v>1106.45</v>
      </c>
      <c r="X172" s="364">
        <v>1106.45</v>
      </c>
      <c r="Y172" s="327">
        <v>0</v>
      </c>
      <c r="Z172" s="364">
        <v>0</v>
      </c>
      <c r="AA172" s="364">
        <v>0</v>
      </c>
      <c r="AB172" s="327" t="s">
        <v>0</v>
      </c>
      <c r="AC172" s="327" t="s">
        <v>0</v>
      </c>
      <c r="AD172" s="327">
        <v>276</v>
      </c>
      <c r="AE172" s="327">
        <v>0</v>
      </c>
      <c r="AF172" s="327">
        <v>0</v>
      </c>
      <c r="AG172" s="327">
        <v>1382.45</v>
      </c>
      <c r="AH172" s="327">
        <v>0</v>
      </c>
      <c r="AI172" s="516">
        <v>0</v>
      </c>
      <c r="AJ172" s="327">
        <v>0</v>
      </c>
      <c r="AK172" s="516">
        <v>0</v>
      </c>
      <c r="AL172" s="327">
        <v>0</v>
      </c>
      <c r="AM172" s="516">
        <v>0</v>
      </c>
      <c r="AO172" s="333"/>
      <c r="AQ172" s="380"/>
    </row>
    <row r="173" spans="1:43" s="332" customFormat="1" ht="15" x14ac:dyDescent="0.2">
      <c r="A173" s="369" t="s">
        <v>134</v>
      </c>
      <c r="B173" s="408" t="s">
        <v>133</v>
      </c>
      <c r="C173" s="347" t="s">
        <v>779</v>
      </c>
      <c r="D173" s="330"/>
      <c r="E173" s="327">
        <v>6107585</v>
      </c>
      <c r="F173" s="327">
        <v>6450916</v>
      </c>
      <c r="G173" s="327">
        <v>1136755</v>
      </c>
      <c r="H173" s="327">
        <v>1302976</v>
      </c>
      <c r="I173" s="327">
        <v>4970830</v>
      </c>
      <c r="J173" s="327">
        <v>5147940</v>
      </c>
      <c r="K173" s="327">
        <v>0</v>
      </c>
      <c r="L173" s="327">
        <v>0</v>
      </c>
      <c r="M173" s="516">
        <v>27846.69</v>
      </c>
      <c r="N173" s="516">
        <v>28068.400000000001</v>
      </c>
      <c r="O173" s="495">
        <v>98</v>
      </c>
      <c r="P173" s="495">
        <v>98</v>
      </c>
      <c r="Q173" s="516">
        <v>0</v>
      </c>
      <c r="R173" s="516">
        <v>0</v>
      </c>
      <c r="S173" s="516">
        <v>27289.759999999998</v>
      </c>
      <c r="T173" s="516">
        <v>27507</v>
      </c>
      <c r="U173" s="329">
        <v>223.81</v>
      </c>
      <c r="V173" s="329">
        <v>234.52</v>
      </c>
      <c r="W173" s="364">
        <v>182.15</v>
      </c>
      <c r="X173" s="364">
        <v>187.15</v>
      </c>
      <c r="Y173" s="327">
        <v>0</v>
      </c>
      <c r="Z173" s="364">
        <v>0</v>
      </c>
      <c r="AA173" s="364">
        <v>0</v>
      </c>
      <c r="AB173" s="327" t="s">
        <v>0</v>
      </c>
      <c r="AC173" s="327" t="s">
        <v>0</v>
      </c>
      <c r="AD173" s="327">
        <v>1207.6199999999999</v>
      </c>
      <c r="AE173" s="327">
        <v>172.84</v>
      </c>
      <c r="AF173" s="327">
        <v>79.98</v>
      </c>
      <c r="AG173" s="327">
        <v>1694.9599999999998</v>
      </c>
      <c r="AH173" s="327">
        <v>62</v>
      </c>
      <c r="AI173" s="516">
        <v>27507</v>
      </c>
      <c r="AJ173" s="327">
        <v>0</v>
      </c>
      <c r="AK173" s="516">
        <v>0</v>
      </c>
      <c r="AL173" s="327">
        <v>55</v>
      </c>
      <c r="AM173" s="516">
        <v>27229.8</v>
      </c>
      <c r="AO173" s="333"/>
      <c r="AQ173" s="380"/>
    </row>
    <row r="174" spans="1:43" s="332" customFormat="1" ht="15" x14ac:dyDescent="0.2">
      <c r="A174" s="369" t="s">
        <v>136</v>
      </c>
      <c r="B174" s="408" t="s">
        <v>135</v>
      </c>
      <c r="C174" s="347" t="s">
        <v>779</v>
      </c>
      <c r="D174" s="330"/>
      <c r="E174" s="327">
        <v>7597465</v>
      </c>
      <c r="F174" s="327">
        <v>7900477</v>
      </c>
      <c r="G174" s="327">
        <v>2137544</v>
      </c>
      <c r="H174" s="327">
        <v>2269266</v>
      </c>
      <c r="I174" s="327">
        <v>5459921</v>
      </c>
      <c r="J174" s="327">
        <v>5631211</v>
      </c>
      <c r="K174" s="327">
        <v>0</v>
      </c>
      <c r="L174" s="327">
        <v>0</v>
      </c>
      <c r="M174" s="516">
        <v>34913.1</v>
      </c>
      <c r="N174" s="516">
        <v>35320.5</v>
      </c>
      <c r="O174" s="495">
        <v>99.4</v>
      </c>
      <c r="P174" s="495">
        <v>99.5</v>
      </c>
      <c r="Q174" s="516">
        <v>207.7</v>
      </c>
      <c r="R174" s="516">
        <v>192.2</v>
      </c>
      <c r="S174" s="516">
        <v>34911.300000000003</v>
      </c>
      <c r="T174" s="516">
        <v>35336.1</v>
      </c>
      <c r="U174" s="329">
        <v>217.62</v>
      </c>
      <c r="V174" s="329">
        <v>223.58</v>
      </c>
      <c r="W174" s="364">
        <v>156.38999999999999</v>
      </c>
      <c r="X174" s="364">
        <v>159.36000000000001</v>
      </c>
      <c r="Y174" s="327">
        <v>0</v>
      </c>
      <c r="Z174" s="364">
        <v>0</v>
      </c>
      <c r="AA174" s="364">
        <v>0</v>
      </c>
      <c r="AB174" s="327" t="s">
        <v>0</v>
      </c>
      <c r="AC174" s="327" t="s">
        <v>0</v>
      </c>
      <c r="AD174" s="327">
        <v>1149.03</v>
      </c>
      <c r="AE174" s="327">
        <v>173.43</v>
      </c>
      <c r="AF174" s="327">
        <v>0</v>
      </c>
      <c r="AG174" s="327">
        <v>1546.04</v>
      </c>
      <c r="AH174" s="327">
        <v>123</v>
      </c>
      <c r="AI174" s="516">
        <v>35336.1</v>
      </c>
      <c r="AJ174" s="327">
        <v>0</v>
      </c>
      <c r="AK174" s="516">
        <v>0</v>
      </c>
      <c r="AL174" s="327">
        <v>107</v>
      </c>
      <c r="AM174" s="516">
        <v>34590.9</v>
      </c>
      <c r="AO174" s="333"/>
      <c r="AQ174" s="380"/>
    </row>
    <row r="175" spans="1:43" s="332" customFormat="1" ht="15" x14ac:dyDescent="0.2">
      <c r="A175" s="369" t="s">
        <v>34</v>
      </c>
      <c r="B175" s="408" t="s">
        <v>33</v>
      </c>
      <c r="C175" s="347" t="s">
        <v>779</v>
      </c>
      <c r="D175" s="330"/>
      <c r="E175" s="327">
        <v>11931653</v>
      </c>
      <c r="F175" s="327">
        <v>12425673</v>
      </c>
      <c r="G175" s="327">
        <v>3410080</v>
      </c>
      <c r="H175" s="327">
        <v>3581497</v>
      </c>
      <c r="I175" s="327">
        <v>8521573</v>
      </c>
      <c r="J175" s="327">
        <v>8844176</v>
      </c>
      <c r="K175" s="327">
        <v>13294</v>
      </c>
      <c r="L175" s="327">
        <v>10044</v>
      </c>
      <c r="M175" s="516">
        <v>57371.6</v>
      </c>
      <c r="N175" s="516">
        <v>58384.3</v>
      </c>
      <c r="O175" s="495">
        <v>99.3</v>
      </c>
      <c r="P175" s="495">
        <v>99.3</v>
      </c>
      <c r="Q175" s="516">
        <v>0</v>
      </c>
      <c r="R175" s="516">
        <v>0</v>
      </c>
      <c r="S175" s="516">
        <v>56970</v>
      </c>
      <c r="T175" s="516">
        <v>57975.6</v>
      </c>
      <c r="U175" s="329">
        <v>209.44</v>
      </c>
      <c r="V175" s="329">
        <v>214.33</v>
      </c>
      <c r="W175" s="364">
        <v>149.58000000000001</v>
      </c>
      <c r="X175" s="364">
        <v>152.55000000000001</v>
      </c>
      <c r="Y175" s="327">
        <v>0</v>
      </c>
      <c r="Z175" s="364">
        <v>0</v>
      </c>
      <c r="AA175" s="364">
        <v>0</v>
      </c>
      <c r="AB175" s="327" t="s">
        <v>0</v>
      </c>
      <c r="AC175" s="327" t="s">
        <v>0</v>
      </c>
      <c r="AD175" s="327">
        <v>1207.8900000000001</v>
      </c>
      <c r="AE175" s="327">
        <v>148.91</v>
      </c>
      <c r="AF175" s="327">
        <v>0</v>
      </c>
      <c r="AG175" s="327">
        <v>1571.13</v>
      </c>
      <c r="AH175" s="327">
        <v>24</v>
      </c>
      <c r="AI175" s="516">
        <v>57975.6</v>
      </c>
      <c r="AJ175" s="327">
        <v>0</v>
      </c>
      <c r="AK175" s="516">
        <v>0</v>
      </c>
      <c r="AL175" s="327">
        <v>24</v>
      </c>
      <c r="AM175" s="516">
        <v>57975.6</v>
      </c>
      <c r="AO175" s="333"/>
      <c r="AQ175" s="380"/>
    </row>
    <row r="176" spans="1:43" s="332" customFormat="1" ht="15" x14ac:dyDescent="0.2">
      <c r="A176" s="369" t="s">
        <v>35</v>
      </c>
      <c r="B176" s="408" t="s">
        <v>60</v>
      </c>
      <c r="C176" s="347" t="s">
        <v>780</v>
      </c>
      <c r="D176" s="330"/>
      <c r="E176" s="327">
        <v>42570798</v>
      </c>
      <c r="F176" s="327">
        <v>46179252</v>
      </c>
      <c r="G176" s="327">
        <v>13500</v>
      </c>
      <c r="H176" s="327">
        <v>13500</v>
      </c>
      <c r="I176" s="327">
        <v>42557298</v>
      </c>
      <c r="J176" s="327">
        <v>46165752</v>
      </c>
      <c r="K176" s="327">
        <v>110726</v>
      </c>
      <c r="L176" s="327">
        <v>115310</v>
      </c>
      <c r="M176" s="516">
        <v>32020.85</v>
      </c>
      <c r="N176" s="516">
        <v>33062.1</v>
      </c>
      <c r="O176" s="495">
        <v>96.3</v>
      </c>
      <c r="P176" s="495">
        <v>97.298600000000008</v>
      </c>
      <c r="Q176" s="516">
        <v>0</v>
      </c>
      <c r="R176" s="516">
        <v>0</v>
      </c>
      <c r="S176" s="516">
        <v>30836</v>
      </c>
      <c r="T176" s="516">
        <v>32169</v>
      </c>
      <c r="U176" s="329">
        <v>1380.56</v>
      </c>
      <c r="V176" s="329">
        <v>1435.52</v>
      </c>
      <c r="W176" s="364">
        <v>1380.12</v>
      </c>
      <c r="X176" s="364">
        <v>1435.1</v>
      </c>
      <c r="Y176" s="327">
        <v>884450</v>
      </c>
      <c r="Z176" s="364">
        <v>27.493860548975722</v>
      </c>
      <c r="AA176" s="364">
        <v>1.99</v>
      </c>
      <c r="AB176" s="327" t="s">
        <v>0</v>
      </c>
      <c r="AC176" s="327" t="s">
        <v>0</v>
      </c>
      <c r="AD176" s="327">
        <v>0</v>
      </c>
      <c r="AE176" s="327">
        <v>210.36</v>
      </c>
      <c r="AF176" s="327">
        <v>71.7</v>
      </c>
      <c r="AG176" s="327">
        <v>1717.5800000000002</v>
      </c>
      <c r="AH176" s="327">
        <v>2</v>
      </c>
      <c r="AI176" s="516">
        <v>2628</v>
      </c>
      <c r="AJ176" s="327">
        <v>0</v>
      </c>
      <c r="AK176" s="516">
        <v>0</v>
      </c>
      <c r="AL176" s="327">
        <v>2</v>
      </c>
      <c r="AM176" s="516">
        <v>2628</v>
      </c>
      <c r="AO176" s="333"/>
      <c r="AQ176" s="380"/>
    </row>
    <row r="177" spans="1:43" s="332" customFormat="1" ht="15" x14ac:dyDescent="0.2">
      <c r="A177" s="369" t="s">
        <v>36</v>
      </c>
      <c r="B177" s="408" t="s">
        <v>61</v>
      </c>
      <c r="C177" s="347" t="s">
        <v>780</v>
      </c>
      <c r="D177" s="330"/>
      <c r="E177" s="327">
        <v>96442258</v>
      </c>
      <c r="F177" s="327">
        <v>102735483</v>
      </c>
      <c r="G177" s="327">
        <v>5372331</v>
      </c>
      <c r="H177" s="327">
        <v>5816467</v>
      </c>
      <c r="I177" s="327">
        <v>91069927</v>
      </c>
      <c r="J177" s="327">
        <v>96919016</v>
      </c>
      <c r="K177" s="327">
        <v>446328</v>
      </c>
      <c r="L177" s="327">
        <v>458209</v>
      </c>
      <c r="M177" s="516">
        <v>80029.600000000006</v>
      </c>
      <c r="N177" s="516">
        <v>81692.27</v>
      </c>
      <c r="O177" s="495">
        <v>98.08</v>
      </c>
      <c r="P177" s="495">
        <v>98.37</v>
      </c>
      <c r="Q177" s="516">
        <v>0</v>
      </c>
      <c r="R177" s="516">
        <v>0</v>
      </c>
      <c r="S177" s="516">
        <v>78493</v>
      </c>
      <c r="T177" s="516">
        <v>80360.7</v>
      </c>
      <c r="U177" s="329">
        <v>1228.67</v>
      </c>
      <c r="V177" s="329">
        <v>1278.43</v>
      </c>
      <c r="W177" s="364">
        <v>1160.23</v>
      </c>
      <c r="X177" s="364">
        <v>1206.05</v>
      </c>
      <c r="Y177" s="327">
        <v>1864368</v>
      </c>
      <c r="Z177" s="364">
        <v>23.199997013465538</v>
      </c>
      <c r="AA177" s="364">
        <v>2</v>
      </c>
      <c r="AB177" s="327" t="s">
        <v>0</v>
      </c>
      <c r="AC177" s="327" t="s">
        <v>0</v>
      </c>
      <c r="AD177" s="327">
        <v>0</v>
      </c>
      <c r="AE177" s="327">
        <v>166.96</v>
      </c>
      <c r="AF177" s="327">
        <v>59.7</v>
      </c>
      <c r="AG177" s="327">
        <v>1505.0900000000001</v>
      </c>
      <c r="AH177" s="327">
        <v>48</v>
      </c>
      <c r="AI177" s="516">
        <v>80360.69</v>
      </c>
      <c r="AJ177" s="327">
        <v>0</v>
      </c>
      <c r="AK177" s="516">
        <v>0</v>
      </c>
      <c r="AL177" s="327">
        <v>44</v>
      </c>
      <c r="AM177" s="516">
        <v>80097</v>
      </c>
      <c r="AO177" s="333"/>
      <c r="AQ177" s="380"/>
    </row>
    <row r="178" spans="1:43" s="332" customFormat="1" ht="15" x14ac:dyDescent="0.2">
      <c r="A178" s="369" t="s">
        <v>38</v>
      </c>
      <c r="B178" s="408" t="s">
        <v>37</v>
      </c>
      <c r="C178" s="347" t="s">
        <v>779</v>
      </c>
      <c r="D178" s="330"/>
      <c r="E178" s="327">
        <v>6542100</v>
      </c>
      <c r="F178" s="327">
        <v>6750104</v>
      </c>
      <c r="G178" s="327">
        <v>180371</v>
      </c>
      <c r="H178" s="327">
        <v>223001</v>
      </c>
      <c r="I178" s="327">
        <v>6361729</v>
      </c>
      <c r="J178" s="327">
        <v>6527103</v>
      </c>
      <c r="K178" s="327">
        <v>0</v>
      </c>
      <c r="L178" s="327">
        <v>0</v>
      </c>
      <c r="M178" s="516">
        <v>40032.32</v>
      </c>
      <c r="N178" s="516">
        <v>40286.9</v>
      </c>
      <c r="O178" s="495">
        <v>99</v>
      </c>
      <c r="P178" s="495">
        <v>99</v>
      </c>
      <c r="Q178" s="516">
        <v>0</v>
      </c>
      <c r="R178" s="516">
        <v>0</v>
      </c>
      <c r="S178" s="516">
        <v>39632</v>
      </c>
      <c r="T178" s="516">
        <v>39884</v>
      </c>
      <c r="U178" s="329">
        <v>165.07</v>
      </c>
      <c r="V178" s="329">
        <v>169.24</v>
      </c>
      <c r="W178" s="364">
        <v>160.52000000000001</v>
      </c>
      <c r="X178" s="364">
        <v>163.65</v>
      </c>
      <c r="Y178" s="327">
        <v>0</v>
      </c>
      <c r="Z178" s="364">
        <v>0</v>
      </c>
      <c r="AA178" s="364">
        <v>0</v>
      </c>
      <c r="AB178" s="327" t="s">
        <v>0</v>
      </c>
      <c r="AC178" s="327" t="s">
        <v>0</v>
      </c>
      <c r="AD178" s="327">
        <v>1268.28</v>
      </c>
      <c r="AE178" s="327">
        <v>220.19</v>
      </c>
      <c r="AF178" s="327">
        <v>0</v>
      </c>
      <c r="AG178" s="327">
        <v>1657.71</v>
      </c>
      <c r="AH178" s="327">
        <v>13</v>
      </c>
      <c r="AI178" s="516">
        <v>8716.7999999999993</v>
      </c>
      <c r="AJ178" s="327">
        <v>0</v>
      </c>
      <c r="AK178" s="516">
        <v>0</v>
      </c>
      <c r="AL178" s="327">
        <v>13</v>
      </c>
      <c r="AM178" s="516">
        <v>8716.7999999999993</v>
      </c>
      <c r="AO178" s="333"/>
      <c r="AQ178" s="380"/>
    </row>
    <row r="179" spans="1:43" s="332" customFormat="1" ht="15" x14ac:dyDescent="0.2">
      <c r="A179" s="369" t="s">
        <v>40</v>
      </c>
      <c r="B179" s="408" t="s">
        <v>39</v>
      </c>
      <c r="C179" s="347" t="s">
        <v>779</v>
      </c>
      <c r="D179" s="330"/>
      <c r="E179" s="327">
        <v>15618158</v>
      </c>
      <c r="F179" s="327">
        <v>16161677</v>
      </c>
      <c r="G179" s="327">
        <v>4840498</v>
      </c>
      <c r="H179" s="327">
        <v>5134706</v>
      </c>
      <c r="I179" s="327">
        <v>10777660</v>
      </c>
      <c r="J179" s="327">
        <v>11026971</v>
      </c>
      <c r="K179" s="327">
        <v>0</v>
      </c>
      <c r="L179" s="327">
        <v>0</v>
      </c>
      <c r="M179" s="516">
        <v>70024.7</v>
      </c>
      <c r="N179" s="516">
        <v>70476.25</v>
      </c>
      <c r="O179" s="495">
        <v>98.5</v>
      </c>
      <c r="P179" s="495">
        <v>98.5</v>
      </c>
      <c r="Q179" s="516">
        <v>219.5</v>
      </c>
      <c r="R179" s="516">
        <v>213.2</v>
      </c>
      <c r="S179" s="516">
        <v>69193.8</v>
      </c>
      <c r="T179" s="516">
        <v>69632.3</v>
      </c>
      <c r="U179" s="329">
        <v>225.72</v>
      </c>
      <c r="V179" s="329">
        <v>232.1</v>
      </c>
      <c r="W179" s="364">
        <v>155.76</v>
      </c>
      <c r="X179" s="364">
        <v>158.36000000000001</v>
      </c>
      <c r="Y179" s="327">
        <v>0</v>
      </c>
      <c r="Z179" s="364">
        <v>0</v>
      </c>
      <c r="AA179" s="364">
        <v>0</v>
      </c>
      <c r="AB179" s="327" t="s">
        <v>0</v>
      </c>
      <c r="AC179" s="327" t="s">
        <v>0</v>
      </c>
      <c r="AD179" s="327">
        <v>1079.28</v>
      </c>
      <c r="AE179" s="327">
        <v>160.46</v>
      </c>
      <c r="AF179" s="327">
        <v>62.6</v>
      </c>
      <c r="AG179" s="327">
        <v>1534.4399999999998</v>
      </c>
      <c r="AH179" s="327">
        <v>37</v>
      </c>
      <c r="AI179" s="516">
        <v>69632.3</v>
      </c>
      <c r="AJ179" s="327">
        <v>0</v>
      </c>
      <c r="AK179" s="516">
        <v>0</v>
      </c>
      <c r="AL179" s="327">
        <v>37</v>
      </c>
      <c r="AM179" s="516">
        <v>69632.3</v>
      </c>
      <c r="AO179" s="333"/>
      <c r="AQ179" s="380"/>
    </row>
    <row r="180" spans="1:43" s="332" customFormat="1" ht="15" x14ac:dyDescent="0.2">
      <c r="A180" s="369" t="s">
        <v>41</v>
      </c>
      <c r="B180" s="408" t="s">
        <v>62</v>
      </c>
      <c r="C180" s="347" t="s">
        <v>779</v>
      </c>
      <c r="D180" s="330"/>
      <c r="E180" s="327">
        <v>8397876.2699999996</v>
      </c>
      <c r="F180" s="327">
        <v>8701864.9600000009</v>
      </c>
      <c r="G180" s="327">
        <v>2487688.27</v>
      </c>
      <c r="H180" s="327">
        <v>2577405</v>
      </c>
      <c r="I180" s="327">
        <v>5910188</v>
      </c>
      <c r="J180" s="327">
        <v>6124459.9600000009</v>
      </c>
      <c r="K180" s="327">
        <v>491020</v>
      </c>
      <c r="L180" s="327">
        <v>501870</v>
      </c>
      <c r="M180" s="516">
        <v>37142.400000000001</v>
      </c>
      <c r="N180" s="516">
        <v>37756.5</v>
      </c>
      <c r="O180" s="495">
        <v>99</v>
      </c>
      <c r="P180" s="495">
        <v>99</v>
      </c>
      <c r="Q180" s="516">
        <v>0</v>
      </c>
      <c r="R180" s="516">
        <v>0</v>
      </c>
      <c r="S180" s="516">
        <v>36771</v>
      </c>
      <c r="T180" s="516">
        <v>37378.9</v>
      </c>
      <c r="U180" s="329">
        <v>228.38</v>
      </c>
      <c r="V180" s="329">
        <v>232.8</v>
      </c>
      <c r="W180" s="364">
        <v>160.72999999999999</v>
      </c>
      <c r="X180" s="364">
        <v>163.85</v>
      </c>
      <c r="Y180" s="327">
        <v>0</v>
      </c>
      <c r="Z180" s="364">
        <v>0</v>
      </c>
      <c r="AA180" s="364">
        <v>0</v>
      </c>
      <c r="AB180" s="327" t="s">
        <v>0</v>
      </c>
      <c r="AC180" s="327" t="s">
        <v>0</v>
      </c>
      <c r="AD180" s="327">
        <v>1290.6600000000001</v>
      </c>
      <c r="AE180" s="327">
        <v>179.91</v>
      </c>
      <c r="AF180" s="327">
        <v>73.849999999999994</v>
      </c>
      <c r="AG180" s="327">
        <v>1777.22</v>
      </c>
      <c r="AH180" s="327">
        <v>84</v>
      </c>
      <c r="AI180" s="516">
        <v>37378.9</v>
      </c>
      <c r="AJ180" s="327">
        <v>0</v>
      </c>
      <c r="AK180" s="516">
        <v>0</v>
      </c>
      <c r="AL180" s="327">
        <v>64</v>
      </c>
      <c r="AM180" s="516">
        <v>36964.300000000003</v>
      </c>
      <c r="AO180" s="333"/>
      <c r="AQ180" s="380"/>
    </row>
    <row r="181" spans="1:43" s="332" customFormat="1" ht="15" x14ac:dyDescent="0.2">
      <c r="A181" s="369" t="s">
        <v>42</v>
      </c>
      <c r="B181" s="408" t="s">
        <v>63</v>
      </c>
      <c r="C181" s="347" t="s">
        <v>848</v>
      </c>
      <c r="D181" s="330"/>
      <c r="E181" s="327">
        <v>86695756</v>
      </c>
      <c r="F181" s="327">
        <v>91098453</v>
      </c>
      <c r="G181" s="327">
        <v>68780</v>
      </c>
      <c r="H181" s="327">
        <v>60189</v>
      </c>
      <c r="I181" s="327">
        <v>86626976</v>
      </c>
      <c r="J181" s="327">
        <v>91038264</v>
      </c>
      <c r="K181" s="327">
        <v>17509960</v>
      </c>
      <c r="L181" s="327">
        <v>17073240</v>
      </c>
      <c r="M181" s="516">
        <v>64633.4</v>
      </c>
      <c r="N181" s="516">
        <v>65014.7</v>
      </c>
      <c r="O181" s="495">
        <v>97</v>
      </c>
      <c r="P181" s="495">
        <v>97.5</v>
      </c>
      <c r="Q181" s="516">
        <v>41.6</v>
      </c>
      <c r="R181" s="516">
        <v>36.700000000000003</v>
      </c>
      <c r="S181" s="516">
        <v>62736</v>
      </c>
      <c r="T181" s="516">
        <v>63426</v>
      </c>
      <c r="U181" s="329">
        <v>1381.91</v>
      </c>
      <c r="V181" s="329">
        <v>1436.3</v>
      </c>
      <c r="W181" s="364">
        <v>1380.82</v>
      </c>
      <c r="X181" s="364">
        <v>1435.35</v>
      </c>
      <c r="Y181" s="327">
        <v>1751826</v>
      </c>
      <c r="Z181" s="364">
        <v>27.619998108031407</v>
      </c>
      <c r="AA181" s="364">
        <v>2</v>
      </c>
      <c r="AB181" s="327" t="s">
        <v>0</v>
      </c>
      <c r="AC181" s="327" t="s">
        <v>0</v>
      </c>
      <c r="AD181" s="327">
        <v>0</v>
      </c>
      <c r="AE181" s="327">
        <v>93.33</v>
      </c>
      <c r="AF181" s="327">
        <v>76.11</v>
      </c>
      <c r="AG181" s="327">
        <v>1605.7399999999998</v>
      </c>
      <c r="AH181" s="327">
        <v>6</v>
      </c>
      <c r="AI181" s="516">
        <v>5960</v>
      </c>
      <c r="AJ181" s="327">
        <v>0</v>
      </c>
      <c r="AK181" s="516">
        <v>0</v>
      </c>
      <c r="AL181" s="327">
        <v>6</v>
      </c>
      <c r="AM181" s="516">
        <v>5960</v>
      </c>
      <c r="AO181" s="333"/>
      <c r="AQ181" s="380"/>
    </row>
    <row r="182" spans="1:43" s="332" customFormat="1" ht="15" x14ac:dyDescent="0.2">
      <c r="A182" s="369" t="s">
        <v>44</v>
      </c>
      <c r="B182" s="408" t="s">
        <v>43</v>
      </c>
      <c r="C182" s="347" t="s">
        <v>779</v>
      </c>
      <c r="D182" s="330"/>
      <c r="E182" s="327">
        <v>6541076</v>
      </c>
      <c r="F182" s="327">
        <v>6905647</v>
      </c>
      <c r="G182" s="327">
        <v>305709</v>
      </c>
      <c r="H182" s="327">
        <v>395372</v>
      </c>
      <c r="I182" s="327">
        <v>6235367</v>
      </c>
      <c r="J182" s="327">
        <v>6510275</v>
      </c>
      <c r="K182" s="327">
        <v>0</v>
      </c>
      <c r="L182" s="327">
        <v>0</v>
      </c>
      <c r="M182" s="516">
        <v>35961</v>
      </c>
      <c r="N182" s="516">
        <v>37003.1</v>
      </c>
      <c r="O182" s="495">
        <v>98</v>
      </c>
      <c r="P182" s="495">
        <v>97.5</v>
      </c>
      <c r="Q182" s="516">
        <v>0</v>
      </c>
      <c r="R182" s="516">
        <v>0</v>
      </c>
      <c r="S182" s="516">
        <v>35242</v>
      </c>
      <c r="T182" s="516">
        <v>36078</v>
      </c>
      <c r="U182" s="329">
        <v>185.6</v>
      </c>
      <c r="V182" s="329">
        <v>191.41</v>
      </c>
      <c r="W182" s="364">
        <v>176.93</v>
      </c>
      <c r="X182" s="364">
        <v>180.45</v>
      </c>
      <c r="Y182" s="327">
        <v>0</v>
      </c>
      <c r="Z182" s="364">
        <v>0</v>
      </c>
      <c r="AA182" s="364">
        <v>0</v>
      </c>
      <c r="AB182" s="327" t="s">
        <v>0</v>
      </c>
      <c r="AC182" s="327" t="s">
        <v>0</v>
      </c>
      <c r="AD182" s="327">
        <v>1088.6500000000001</v>
      </c>
      <c r="AE182" s="327">
        <v>177.61</v>
      </c>
      <c r="AF182" s="327">
        <v>70.33</v>
      </c>
      <c r="AG182" s="327">
        <v>1528</v>
      </c>
      <c r="AH182" s="327">
        <v>10</v>
      </c>
      <c r="AI182" s="516">
        <v>16000</v>
      </c>
      <c r="AJ182" s="327">
        <v>0</v>
      </c>
      <c r="AK182" s="516">
        <v>0</v>
      </c>
      <c r="AL182" s="327">
        <v>10</v>
      </c>
      <c r="AM182" s="516">
        <v>16000</v>
      </c>
      <c r="AO182" s="333"/>
      <c r="AQ182" s="380"/>
    </row>
    <row r="183" spans="1:43" s="332" customFormat="1" ht="15" x14ac:dyDescent="0.2">
      <c r="A183" s="369" t="s">
        <v>46</v>
      </c>
      <c r="B183" s="408" t="s">
        <v>45</v>
      </c>
      <c r="C183" s="347" t="s">
        <v>956</v>
      </c>
      <c r="D183" s="330"/>
      <c r="E183" s="327">
        <v>63448936</v>
      </c>
      <c r="F183" s="327">
        <v>66097029</v>
      </c>
      <c r="G183" s="327">
        <v>0</v>
      </c>
      <c r="H183" s="327">
        <v>0</v>
      </c>
      <c r="I183" s="327">
        <v>63448936</v>
      </c>
      <c r="J183" s="327">
        <v>66097029</v>
      </c>
      <c r="K183" s="327">
        <v>16004623</v>
      </c>
      <c r="L183" s="327">
        <v>17063658</v>
      </c>
      <c r="M183" s="516">
        <v>69995</v>
      </c>
      <c r="N183" s="516">
        <v>71471.399999999994</v>
      </c>
      <c r="O183" s="495">
        <v>95.86</v>
      </c>
      <c r="P183" s="495">
        <v>95.88</v>
      </c>
      <c r="Q183" s="516">
        <v>0</v>
      </c>
      <c r="R183" s="516">
        <v>0</v>
      </c>
      <c r="S183" s="516">
        <v>67097.2</v>
      </c>
      <c r="T183" s="516">
        <v>68526.8</v>
      </c>
      <c r="U183" s="329">
        <v>945.63</v>
      </c>
      <c r="V183" s="329">
        <v>964.54</v>
      </c>
      <c r="W183" s="364">
        <v>945.63</v>
      </c>
      <c r="X183" s="364">
        <v>964.54</v>
      </c>
      <c r="Y183" s="327">
        <v>1295842</v>
      </c>
      <c r="Z183" s="364">
        <v>18.910003093680135</v>
      </c>
      <c r="AA183" s="364">
        <v>2</v>
      </c>
      <c r="AB183" s="327" t="s">
        <v>0</v>
      </c>
      <c r="AC183" s="327" t="s">
        <v>0</v>
      </c>
      <c r="AD183" s="327">
        <v>276</v>
      </c>
      <c r="AE183" s="327">
        <v>0</v>
      </c>
      <c r="AF183" s="327">
        <v>0</v>
      </c>
      <c r="AG183" s="327">
        <v>1240.54</v>
      </c>
      <c r="AH183" s="327">
        <v>0</v>
      </c>
      <c r="AI183" s="516">
        <v>0</v>
      </c>
      <c r="AJ183" s="327">
        <v>0</v>
      </c>
      <c r="AK183" s="516">
        <v>0</v>
      </c>
      <c r="AL183" s="327">
        <v>0</v>
      </c>
      <c r="AM183" s="516">
        <v>0</v>
      </c>
      <c r="AO183" s="333"/>
      <c r="AQ183" s="380"/>
    </row>
    <row r="184" spans="1:43" s="332" customFormat="1" ht="15" x14ac:dyDescent="0.2">
      <c r="A184" s="369" t="s">
        <v>48</v>
      </c>
      <c r="B184" s="408" t="s">
        <v>47</v>
      </c>
      <c r="C184" s="347" t="s">
        <v>779</v>
      </c>
      <c r="D184" s="330"/>
      <c r="E184" s="327">
        <v>6767266</v>
      </c>
      <c r="F184" s="327">
        <v>7085312</v>
      </c>
      <c r="G184" s="327">
        <v>1547616</v>
      </c>
      <c r="H184" s="327">
        <v>1678392</v>
      </c>
      <c r="I184" s="327">
        <v>5219650</v>
      </c>
      <c r="J184" s="327">
        <v>5406920</v>
      </c>
      <c r="K184" s="327">
        <v>0</v>
      </c>
      <c r="L184" s="327">
        <v>0</v>
      </c>
      <c r="M184" s="516">
        <v>32362.26</v>
      </c>
      <c r="N184" s="516">
        <v>32868.29</v>
      </c>
      <c r="O184" s="495">
        <v>98</v>
      </c>
      <c r="P184" s="495">
        <v>98</v>
      </c>
      <c r="Q184" s="516">
        <v>0</v>
      </c>
      <c r="R184" s="516">
        <v>0</v>
      </c>
      <c r="S184" s="516">
        <v>31715</v>
      </c>
      <c r="T184" s="516">
        <v>32210.9</v>
      </c>
      <c r="U184" s="329">
        <v>213.38</v>
      </c>
      <c r="V184" s="329">
        <v>219.97</v>
      </c>
      <c r="W184" s="364">
        <v>164.58</v>
      </c>
      <c r="X184" s="364">
        <v>167.86</v>
      </c>
      <c r="Y184" s="327">
        <v>0</v>
      </c>
      <c r="Z184" s="364">
        <v>0</v>
      </c>
      <c r="AA184" s="364">
        <v>0</v>
      </c>
      <c r="AB184" s="327" t="s">
        <v>0</v>
      </c>
      <c r="AC184" s="327" t="s">
        <v>0</v>
      </c>
      <c r="AD184" s="327">
        <v>1207.6199999999999</v>
      </c>
      <c r="AE184" s="327">
        <v>172.84</v>
      </c>
      <c r="AF184" s="327">
        <v>79.98</v>
      </c>
      <c r="AG184" s="327">
        <v>1680.4099999999999</v>
      </c>
      <c r="AH184" s="327">
        <v>59</v>
      </c>
      <c r="AI184" s="516">
        <v>32210.9</v>
      </c>
      <c r="AJ184" s="327">
        <v>0</v>
      </c>
      <c r="AK184" s="516">
        <v>0</v>
      </c>
      <c r="AL184" s="327">
        <v>56</v>
      </c>
      <c r="AM184" s="516">
        <v>32070.799999999999</v>
      </c>
      <c r="AO184" s="333"/>
      <c r="AQ184" s="380"/>
    </row>
    <row r="185" spans="1:43" s="332" customFormat="1" ht="15" x14ac:dyDescent="0.2">
      <c r="A185" s="369" t="s">
        <v>50</v>
      </c>
      <c r="B185" s="408" t="s">
        <v>49</v>
      </c>
      <c r="C185" s="347" t="s">
        <v>779</v>
      </c>
      <c r="D185" s="330"/>
      <c r="E185" s="327">
        <v>5344739</v>
      </c>
      <c r="F185" s="327">
        <v>5527192</v>
      </c>
      <c r="G185" s="327">
        <v>2418597.35</v>
      </c>
      <c r="H185" s="327">
        <v>2522758</v>
      </c>
      <c r="I185" s="327">
        <v>2926141.65</v>
      </c>
      <c r="J185" s="327">
        <v>3004434</v>
      </c>
      <c r="K185" s="327">
        <v>0</v>
      </c>
      <c r="L185" s="327">
        <v>0</v>
      </c>
      <c r="M185" s="516">
        <v>25735.1</v>
      </c>
      <c r="N185" s="516">
        <v>25958.1</v>
      </c>
      <c r="O185" s="495">
        <v>100</v>
      </c>
      <c r="P185" s="495">
        <v>97.5</v>
      </c>
      <c r="Q185" s="516">
        <v>400.5</v>
      </c>
      <c r="R185" s="516">
        <v>378.6</v>
      </c>
      <c r="S185" s="516">
        <v>26135.599999999999</v>
      </c>
      <c r="T185" s="516">
        <v>25687.7</v>
      </c>
      <c r="U185" s="329">
        <v>204.5</v>
      </c>
      <c r="V185" s="329">
        <v>215.17</v>
      </c>
      <c r="W185" s="364">
        <v>111.96</v>
      </c>
      <c r="X185" s="364">
        <v>116.96</v>
      </c>
      <c r="Y185" s="327">
        <v>0</v>
      </c>
      <c r="Z185" s="364">
        <v>0</v>
      </c>
      <c r="AA185" s="364">
        <v>0</v>
      </c>
      <c r="AB185" s="327" t="s">
        <v>0</v>
      </c>
      <c r="AC185" s="327" t="s">
        <v>0</v>
      </c>
      <c r="AD185" s="327">
        <v>1263.78</v>
      </c>
      <c r="AE185" s="327">
        <v>190.8</v>
      </c>
      <c r="AF185" s="327">
        <v>69.209999999999994</v>
      </c>
      <c r="AG185" s="327">
        <v>1738.96</v>
      </c>
      <c r="AH185" s="327">
        <v>74</v>
      </c>
      <c r="AI185" s="516">
        <v>25687.7</v>
      </c>
      <c r="AJ185" s="327">
        <v>0</v>
      </c>
      <c r="AK185" s="516">
        <v>0</v>
      </c>
      <c r="AL185" s="327">
        <v>65</v>
      </c>
      <c r="AM185" s="516">
        <v>25298.7</v>
      </c>
      <c r="AO185" s="333"/>
      <c r="AQ185" s="380"/>
    </row>
    <row r="186" spans="1:43" s="332" customFormat="1" ht="15" x14ac:dyDescent="0.2">
      <c r="A186" s="369" t="s">
        <v>52</v>
      </c>
      <c r="B186" s="408" t="s">
        <v>51</v>
      </c>
      <c r="C186" s="347" t="s">
        <v>779</v>
      </c>
      <c r="D186" s="330"/>
      <c r="E186" s="327">
        <v>7957226</v>
      </c>
      <c r="F186" s="327">
        <v>8208523</v>
      </c>
      <c r="G186" s="327">
        <v>2831984</v>
      </c>
      <c r="H186" s="327">
        <v>2893566</v>
      </c>
      <c r="I186" s="327">
        <v>5125242</v>
      </c>
      <c r="J186" s="327">
        <v>5314957</v>
      </c>
      <c r="K186" s="327">
        <v>0</v>
      </c>
      <c r="L186" s="327">
        <v>0</v>
      </c>
      <c r="M186" s="516">
        <v>29931.68</v>
      </c>
      <c r="N186" s="516">
        <v>30445.96</v>
      </c>
      <c r="O186" s="495">
        <v>98.2</v>
      </c>
      <c r="P186" s="495">
        <v>98.2</v>
      </c>
      <c r="Q186" s="516">
        <v>0</v>
      </c>
      <c r="R186" s="516">
        <v>0</v>
      </c>
      <c r="S186" s="516">
        <v>29392.9</v>
      </c>
      <c r="T186" s="516">
        <v>29897.9</v>
      </c>
      <c r="U186" s="329">
        <v>270.72000000000003</v>
      </c>
      <c r="V186" s="329">
        <v>274.55</v>
      </c>
      <c r="W186" s="364">
        <v>174.37</v>
      </c>
      <c r="X186" s="364">
        <v>177.77</v>
      </c>
      <c r="Y186" s="327">
        <v>0</v>
      </c>
      <c r="Z186" s="364">
        <v>0</v>
      </c>
      <c r="AA186" s="364">
        <v>0</v>
      </c>
      <c r="AB186" s="327" t="s">
        <v>0</v>
      </c>
      <c r="AC186" s="327" t="s">
        <v>0</v>
      </c>
      <c r="AD186" s="327">
        <v>1165.17</v>
      </c>
      <c r="AE186" s="327">
        <v>177.07</v>
      </c>
      <c r="AF186" s="327">
        <v>71.180000000000007</v>
      </c>
      <c r="AG186" s="327">
        <v>1687.97</v>
      </c>
      <c r="AH186" s="327">
        <v>24</v>
      </c>
      <c r="AI186" s="516">
        <v>29897.9</v>
      </c>
      <c r="AJ186" s="327">
        <v>0</v>
      </c>
      <c r="AK186" s="516">
        <v>0</v>
      </c>
      <c r="AL186" s="327">
        <v>24</v>
      </c>
      <c r="AM186" s="516">
        <v>29897.9</v>
      </c>
      <c r="AO186" s="333"/>
      <c r="AQ186" s="380"/>
    </row>
    <row r="187" spans="1:43" s="332" customFormat="1" ht="15" x14ac:dyDescent="0.2">
      <c r="A187" s="369" t="s">
        <v>53</v>
      </c>
      <c r="B187" s="408" t="s">
        <v>64</v>
      </c>
      <c r="C187" s="347" t="s">
        <v>780</v>
      </c>
      <c r="D187" s="330"/>
      <c r="E187" s="327">
        <v>52643482</v>
      </c>
      <c r="F187" s="327">
        <v>56345901</v>
      </c>
      <c r="G187" s="327">
        <v>583918</v>
      </c>
      <c r="H187" s="327">
        <v>633256</v>
      </c>
      <c r="I187" s="327">
        <v>52059564</v>
      </c>
      <c r="J187" s="327">
        <v>55712645</v>
      </c>
      <c r="K187" s="327">
        <v>612000</v>
      </c>
      <c r="L187" s="327">
        <v>642000</v>
      </c>
      <c r="M187" s="516">
        <v>40889</v>
      </c>
      <c r="N187" s="516">
        <v>42083.1</v>
      </c>
      <c r="O187" s="495">
        <v>98.2</v>
      </c>
      <c r="P187" s="495">
        <v>98.2</v>
      </c>
      <c r="Q187" s="516">
        <v>0</v>
      </c>
      <c r="R187" s="516">
        <v>0</v>
      </c>
      <c r="S187" s="516">
        <v>40153</v>
      </c>
      <c r="T187" s="516">
        <v>41325.599999999999</v>
      </c>
      <c r="U187" s="329">
        <v>1311.07</v>
      </c>
      <c r="V187" s="329">
        <v>1363.46</v>
      </c>
      <c r="W187" s="364">
        <v>1296.53</v>
      </c>
      <c r="X187" s="364">
        <v>1348.14</v>
      </c>
      <c r="Y187" s="327">
        <v>1070928</v>
      </c>
      <c r="Z187" s="364">
        <v>25.914396887159533</v>
      </c>
      <c r="AA187" s="364">
        <v>2</v>
      </c>
      <c r="AB187" s="327" t="s">
        <v>0</v>
      </c>
      <c r="AC187" s="327" t="s">
        <v>0</v>
      </c>
      <c r="AD187" s="327">
        <v>0</v>
      </c>
      <c r="AE187" s="327">
        <v>183.67</v>
      </c>
      <c r="AF187" s="327">
        <v>78.89</v>
      </c>
      <c r="AG187" s="327">
        <v>1626.0200000000002</v>
      </c>
      <c r="AH187" s="327">
        <v>21</v>
      </c>
      <c r="AI187" s="516">
        <v>12094.7</v>
      </c>
      <c r="AJ187" s="327">
        <v>2</v>
      </c>
      <c r="AK187" s="516">
        <v>29230.9</v>
      </c>
      <c r="AL187" s="327">
        <v>16</v>
      </c>
      <c r="AM187" s="516">
        <v>41084.5</v>
      </c>
      <c r="AO187" s="333"/>
      <c r="AQ187" s="380"/>
    </row>
    <row r="188" spans="1:43" s="332" customFormat="1" ht="15" x14ac:dyDescent="0.2">
      <c r="A188" s="369" t="s">
        <v>529</v>
      </c>
      <c r="B188" s="408" t="s">
        <v>528</v>
      </c>
      <c r="C188" s="347" t="s">
        <v>779</v>
      </c>
      <c r="D188" s="330"/>
      <c r="E188" s="327">
        <v>10819798</v>
      </c>
      <c r="F188" s="327">
        <v>11177378</v>
      </c>
      <c r="G188" s="327">
        <v>966052</v>
      </c>
      <c r="H188" s="327">
        <v>1005472</v>
      </c>
      <c r="I188" s="327">
        <v>9853746</v>
      </c>
      <c r="J188" s="327">
        <v>10171906</v>
      </c>
      <c r="K188" s="327">
        <v>4275</v>
      </c>
      <c r="L188" s="327">
        <v>4447</v>
      </c>
      <c r="M188" s="516">
        <v>47850</v>
      </c>
      <c r="N188" s="516">
        <v>48474.3</v>
      </c>
      <c r="O188" s="495">
        <v>99</v>
      </c>
      <c r="P188" s="495">
        <v>99</v>
      </c>
      <c r="Q188" s="516">
        <v>0</v>
      </c>
      <c r="R188" s="516">
        <v>0</v>
      </c>
      <c r="S188" s="516">
        <v>47371.5</v>
      </c>
      <c r="T188" s="516">
        <v>47989.599999999999</v>
      </c>
      <c r="U188" s="329">
        <v>228.4</v>
      </c>
      <c r="V188" s="329">
        <v>232.91</v>
      </c>
      <c r="W188" s="364">
        <v>208.01</v>
      </c>
      <c r="X188" s="364">
        <v>211.96</v>
      </c>
      <c r="Y188" s="327">
        <v>0</v>
      </c>
      <c r="Z188" s="364">
        <v>0</v>
      </c>
      <c r="AA188" s="364">
        <v>0</v>
      </c>
      <c r="AB188" s="327" t="s">
        <v>0</v>
      </c>
      <c r="AC188" s="327" t="s">
        <v>0</v>
      </c>
      <c r="AD188" s="327">
        <v>1186.6199999999999</v>
      </c>
      <c r="AE188" s="327">
        <v>147</v>
      </c>
      <c r="AF188" s="327">
        <v>0</v>
      </c>
      <c r="AG188" s="327">
        <v>1566.53</v>
      </c>
      <c r="AH188" s="327">
        <v>35</v>
      </c>
      <c r="AI188" s="516">
        <v>21152.9</v>
      </c>
      <c r="AJ188" s="327">
        <v>0</v>
      </c>
      <c r="AK188" s="516">
        <v>0</v>
      </c>
      <c r="AL188" s="327">
        <v>30</v>
      </c>
      <c r="AM188" s="516">
        <v>20935.400000000001</v>
      </c>
      <c r="AO188" s="333"/>
      <c r="AQ188" s="380"/>
    </row>
    <row r="189" spans="1:43" s="332" customFormat="1" ht="15" x14ac:dyDescent="0.2">
      <c r="A189" s="369" t="s">
        <v>531</v>
      </c>
      <c r="B189" s="408" t="s">
        <v>530</v>
      </c>
      <c r="C189" s="347" t="s">
        <v>779</v>
      </c>
      <c r="D189" s="330"/>
      <c r="E189" s="327">
        <v>7531500</v>
      </c>
      <c r="F189" s="327">
        <v>8039900</v>
      </c>
      <c r="G189" s="327">
        <v>2379095.83</v>
      </c>
      <c r="H189" s="327">
        <v>2570437</v>
      </c>
      <c r="I189" s="327">
        <v>5152404.17</v>
      </c>
      <c r="J189" s="327">
        <v>5469463</v>
      </c>
      <c r="K189" s="327">
        <v>365100</v>
      </c>
      <c r="L189" s="327">
        <v>377200</v>
      </c>
      <c r="M189" s="516">
        <v>33918.800000000003</v>
      </c>
      <c r="N189" s="516">
        <v>34956.07</v>
      </c>
      <c r="O189" s="495">
        <v>99.5</v>
      </c>
      <c r="P189" s="495">
        <v>99.25</v>
      </c>
      <c r="Q189" s="516">
        <v>750.8</v>
      </c>
      <c r="R189" s="516">
        <v>756.1</v>
      </c>
      <c r="S189" s="516">
        <v>34500</v>
      </c>
      <c r="T189" s="516">
        <v>35450</v>
      </c>
      <c r="U189" s="329">
        <v>218.3</v>
      </c>
      <c r="V189" s="329">
        <v>226.8</v>
      </c>
      <c r="W189" s="364">
        <v>149.35</v>
      </c>
      <c r="X189" s="364">
        <v>154.29</v>
      </c>
      <c r="Y189" s="327">
        <v>0</v>
      </c>
      <c r="Z189" s="364">
        <v>0</v>
      </c>
      <c r="AA189" s="364">
        <v>0</v>
      </c>
      <c r="AB189" s="327" t="s">
        <v>0</v>
      </c>
      <c r="AC189" s="327" t="s">
        <v>0</v>
      </c>
      <c r="AD189" s="327">
        <v>1128.83</v>
      </c>
      <c r="AE189" s="327">
        <v>201.51</v>
      </c>
      <c r="AF189" s="327">
        <v>0</v>
      </c>
      <c r="AG189" s="327">
        <v>1557.1399999999999</v>
      </c>
      <c r="AH189" s="327">
        <v>75</v>
      </c>
      <c r="AI189" s="516">
        <v>35450</v>
      </c>
      <c r="AJ189" s="327">
        <v>0</v>
      </c>
      <c r="AK189" s="516">
        <v>0</v>
      </c>
      <c r="AL189" s="327">
        <v>63</v>
      </c>
      <c r="AM189" s="516">
        <v>34953.199999999997</v>
      </c>
      <c r="AO189" s="333"/>
      <c r="AQ189" s="380"/>
    </row>
    <row r="190" spans="1:43" s="332" customFormat="1" ht="15" x14ac:dyDescent="0.2">
      <c r="A190" s="369" t="s">
        <v>532</v>
      </c>
      <c r="B190" s="408" t="s">
        <v>65</v>
      </c>
      <c r="C190" s="347" t="s">
        <v>780</v>
      </c>
      <c r="D190" s="330"/>
      <c r="E190" s="327">
        <v>59216230.399999999</v>
      </c>
      <c r="F190" s="327">
        <v>62243773</v>
      </c>
      <c r="G190" s="327">
        <v>1302497</v>
      </c>
      <c r="H190" s="327">
        <v>1345173</v>
      </c>
      <c r="I190" s="327">
        <v>57913733.399999999</v>
      </c>
      <c r="J190" s="327">
        <v>60898600</v>
      </c>
      <c r="K190" s="327">
        <v>1361000</v>
      </c>
      <c r="L190" s="327">
        <v>1401694</v>
      </c>
      <c r="M190" s="516">
        <v>45756.800000000003</v>
      </c>
      <c r="N190" s="516">
        <v>47193.2</v>
      </c>
      <c r="O190" s="495">
        <v>98.5</v>
      </c>
      <c r="P190" s="495">
        <v>98.499790000000004</v>
      </c>
      <c r="Q190" s="516">
        <v>32.200000000000003</v>
      </c>
      <c r="R190" s="516">
        <v>12.9</v>
      </c>
      <c r="S190" s="516">
        <v>45103.1</v>
      </c>
      <c r="T190" s="516">
        <v>46498.1</v>
      </c>
      <c r="U190" s="329">
        <v>1312.91</v>
      </c>
      <c r="V190" s="329">
        <v>1338.63</v>
      </c>
      <c r="W190" s="364">
        <v>1284.03</v>
      </c>
      <c r="X190" s="364">
        <v>1309.7</v>
      </c>
      <c r="Y190" s="327">
        <v>1184772</v>
      </c>
      <c r="Z190" s="364">
        <v>25.480008860577101</v>
      </c>
      <c r="AA190" s="364">
        <v>1.98</v>
      </c>
      <c r="AB190" s="327" t="s">
        <v>0</v>
      </c>
      <c r="AC190" s="327" t="s">
        <v>0</v>
      </c>
      <c r="AD190" s="327">
        <v>0</v>
      </c>
      <c r="AE190" s="327">
        <v>183.67</v>
      </c>
      <c r="AF190" s="327">
        <v>78.89</v>
      </c>
      <c r="AG190" s="327">
        <v>1601.1900000000003</v>
      </c>
      <c r="AH190" s="327">
        <v>56</v>
      </c>
      <c r="AI190" s="516">
        <v>31787.9</v>
      </c>
      <c r="AJ190" s="327">
        <v>1</v>
      </c>
      <c r="AK190" s="516">
        <v>14710.2</v>
      </c>
      <c r="AL190" s="327">
        <v>53</v>
      </c>
      <c r="AM190" s="516">
        <v>31470.6</v>
      </c>
      <c r="AO190" s="333"/>
      <c r="AQ190" s="380"/>
    </row>
    <row r="191" spans="1:43" s="332" customFormat="1" ht="15" x14ac:dyDescent="0.2">
      <c r="A191" s="369" t="s">
        <v>534</v>
      </c>
      <c r="B191" s="408" t="s">
        <v>533</v>
      </c>
      <c r="C191" s="347" t="s">
        <v>779</v>
      </c>
      <c r="D191" s="330"/>
      <c r="E191" s="327">
        <v>6936759</v>
      </c>
      <c r="F191" s="327">
        <v>7156535</v>
      </c>
      <c r="G191" s="327">
        <v>1760520</v>
      </c>
      <c r="H191" s="327">
        <v>1887806</v>
      </c>
      <c r="I191" s="327">
        <v>5176239</v>
      </c>
      <c r="J191" s="327">
        <v>5268729</v>
      </c>
      <c r="K191" s="327">
        <v>0</v>
      </c>
      <c r="L191" s="327">
        <v>0</v>
      </c>
      <c r="M191" s="516">
        <v>38034.699999999997</v>
      </c>
      <c r="N191" s="516">
        <v>38714.300000000003</v>
      </c>
      <c r="O191" s="495">
        <v>98</v>
      </c>
      <c r="P191" s="495">
        <v>98</v>
      </c>
      <c r="Q191" s="516">
        <v>0</v>
      </c>
      <c r="R191" s="516">
        <v>0</v>
      </c>
      <c r="S191" s="516">
        <v>37274</v>
      </c>
      <c r="T191" s="516">
        <v>37940</v>
      </c>
      <c r="U191" s="329">
        <v>186.1</v>
      </c>
      <c r="V191" s="329">
        <v>188.63</v>
      </c>
      <c r="W191" s="364">
        <v>138.87</v>
      </c>
      <c r="X191" s="364">
        <v>138.87</v>
      </c>
      <c r="Y191" s="327">
        <v>0</v>
      </c>
      <c r="Z191" s="364">
        <v>0</v>
      </c>
      <c r="AA191" s="364">
        <v>0</v>
      </c>
      <c r="AB191" s="327" t="s">
        <v>0</v>
      </c>
      <c r="AC191" s="327" t="s">
        <v>0</v>
      </c>
      <c r="AD191" s="327">
        <v>1190.79</v>
      </c>
      <c r="AE191" s="327">
        <v>212.94</v>
      </c>
      <c r="AF191" s="327">
        <v>0</v>
      </c>
      <c r="AG191" s="327">
        <v>1592.3600000000001</v>
      </c>
      <c r="AH191" s="327">
        <v>121</v>
      </c>
      <c r="AI191" s="516">
        <v>37940</v>
      </c>
      <c r="AJ191" s="327">
        <v>0</v>
      </c>
      <c r="AK191" s="516">
        <v>0</v>
      </c>
      <c r="AL191" s="327">
        <v>116</v>
      </c>
      <c r="AM191" s="516">
        <v>37738.300000000003</v>
      </c>
      <c r="AO191" s="333"/>
      <c r="AQ191" s="380"/>
    </row>
    <row r="192" spans="1:43" s="332" customFormat="1" ht="15" x14ac:dyDescent="0.2">
      <c r="A192" s="369" t="s">
        <v>535</v>
      </c>
      <c r="B192" s="408" t="s">
        <v>541</v>
      </c>
      <c r="C192" s="347" t="s">
        <v>780</v>
      </c>
      <c r="D192" s="330"/>
      <c r="E192" s="327">
        <v>90074492</v>
      </c>
      <c r="F192" s="327">
        <v>95569996</v>
      </c>
      <c r="G192" s="327">
        <v>3880058</v>
      </c>
      <c r="H192" s="327">
        <v>4205298</v>
      </c>
      <c r="I192" s="327">
        <v>86194434</v>
      </c>
      <c r="J192" s="327">
        <v>91364698</v>
      </c>
      <c r="K192" s="327">
        <v>764221</v>
      </c>
      <c r="L192" s="327">
        <v>773230</v>
      </c>
      <c r="M192" s="516">
        <v>75009.399999999994</v>
      </c>
      <c r="N192" s="516">
        <v>76217.399999999994</v>
      </c>
      <c r="O192" s="495">
        <v>98.65</v>
      </c>
      <c r="P192" s="495">
        <v>99.2</v>
      </c>
      <c r="Q192" s="516">
        <v>0</v>
      </c>
      <c r="R192" s="516">
        <v>0</v>
      </c>
      <c r="S192" s="516">
        <v>73996.800000000003</v>
      </c>
      <c r="T192" s="516">
        <v>75607.7</v>
      </c>
      <c r="U192" s="329">
        <v>1217.28</v>
      </c>
      <c r="V192" s="329">
        <v>1264.02</v>
      </c>
      <c r="W192" s="364">
        <v>1164.8399999999999</v>
      </c>
      <c r="X192" s="364">
        <v>1208.4000000000001</v>
      </c>
      <c r="Y192" s="327">
        <v>1752610</v>
      </c>
      <c r="Z192" s="364">
        <v>23.180311000070098</v>
      </c>
      <c r="AA192" s="364">
        <v>1.99</v>
      </c>
      <c r="AB192" s="327" t="s">
        <v>0</v>
      </c>
      <c r="AC192" s="327" t="s">
        <v>0</v>
      </c>
      <c r="AD192" s="327">
        <v>0</v>
      </c>
      <c r="AE192" s="327">
        <v>178.26</v>
      </c>
      <c r="AF192" s="327">
        <v>67.930000000000007</v>
      </c>
      <c r="AG192" s="327">
        <v>1510.21</v>
      </c>
      <c r="AH192" s="327">
        <v>39</v>
      </c>
      <c r="AI192" s="516">
        <v>75607.7</v>
      </c>
      <c r="AJ192" s="327">
        <v>0</v>
      </c>
      <c r="AK192" s="516">
        <v>0</v>
      </c>
      <c r="AL192" s="327">
        <v>39</v>
      </c>
      <c r="AM192" s="516">
        <v>75607.7</v>
      </c>
      <c r="AO192" s="333"/>
      <c r="AQ192" s="380"/>
    </row>
    <row r="193" spans="1:43" s="332" customFormat="1" ht="15" x14ac:dyDescent="0.2">
      <c r="A193" s="369" t="s">
        <v>537</v>
      </c>
      <c r="B193" s="408" t="s">
        <v>536</v>
      </c>
      <c r="C193" s="347" t="s">
        <v>848</v>
      </c>
      <c r="D193" s="330"/>
      <c r="E193" s="327">
        <v>74933329</v>
      </c>
      <c r="F193" s="327">
        <v>78653161</v>
      </c>
      <c r="G193" s="327">
        <v>0</v>
      </c>
      <c r="H193" s="327">
        <v>0</v>
      </c>
      <c r="I193" s="327">
        <v>74933329</v>
      </c>
      <c r="J193" s="327">
        <v>78653161</v>
      </c>
      <c r="K193" s="327">
        <v>12555670</v>
      </c>
      <c r="L193" s="327">
        <v>12160035</v>
      </c>
      <c r="M193" s="516">
        <v>57232.9</v>
      </c>
      <c r="N193" s="516">
        <v>57764.9</v>
      </c>
      <c r="O193" s="495">
        <v>98.5</v>
      </c>
      <c r="P193" s="495">
        <v>98.5</v>
      </c>
      <c r="Q193" s="516">
        <v>49.6</v>
      </c>
      <c r="R193" s="516">
        <v>49.6</v>
      </c>
      <c r="S193" s="516">
        <v>56424</v>
      </c>
      <c r="T193" s="516">
        <v>56948</v>
      </c>
      <c r="U193" s="329">
        <v>1328.04</v>
      </c>
      <c r="V193" s="329">
        <v>1381.14</v>
      </c>
      <c r="W193" s="364">
        <v>1328.04</v>
      </c>
      <c r="X193" s="364">
        <v>1381.14</v>
      </c>
      <c r="Y193" s="327">
        <v>1511900</v>
      </c>
      <c r="Z193" s="364">
        <v>26.548781344384352</v>
      </c>
      <c r="AA193" s="364">
        <v>2</v>
      </c>
      <c r="AB193" s="327" t="s">
        <v>0</v>
      </c>
      <c r="AC193" s="327" t="s">
        <v>0</v>
      </c>
      <c r="AD193" s="327">
        <v>0</v>
      </c>
      <c r="AE193" s="327">
        <v>93.33</v>
      </c>
      <c r="AF193" s="327">
        <v>76.11</v>
      </c>
      <c r="AG193" s="327">
        <v>1550.58</v>
      </c>
      <c r="AH193" s="327">
        <v>0</v>
      </c>
      <c r="AI193" s="516">
        <v>0</v>
      </c>
      <c r="AJ193" s="327">
        <v>0</v>
      </c>
      <c r="AK193" s="516">
        <v>0</v>
      </c>
      <c r="AL193" s="327">
        <v>0</v>
      </c>
      <c r="AM193" s="516">
        <v>0</v>
      </c>
      <c r="AO193" s="333"/>
      <c r="AQ193" s="380"/>
    </row>
    <row r="194" spans="1:43" s="332" customFormat="1" ht="15" x14ac:dyDescent="0.2">
      <c r="A194" s="369" t="s">
        <v>539</v>
      </c>
      <c r="B194" s="408" t="s">
        <v>538</v>
      </c>
      <c r="C194" s="347" t="s">
        <v>779</v>
      </c>
      <c r="D194" s="330"/>
      <c r="E194" s="327">
        <v>4962443.0999999996</v>
      </c>
      <c r="F194" s="327">
        <v>5058548.8499999996</v>
      </c>
      <c r="G194" s="327">
        <v>881423.1</v>
      </c>
      <c r="H194" s="327">
        <v>910829</v>
      </c>
      <c r="I194" s="327">
        <v>4081019.9999999995</v>
      </c>
      <c r="J194" s="327">
        <v>4147719.8499999996</v>
      </c>
      <c r="K194" s="327">
        <v>0</v>
      </c>
      <c r="L194" s="327">
        <v>0</v>
      </c>
      <c r="M194" s="516">
        <v>20088.32</v>
      </c>
      <c r="N194" s="516">
        <v>20416.599999999999</v>
      </c>
      <c r="O194" s="495">
        <v>98</v>
      </c>
      <c r="P194" s="495">
        <v>98</v>
      </c>
      <c r="Q194" s="516">
        <v>0</v>
      </c>
      <c r="R194" s="516">
        <v>0</v>
      </c>
      <c r="S194" s="516">
        <v>19686.599999999999</v>
      </c>
      <c r="T194" s="516">
        <v>20008.3</v>
      </c>
      <c r="U194" s="329">
        <v>252.07</v>
      </c>
      <c r="V194" s="329">
        <v>252.82</v>
      </c>
      <c r="W194" s="364">
        <v>207.3</v>
      </c>
      <c r="X194" s="364">
        <v>207.3</v>
      </c>
      <c r="Y194" s="327">
        <v>0</v>
      </c>
      <c r="Z194" s="364">
        <v>0</v>
      </c>
      <c r="AA194" s="364">
        <v>0</v>
      </c>
      <c r="AB194" s="327" t="s">
        <v>0</v>
      </c>
      <c r="AC194" s="327" t="s">
        <v>0</v>
      </c>
      <c r="AD194" s="327">
        <v>1249.02</v>
      </c>
      <c r="AE194" s="327">
        <v>191.98</v>
      </c>
      <c r="AF194" s="327">
        <v>0</v>
      </c>
      <c r="AG194" s="327">
        <v>1693.82</v>
      </c>
      <c r="AH194" s="327">
        <v>33</v>
      </c>
      <c r="AI194" s="516">
        <v>20008.3</v>
      </c>
      <c r="AJ194" s="327">
        <v>0</v>
      </c>
      <c r="AK194" s="516">
        <v>0</v>
      </c>
      <c r="AL194" s="327">
        <v>28</v>
      </c>
      <c r="AM194" s="516">
        <v>19859.2</v>
      </c>
      <c r="AO194" s="333"/>
      <c r="AQ194" s="380"/>
    </row>
    <row r="195" spans="1:43" s="332" customFormat="1" ht="15" x14ac:dyDescent="0.2">
      <c r="A195" s="369" t="s">
        <v>231</v>
      </c>
      <c r="B195" s="408" t="s">
        <v>540</v>
      </c>
      <c r="C195" s="347" t="s">
        <v>779</v>
      </c>
      <c r="D195" s="330"/>
      <c r="E195" s="327">
        <v>6752529</v>
      </c>
      <c r="F195" s="327">
        <v>6957857</v>
      </c>
      <c r="G195" s="327">
        <v>1630340</v>
      </c>
      <c r="H195" s="327">
        <v>1725678</v>
      </c>
      <c r="I195" s="327">
        <v>5122189</v>
      </c>
      <c r="J195" s="327">
        <v>5232179</v>
      </c>
      <c r="K195" s="327">
        <v>418004</v>
      </c>
      <c r="L195" s="327">
        <v>424192</v>
      </c>
      <c r="M195" s="516">
        <v>30269.4</v>
      </c>
      <c r="N195" s="516">
        <v>30937.8</v>
      </c>
      <c r="O195" s="495">
        <v>98</v>
      </c>
      <c r="P195" s="495">
        <v>98</v>
      </c>
      <c r="Q195" s="516">
        <v>0</v>
      </c>
      <c r="R195" s="516">
        <v>0</v>
      </c>
      <c r="S195" s="516">
        <v>29664</v>
      </c>
      <c r="T195" s="516">
        <v>30319</v>
      </c>
      <c r="U195" s="329">
        <v>227.63</v>
      </c>
      <c r="V195" s="329">
        <v>229.49</v>
      </c>
      <c r="W195" s="364">
        <v>172.67</v>
      </c>
      <c r="X195" s="364">
        <v>172.57</v>
      </c>
      <c r="Y195" s="327">
        <v>0</v>
      </c>
      <c r="Z195" s="364">
        <v>0</v>
      </c>
      <c r="AA195" s="364">
        <v>0</v>
      </c>
      <c r="AB195" s="327" t="s">
        <v>0</v>
      </c>
      <c r="AC195" s="327" t="s">
        <v>0</v>
      </c>
      <c r="AD195" s="327">
        <v>1127.4000000000001</v>
      </c>
      <c r="AE195" s="327">
        <v>183.58</v>
      </c>
      <c r="AF195" s="327">
        <v>61.62</v>
      </c>
      <c r="AG195" s="327">
        <v>1602.09</v>
      </c>
      <c r="AH195" s="327">
        <v>31</v>
      </c>
      <c r="AI195" s="516">
        <v>24511</v>
      </c>
      <c r="AJ195" s="327">
        <v>0</v>
      </c>
      <c r="AK195" s="516">
        <v>0</v>
      </c>
      <c r="AL195" s="327">
        <v>27</v>
      </c>
      <c r="AM195" s="516">
        <v>24358</v>
      </c>
      <c r="AO195" s="333"/>
      <c r="AQ195" s="380"/>
    </row>
    <row r="196" spans="1:43" s="332" customFormat="1" ht="15" x14ac:dyDescent="0.2">
      <c r="A196" s="369" t="s">
        <v>233</v>
      </c>
      <c r="B196" s="408" t="s">
        <v>232</v>
      </c>
      <c r="C196" s="347" t="s">
        <v>779</v>
      </c>
      <c r="D196" s="330"/>
      <c r="E196" s="327">
        <v>13897041</v>
      </c>
      <c r="F196" s="327">
        <v>14425380</v>
      </c>
      <c r="G196" s="327">
        <v>1021798</v>
      </c>
      <c r="H196" s="327">
        <v>1044721</v>
      </c>
      <c r="I196" s="327">
        <v>12875243</v>
      </c>
      <c r="J196" s="327">
        <v>13380659</v>
      </c>
      <c r="K196" s="327">
        <v>0</v>
      </c>
      <c r="L196" s="327">
        <v>0</v>
      </c>
      <c r="M196" s="516">
        <v>63710.7</v>
      </c>
      <c r="N196" s="516">
        <v>66280.06</v>
      </c>
      <c r="O196" s="495">
        <v>97.2</v>
      </c>
      <c r="P196" s="495">
        <v>97.1</v>
      </c>
      <c r="Q196" s="516">
        <v>0</v>
      </c>
      <c r="R196" s="516">
        <v>0</v>
      </c>
      <c r="S196" s="516">
        <v>61926.8</v>
      </c>
      <c r="T196" s="516">
        <v>64357.9</v>
      </c>
      <c r="U196" s="329">
        <v>224.41</v>
      </c>
      <c r="V196" s="329">
        <v>224.14</v>
      </c>
      <c r="W196" s="364">
        <v>207.91</v>
      </c>
      <c r="X196" s="364">
        <v>207.91</v>
      </c>
      <c r="Y196" s="327">
        <v>0</v>
      </c>
      <c r="Z196" s="364">
        <v>0</v>
      </c>
      <c r="AA196" s="364">
        <v>0</v>
      </c>
      <c r="AB196" s="327" t="s">
        <v>0</v>
      </c>
      <c r="AC196" s="327" t="s">
        <v>0</v>
      </c>
      <c r="AD196" s="327">
        <v>1111.25</v>
      </c>
      <c r="AE196" s="327">
        <v>204.96</v>
      </c>
      <c r="AF196" s="327">
        <v>0</v>
      </c>
      <c r="AG196" s="327">
        <v>1540.35</v>
      </c>
      <c r="AH196" s="327">
        <v>10</v>
      </c>
      <c r="AI196" s="516">
        <v>20745.419999999998</v>
      </c>
      <c r="AJ196" s="327">
        <v>0</v>
      </c>
      <c r="AK196" s="516">
        <v>0</v>
      </c>
      <c r="AL196" s="327">
        <v>9</v>
      </c>
      <c r="AM196" s="516">
        <v>19120.71</v>
      </c>
      <c r="AO196" s="333"/>
      <c r="AQ196" s="380"/>
    </row>
    <row r="197" spans="1:43" s="332" customFormat="1" ht="15" x14ac:dyDescent="0.2">
      <c r="A197" s="369" t="s">
        <v>519</v>
      </c>
      <c r="B197" s="408" t="s">
        <v>75</v>
      </c>
      <c r="C197" s="347" t="s">
        <v>780</v>
      </c>
      <c r="D197" s="330"/>
      <c r="E197" s="327">
        <v>146874026</v>
      </c>
      <c r="F197" s="327">
        <v>154882837</v>
      </c>
      <c r="G197" s="327">
        <v>7346090</v>
      </c>
      <c r="H197" s="327">
        <v>7823193</v>
      </c>
      <c r="I197" s="327">
        <v>139527936</v>
      </c>
      <c r="J197" s="327">
        <v>147059644</v>
      </c>
      <c r="K197" s="327">
        <v>6868910</v>
      </c>
      <c r="L197" s="327">
        <v>7306335</v>
      </c>
      <c r="M197" s="516">
        <v>99520.3</v>
      </c>
      <c r="N197" s="516">
        <v>100867.0111111111</v>
      </c>
      <c r="O197" s="495">
        <v>98.21</v>
      </c>
      <c r="P197" s="495">
        <v>98.206099999999992</v>
      </c>
      <c r="Q197" s="516">
        <v>0</v>
      </c>
      <c r="R197" s="516">
        <v>0</v>
      </c>
      <c r="S197" s="516">
        <v>97734.3</v>
      </c>
      <c r="T197" s="516">
        <v>99057.600000000006</v>
      </c>
      <c r="U197" s="329">
        <v>1502.79</v>
      </c>
      <c r="V197" s="329">
        <v>1563.56</v>
      </c>
      <c r="W197" s="364">
        <v>1427.63</v>
      </c>
      <c r="X197" s="364">
        <v>1484.59</v>
      </c>
      <c r="Y197" s="327">
        <v>2828342</v>
      </c>
      <c r="Z197" s="364">
        <v>28.552498748203064</v>
      </c>
      <c r="AA197" s="364">
        <v>2</v>
      </c>
      <c r="AB197" s="327" t="s">
        <v>0</v>
      </c>
      <c r="AC197" s="327" t="s">
        <v>0</v>
      </c>
      <c r="AD197" s="327">
        <v>0</v>
      </c>
      <c r="AE197" s="327">
        <v>93.33</v>
      </c>
      <c r="AF197" s="327">
        <v>0</v>
      </c>
      <c r="AG197" s="327">
        <v>1656.8899999999999</v>
      </c>
      <c r="AH197" s="327">
        <v>156</v>
      </c>
      <c r="AI197" s="516">
        <v>99057.600000000006</v>
      </c>
      <c r="AJ197" s="327">
        <v>0</v>
      </c>
      <c r="AK197" s="516">
        <v>0</v>
      </c>
      <c r="AL197" s="327">
        <v>149</v>
      </c>
      <c r="AM197" s="516">
        <v>98700.800000000003</v>
      </c>
      <c r="AO197" s="333"/>
      <c r="AQ197" s="380"/>
    </row>
    <row r="198" spans="1:43" s="332" customFormat="1" ht="15" x14ac:dyDescent="0.2">
      <c r="A198" s="369" t="s">
        <v>235</v>
      </c>
      <c r="B198" s="408" t="s">
        <v>234</v>
      </c>
      <c r="C198" s="347" t="s">
        <v>779</v>
      </c>
      <c r="D198" s="330"/>
      <c r="E198" s="327">
        <v>8082033</v>
      </c>
      <c r="F198" s="327">
        <v>8374911</v>
      </c>
      <c r="G198" s="327">
        <v>0</v>
      </c>
      <c r="H198" s="327">
        <v>0</v>
      </c>
      <c r="I198" s="327">
        <v>8082033</v>
      </c>
      <c r="J198" s="327">
        <v>8374911</v>
      </c>
      <c r="K198" s="327">
        <v>0</v>
      </c>
      <c r="L198" s="327">
        <v>0</v>
      </c>
      <c r="M198" s="516">
        <v>34812.371099999997</v>
      </c>
      <c r="N198" s="516">
        <v>35383.5</v>
      </c>
      <c r="O198" s="495">
        <v>97</v>
      </c>
      <c r="P198" s="495">
        <v>97</v>
      </c>
      <c r="Q198" s="516">
        <v>0</v>
      </c>
      <c r="R198" s="516">
        <v>0</v>
      </c>
      <c r="S198" s="516">
        <v>33768</v>
      </c>
      <c r="T198" s="516">
        <v>34322</v>
      </c>
      <c r="U198" s="329">
        <v>239.34</v>
      </c>
      <c r="V198" s="329">
        <v>244.01</v>
      </c>
      <c r="W198" s="364">
        <v>239.34</v>
      </c>
      <c r="X198" s="364">
        <v>244.01</v>
      </c>
      <c r="Y198" s="327">
        <v>0</v>
      </c>
      <c r="Z198" s="364">
        <v>0</v>
      </c>
      <c r="AA198" s="364">
        <v>0</v>
      </c>
      <c r="AB198" s="327" t="s">
        <v>0</v>
      </c>
      <c r="AC198" s="327" t="s">
        <v>0</v>
      </c>
      <c r="AD198" s="327">
        <v>1190.79</v>
      </c>
      <c r="AE198" s="327">
        <v>212.94</v>
      </c>
      <c r="AF198" s="327">
        <v>0</v>
      </c>
      <c r="AG198" s="327">
        <v>1647.74</v>
      </c>
      <c r="AH198" s="327">
        <v>0</v>
      </c>
      <c r="AI198" s="516">
        <v>0</v>
      </c>
      <c r="AJ198" s="327">
        <v>0</v>
      </c>
      <c r="AK198" s="516">
        <v>0</v>
      </c>
      <c r="AL198" s="327">
        <v>0</v>
      </c>
      <c r="AM198" s="516">
        <v>0</v>
      </c>
      <c r="AO198" s="333"/>
      <c r="AQ198" s="380"/>
    </row>
    <row r="199" spans="1:43" s="332" customFormat="1" ht="15" x14ac:dyDescent="0.2">
      <c r="A199" s="369" t="s">
        <v>236</v>
      </c>
      <c r="B199" s="408" t="s">
        <v>542</v>
      </c>
      <c r="C199" s="347" t="s">
        <v>780</v>
      </c>
      <c r="D199" s="330"/>
      <c r="E199" s="327">
        <v>89108406</v>
      </c>
      <c r="F199" s="327">
        <v>94211916</v>
      </c>
      <c r="G199" s="327">
        <v>0</v>
      </c>
      <c r="H199" s="327">
        <v>0</v>
      </c>
      <c r="I199" s="327">
        <v>89108406</v>
      </c>
      <c r="J199" s="327">
        <v>94211916</v>
      </c>
      <c r="K199" s="327">
        <v>69859</v>
      </c>
      <c r="L199" s="327">
        <v>70999</v>
      </c>
      <c r="M199" s="516">
        <v>63425</v>
      </c>
      <c r="N199" s="516">
        <v>64410</v>
      </c>
      <c r="O199" s="495">
        <v>96.25</v>
      </c>
      <c r="P199" s="495">
        <v>96.399599999999992</v>
      </c>
      <c r="Q199" s="516">
        <v>0</v>
      </c>
      <c r="R199" s="516">
        <v>0</v>
      </c>
      <c r="S199" s="516">
        <v>61047</v>
      </c>
      <c r="T199" s="516">
        <v>62091</v>
      </c>
      <c r="U199" s="329">
        <v>1459.67</v>
      </c>
      <c r="V199" s="329">
        <v>1517.32</v>
      </c>
      <c r="W199" s="364">
        <v>1459.67</v>
      </c>
      <c r="X199" s="364">
        <v>1517.32</v>
      </c>
      <c r="Y199" s="327">
        <v>1812436</v>
      </c>
      <c r="Z199" s="364">
        <v>29.189995329435828</v>
      </c>
      <c r="AA199" s="364">
        <v>2</v>
      </c>
      <c r="AB199" s="327" t="s">
        <v>0</v>
      </c>
      <c r="AC199" s="327" t="s">
        <v>0</v>
      </c>
      <c r="AD199" s="327">
        <v>0</v>
      </c>
      <c r="AE199" s="327">
        <v>179.91</v>
      </c>
      <c r="AF199" s="327">
        <v>73.849999999999994</v>
      </c>
      <c r="AG199" s="327">
        <v>1771.08</v>
      </c>
      <c r="AH199" s="327">
        <v>0</v>
      </c>
      <c r="AI199" s="516">
        <v>0</v>
      </c>
      <c r="AJ199" s="327">
        <v>0</v>
      </c>
      <c r="AK199" s="516">
        <v>0</v>
      </c>
      <c r="AL199" s="327">
        <v>0</v>
      </c>
      <c r="AM199" s="516">
        <v>0</v>
      </c>
      <c r="AO199" s="333"/>
      <c r="AQ199" s="380"/>
    </row>
    <row r="200" spans="1:43" s="332" customFormat="1" ht="15" x14ac:dyDescent="0.2">
      <c r="A200" s="369" t="s">
        <v>237</v>
      </c>
      <c r="B200" s="408" t="s">
        <v>543</v>
      </c>
      <c r="C200" s="347" t="s">
        <v>779</v>
      </c>
      <c r="D200" s="330"/>
      <c r="E200" s="327">
        <v>7435472</v>
      </c>
      <c r="F200" s="327">
        <v>7687252</v>
      </c>
      <c r="G200" s="327">
        <v>0</v>
      </c>
      <c r="H200" s="327">
        <v>0</v>
      </c>
      <c r="I200" s="327">
        <v>7435472</v>
      </c>
      <c r="J200" s="327">
        <v>7687252</v>
      </c>
      <c r="K200" s="327">
        <v>0</v>
      </c>
      <c r="L200" s="327">
        <v>0</v>
      </c>
      <c r="M200" s="516">
        <v>35700</v>
      </c>
      <c r="N200" s="516">
        <v>36206.5</v>
      </c>
      <c r="O200" s="495">
        <v>98.5</v>
      </c>
      <c r="P200" s="495">
        <v>98.5</v>
      </c>
      <c r="Q200" s="516">
        <v>43</v>
      </c>
      <c r="R200" s="516">
        <v>43</v>
      </c>
      <c r="S200" s="516">
        <v>35207.5</v>
      </c>
      <c r="T200" s="516">
        <v>35706.400000000001</v>
      </c>
      <c r="U200" s="329">
        <v>211.19</v>
      </c>
      <c r="V200" s="329">
        <v>215.29</v>
      </c>
      <c r="W200" s="364">
        <v>211.19</v>
      </c>
      <c r="X200" s="364">
        <v>215.29</v>
      </c>
      <c r="Y200" s="327">
        <v>0</v>
      </c>
      <c r="Z200" s="364">
        <v>0</v>
      </c>
      <c r="AA200" s="364">
        <v>0</v>
      </c>
      <c r="AB200" s="327" t="s">
        <v>0</v>
      </c>
      <c r="AC200" s="327" t="s">
        <v>0</v>
      </c>
      <c r="AD200" s="327">
        <v>1249.02</v>
      </c>
      <c r="AE200" s="327">
        <v>191.98</v>
      </c>
      <c r="AF200" s="327">
        <v>0</v>
      </c>
      <c r="AG200" s="327">
        <v>1656.29</v>
      </c>
      <c r="AH200" s="327">
        <v>0</v>
      </c>
      <c r="AI200" s="516">
        <v>0</v>
      </c>
      <c r="AJ200" s="327">
        <v>0</v>
      </c>
      <c r="AK200" s="516">
        <v>0</v>
      </c>
      <c r="AL200" s="327">
        <v>0</v>
      </c>
      <c r="AM200" s="516">
        <v>0</v>
      </c>
      <c r="AO200" s="333"/>
      <c r="AQ200" s="380"/>
    </row>
    <row r="201" spans="1:43" s="332" customFormat="1" ht="15" x14ac:dyDescent="0.2">
      <c r="A201" s="369" t="s">
        <v>238</v>
      </c>
      <c r="B201" s="408" t="s">
        <v>544</v>
      </c>
      <c r="C201" s="347" t="s">
        <v>779</v>
      </c>
      <c r="D201" s="330"/>
      <c r="E201" s="327">
        <v>3383197</v>
      </c>
      <c r="F201" s="327">
        <v>3501210</v>
      </c>
      <c r="G201" s="327">
        <v>0</v>
      </c>
      <c r="H201" s="327">
        <v>0</v>
      </c>
      <c r="I201" s="327">
        <v>3383197</v>
      </c>
      <c r="J201" s="327">
        <v>3501210</v>
      </c>
      <c r="K201" s="327">
        <v>0</v>
      </c>
      <c r="L201" s="327">
        <v>0</v>
      </c>
      <c r="M201" s="516">
        <v>16949</v>
      </c>
      <c r="N201" s="516">
        <v>17198.599999999999</v>
      </c>
      <c r="O201" s="495">
        <v>98.5</v>
      </c>
      <c r="P201" s="495">
        <v>98.5</v>
      </c>
      <c r="Q201" s="516">
        <v>4.0999999999999996</v>
      </c>
      <c r="R201" s="516">
        <v>3.6</v>
      </c>
      <c r="S201" s="516">
        <v>16698.900000000001</v>
      </c>
      <c r="T201" s="516">
        <v>16944.2</v>
      </c>
      <c r="U201" s="329">
        <v>202.6</v>
      </c>
      <c r="V201" s="329">
        <v>206.63</v>
      </c>
      <c r="W201" s="364">
        <v>202.6</v>
      </c>
      <c r="X201" s="364">
        <v>206.63</v>
      </c>
      <c r="Y201" s="327">
        <v>0</v>
      </c>
      <c r="Z201" s="364">
        <v>0</v>
      </c>
      <c r="AA201" s="364">
        <v>0</v>
      </c>
      <c r="AB201" s="327" t="s">
        <v>0</v>
      </c>
      <c r="AC201" s="327" t="s">
        <v>0</v>
      </c>
      <c r="AD201" s="327">
        <v>1127.4000000000001</v>
      </c>
      <c r="AE201" s="327">
        <v>183.58</v>
      </c>
      <c r="AF201" s="327">
        <v>61.62</v>
      </c>
      <c r="AG201" s="327">
        <v>1579.23</v>
      </c>
      <c r="AH201" s="327">
        <v>0</v>
      </c>
      <c r="AI201" s="516">
        <v>0</v>
      </c>
      <c r="AJ201" s="327">
        <v>0</v>
      </c>
      <c r="AK201" s="516">
        <v>0</v>
      </c>
      <c r="AL201" s="327">
        <v>0</v>
      </c>
      <c r="AM201" s="516">
        <v>0</v>
      </c>
      <c r="AO201" s="333"/>
      <c r="AQ201" s="380"/>
    </row>
    <row r="202" spans="1:43" s="332" customFormat="1" ht="15" x14ac:dyDescent="0.2">
      <c r="A202" s="369" t="s">
        <v>240</v>
      </c>
      <c r="B202" s="408" t="s">
        <v>239</v>
      </c>
      <c r="C202" s="347" t="s">
        <v>848</v>
      </c>
      <c r="D202" s="330"/>
      <c r="E202" s="327">
        <v>74623969</v>
      </c>
      <c r="F202" s="327">
        <v>78833995</v>
      </c>
      <c r="G202" s="327">
        <v>239046</v>
      </c>
      <c r="H202" s="327">
        <v>245616</v>
      </c>
      <c r="I202" s="327">
        <v>74384923</v>
      </c>
      <c r="J202" s="327">
        <v>78588379</v>
      </c>
      <c r="K202" s="327">
        <v>33009350</v>
      </c>
      <c r="L202" s="327">
        <v>31846044</v>
      </c>
      <c r="M202" s="516">
        <v>55115.1</v>
      </c>
      <c r="N202" s="516">
        <v>56152.3</v>
      </c>
      <c r="O202" s="495">
        <v>96.89</v>
      </c>
      <c r="P202" s="495">
        <v>96.89</v>
      </c>
      <c r="Q202" s="516">
        <v>0</v>
      </c>
      <c r="R202" s="516">
        <v>0</v>
      </c>
      <c r="S202" s="516">
        <v>53401</v>
      </c>
      <c r="T202" s="516">
        <v>54406</v>
      </c>
      <c r="U202" s="329">
        <v>1397.43</v>
      </c>
      <c r="V202" s="329">
        <v>1448.99</v>
      </c>
      <c r="W202" s="364">
        <v>1392.95</v>
      </c>
      <c r="X202" s="364">
        <v>1444.48</v>
      </c>
      <c r="Y202" s="327">
        <v>1515207</v>
      </c>
      <c r="Z202" s="364">
        <v>27.849998161967431</v>
      </c>
      <c r="AA202" s="364">
        <v>2</v>
      </c>
      <c r="AB202" s="327" t="s">
        <v>0</v>
      </c>
      <c r="AC202" s="327" t="s">
        <v>0</v>
      </c>
      <c r="AD202" s="327">
        <v>0</v>
      </c>
      <c r="AE202" s="327">
        <v>157.30000000000001</v>
      </c>
      <c r="AF202" s="327">
        <v>58.78</v>
      </c>
      <c r="AG202" s="327">
        <v>1665.07</v>
      </c>
      <c r="AH202" s="327">
        <v>2</v>
      </c>
      <c r="AI202" s="516">
        <v>13694</v>
      </c>
      <c r="AJ202" s="327">
        <v>0</v>
      </c>
      <c r="AK202" s="516">
        <v>0</v>
      </c>
      <c r="AL202" s="327">
        <v>2</v>
      </c>
      <c r="AM202" s="516">
        <v>13694</v>
      </c>
      <c r="AO202" s="333"/>
      <c r="AQ202" s="380"/>
    </row>
    <row r="203" spans="1:43" s="332" customFormat="1" ht="15" x14ac:dyDescent="0.2">
      <c r="A203" s="369" t="s">
        <v>242</v>
      </c>
      <c r="B203" s="408" t="s">
        <v>241</v>
      </c>
      <c r="C203" s="347" t="s">
        <v>779</v>
      </c>
      <c r="D203" s="330"/>
      <c r="E203" s="327">
        <v>12072263</v>
      </c>
      <c r="F203" s="327">
        <v>12621173</v>
      </c>
      <c r="G203" s="327">
        <v>171765</v>
      </c>
      <c r="H203" s="327">
        <v>197371</v>
      </c>
      <c r="I203" s="327">
        <v>11900498</v>
      </c>
      <c r="J203" s="327">
        <v>12423802</v>
      </c>
      <c r="K203" s="327">
        <v>0</v>
      </c>
      <c r="L203" s="327">
        <v>0</v>
      </c>
      <c r="M203" s="516">
        <v>43752.5</v>
      </c>
      <c r="N203" s="516">
        <v>44556.2</v>
      </c>
      <c r="O203" s="495">
        <v>97.5</v>
      </c>
      <c r="P203" s="495">
        <v>98</v>
      </c>
      <c r="Q203" s="516">
        <v>0</v>
      </c>
      <c r="R203" s="516">
        <v>0</v>
      </c>
      <c r="S203" s="516">
        <v>42658.6875</v>
      </c>
      <c r="T203" s="516">
        <v>43665.1</v>
      </c>
      <c r="U203" s="329">
        <v>283</v>
      </c>
      <c r="V203" s="329">
        <v>289.04000000000002</v>
      </c>
      <c r="W203" s="364">
        <v>278.97000000000003</v>
      </c>
      <c r="X203" s="364">
        <v>284.52</v>
      </c>
      <c r="Y203" s="327">
        <v>0</v>
      </c>
      <c r="Z203" s="364">
        <v>0</v>
      </c>
      <c r="AA203" s="364">
        <v>0</v>
      </c>
      <c r="AB203" s="327" t="s">
        <v>0</v>
      </c>
      <c r="AC203" s="327" t="s">
        <v>0</v>
      </c>
      <c r="AD203" s="327">
        <v>1281.6400000000001</v>
      </c>
      <c r="AE203" s="327">
        <v>166.96</v>
      </c>
      <c r="AF203" s="327">
        <v>0</v>
      </c>
      <c r="AG203" s="327">
        <v>1737.64</v>
      </c>
      <c r="AH203" s="327">
        <v>4</v>
      </c>
      <c r="AI203" s="516">
        <v>7196.9</v>
      </c>
      <c r="AJ203" s="327">
        <v>0</v>
      </c>
      <c r="AK203" s="516">
        <v>0</v>
      </c>
      <c r="AL203" s="327">
        <v>4</v>
      </c>
      <c r="AM203" s="516">
        <v>7196.9</v>
      </c>
      <c r="AO203" s="333"/>
      <c r="AQ203" s="380"/>
    </row>
    <row r="204" spans="1:43" s="332" customFormat="1" ht="15" x14ac:dyDescent="0.2">
      <c r="A204" s="369" t="s">
        <v>244</v>
      </c>
      <c r="B204" s="408" t="s">
        <v>243</v>
      </c>
      <c r="C204" s="347" t="s">
        <v>779</v>
      </c>
      <c r="D204" s="330"/>
      <c r="E204" s="327">
        <v>6113502</v>
      </c>
      <c r="F204" s="327">
        <v>6846857</v>
      </c>
      <c r="G204" s="327">
        <v>676752</v>
      </c>
      <c r="H204" s="327">
        <v>1166177</v>
      </c>
      <c r="I204" s="327">
        <v>5436750</v>
      </c>
      <c r="J204" s="327">
        <v>5680680</v>
      </c>
      <c r="K204" s="327">
        <v>3560</v>
      </c>
      <c r="L204" s="327">
        <v>3560</v>
      </c>
      <c r="M204" s="516">
        <v>23608.9</v>
      </c>
      <c r="N204" s="516">
        <v>24136.799999999999</v>
      </c>
      <c r="O204" s="495">
        <v>95.8</v>
      </c>
      <c r="P204" s="495">
        <v>96</v>
      </c>
      <c r="Q204" s="516">
        <v>0</v>
      </c>
      <c r="R204" s="516">
        <v>0</v>
      </c>
      <c r="S204" s="516">
        <v>22617.3</v>
      </c>
      <c r="T204" s="516">
        <v>23171.3</v>
      </c>
      <c r="U204" s="329">
        <v>270.3</v>
      </c>
      <c r="V204" s="329">
        <v>295.49</v>
      </c>
      <c r="W204" s="364">
        <v>240.38</v>
      </c>
      <c r="X204" s="364">
        <v>245.16</v>
      </c>
      <c r="Y204" s="327">
        <v>0</v>
      </c>
      <c r="Z204" s="364">
        <v>0</v>
      </c>
      <c r="AA204" s="364">
        <v>0</v>
      </c>
      <c r="AB204" s="327" t="s">
        <v>0</v>
      </c>
      <c r="AC204" s="327" t="s">
        <v>0</v>
      </c>
      <c r="AD204" s="327">
        <v>1174.8599999999999</v>
      </c>
      <c r="AE204" s="327">
        <v>162.22</v>
      </c>
      <c r="AF204" s="327">
        <v>65.5</v>
      </c>
      <c r="AG204" s="327">
        <v>1698.07</v>
      </c>
      <c r="AH204" s="327">
        <v>19</v>
      </c>
      <c r="AI204" s="516">
        <v>23171.3</v>
      </c>
      <c r="AJ204" s="327">
        <v>0</v>
      </c>
      <c r="AK204" s="516">
        <v>0</v>
      </c>
      <c r="AL204" s="327">
        <v>17</v>
      </c>
      <c r="AM204" s="516">
        <v>22924.799999999999</v>
      </c>
      <c r="AO204" s="333"/>
      <c r="AQ204" s="380"/>
    </row>
    <row r="205" spans="1:43" s="332" customFormat="1" ht="15" x14ac:dyDescent="0.2">
      <c r="A205" s="369" t="s">
        <v>245</v>
      </c>
      <c r="B205" s="408" t="s">
        <v>545</v>
      </c>
      <c r="C205" s="347" t="s">
        <v>780</v>
      </c>
      <c r="D205" s="330"/>
      <c r="E205" s="327">
        <v>59515344</v>
      </c>
      <c r="F205" s="327">
        <v>64037620</v>
      </c>
      <c r="G205" s="327">
        <v>513502</v>
      </c>
      <c r="H205" s="327">
        <v>575687</v>
      </c>
      <c r="I205" s="327">
        <v>59001842</v>
      </c>
      <c r="J205" s="327">
        <v>63461933</v>
      </c>
      <c r="K205" s="327">
        <v>601120</v>
      </c>
      <c r="L205" s="327">
        <v>609474</v>
      </c>
      <c r="M205" s="516">
        <v>52765.7</v>
      </c>
      <c r="N205" s="516">
        <v>54587</v>
      </c>
      <c r="O205" s="495">
        <v>98.5</v>
      </c>
      <c r="P205" s="495">
        <v>98.5</v>
      </c>
      <c r="Q205" s="516">
        <v>330.94</v>
      </c>
      <c r="R205" s="516">
        <v>332.2</v>
      </c>
      <c r="S205" s="516">
        <v>52305.2</v>
      </c>
      <c r="T205" s="516">
        <v>54100.4</v>
      </c>
      <c r="U205" s="329">
        <v>1137.8499999999999</v>
      </c>
      <c r="V205" s="329">
        <v>1183.68</v>
      </c>
      <c r="W205" s="364">
        <v>1128.03</v>
      </c>
      <c r="X205" s="364">
        <v>1173.04</v>
      </c>
      <c r="Y205" s="327">
        <v>1220505</v>
      </c>
      <c r="Z205" s="364">
        <v>22.559999556380358</v>
      </c>
      <c r="AA205" s="364">
        <v>2</v>
      </c>
      <c r="AB205" s="327" t="s">
        <v>0</v>
      </c>
      <c r="AC205" s="327" t="s">
        <v>0</v>
      </c>
      <c r="AD205" s="327">
        <v>0</v>
      </c>
      <c r="AE205" s="327">
        <v>183.15</v>
      </c>
      <c r="AF205" s="327">
        <v>65.52</v>
      </c>
      <c r="AG205" s="327">
        <v>1432.3500000000001</v>
      </c>
      <c r="AH205" s="327">
        <v>29</v>
      </c>
      <c r="AI205" s="516">
        <v>54100.4</v>
      </c>
      <c r="AJ205" s="327">
        <v>0</v>
      </c>
      <c r="AK205" s="516">
        <v>0</v>
      </c>
      <c r="AL205" s="327">
        <v>25</v>
      </c>
      <c r="AM205" s="516">
        <v>20947.3</v>
      </c>
      <c r="AO205" s="333"/>
      <c r="AQ205" s="380"/>
    </row>
    <row r="206" spans="1:43" s="332" customFormat="1" ht="15" x14ac:dyDescent="0.2">
      <c r="A206" s="369" t="s">
        <v>246</v>
      </c>
      <c r="B206" s="408" t="s">
        <v>546</v>
      </c>
      <c r="C206" s="347" t="s">
        <v>780</v>
      </c>
      <c r="D206" s="330"/>
      <c r="E206" s="327">
        <v>90406907</v>
      </c>
      <c r="F206" s="327">
        <v>94081975</v>
      </c>
      <c r="G206" s="327">
        <v>0</v>
      </c>
      <c r="H206" s="327">
        <v>0</v>
      </c>
      <c r="I206" s="327">
        <v>90406907</v>
      </c>
      <c r="J206" s="327">
        <v>94081975</v>
      </c>
      <c r="K206" s="327">
        <v>104203.73</v>
      </c>
      <c r="L206" s="327">
        <v>114970</v>
      </c>
      <c r="M206" s="516">
        <v>68634.2</v>
      </c>
      <c r="N206" s="516">
        <v>70054.899999999994</v>
      </c>
      <c r="O206" s="495">
        <v>98.5</v>
      </c>
      <c r="P206" s="495">
        <v>98.5</v>
      </c>
      <c r="Q206" s="516">
        <v>855.7</v>
      </c>
      <c r="R206" s="516">
        <v>841.9</v>
      </c>
      <c r="S206" s="516">
        <v>68460</v>
      </c>
      <c r="T206" s="516">
        <v>69846</v>
      </c>
      <c r="U206" s="329">
        <v>1320.58</v>
      </c>
      <c r="V206" s="329">
        <v>1346.99</v>
      </c>
      <c r="W206" s="364">
        <v>1320.58</v>
      </c>
      <c r="X206" s="364">
        <v>1346.99</v>
      </c>
      <c r="Y206" s="327">
        <v>1844745</v>
      </c>
      <c r="Z206" s="364">
        <v>26.411605532170775</v>
      </c>
      <c r="AA206" s="364">
        <v>2</v>
      </c>
      <c r="AB206" s="327" t="s">
        <v>0</v>
      </c>
      <c r="AC206" s="327" t="s">
        <v>0</v>
      </c>
      <c r="AD206" s="327">
        <v>0</v>
      </c>
      <c r="AE206" s="327">
        <v>172.84</v>
      </c>
      <c r="AF206" s="327">
        <v>79.98</v>
      </c>
      <c r="AG206" s="327">
        <v>1599.81</v>
      </c>
      <c r="AH206" s="327">
        <v>0</v>
      </c>
      <c r="AI206" s="516">
        <v>0</v>
      </c>
      <c r="AJ206" s="327">
        <v>0</v>
      </c>
      <c r="AK206" s="516">
        <v>0</v>
      </c>
      <c r="AL206" s="327">
        <v>0</v>
      </c>
      <c r="AM206" s="516">
        <v>0</v>
      </c>
      <c r="AO206" s="333"/>
      <c r="AQ206" s="380"/>
    </row>
    <row r="207" spans="1:43" s="332" customFormat="1" ht="15" x14ac:dyDescent="0.2">
      <c r="A207" s="369" t="s">
        <v>247</v>
      </c>
      <c r="B207" s="408" t="s">
        <v>547</v>
      </c>
      <c r="C207" s="347" t="s">
        <v>780</v>
      </c>
      <c r="D207" s="330"/>
      <c r="E207" s="327">
        <v>66295757</v>
      </c>
      <c r="F207" s="327">
        <v>69703204</v>
      </c>
      <c r="G207" s="327">
        <v>0</v>
      </c>
      <c r="H207" s="327">
        <v>0</v>
      </c>
      <c r="I207" s="327">
        <v>66295757</v>
      </c>
      <c r="J207" s="327">
        <v>69703204</v>
      </c>
      <c r="K207" s="327">
        <v>193355</v>
      </c>
      <c r="L207" s="327">
        <v>195875</v>
      </c>
      <c r="M207" s="516">
        <v>55144.1</v>
      </c>
      <c r="N207" s="516">
        <v>55756.6</v>
      </c>
      <c r="O207" s="495">
        <v>99.1</v>
      </c>
      <c r="P207" s="495">
        <v>99.1</v>
      </c>
      <c r="Q207" s="516">
        <v>160.19999999999999</v>
      </c>
      <c r="R207" s="516">
        <v>160.19999999999999</v>
      </c>
      <c r="S207" s="516">
        <v>54808</v>
      </c>
      <c r="T207" s="516">
        <v>55415</v>
      </c>
      <c r="U207" s="329">
        <v>1209.5999999999999</v>
      </c>
      <c r="V207" s="329">
        <v>1257.8399999999999</v>
      </c>
      <c r="W207" s="364">
        <v>1209.5999999999999</v>
      </c>
      <c r="X207" s="364">
        <v>1257.8399999999999</v>
      </c>
      <c r="Y207" s="327">
        <v>1340489</v>
      </c>
      <c r="Z207" s="364">
        <v>24.190002706848325</v>
      </c>
      <c r="AA207" s="364">
        <v>2</v>
      </c>
      <c r="AB207" s="327" t="s">
        <v>0</v>
      </c>
      <c r="AC207" s="327" t="s">
        <v>0</v>
      </c>
      <c r="AD207" s="327">
        <v>0</v>
      </c>
      <c r="AE207" s="327">
        <v>190.8</v>
      </c>
      <c r="AF207" s="327">
        <v>69.209999999999994</v>
      </c>
      <c r="AG207" s="327">
        <v>1517.85</v>
      </c>
      <c r="AH207" s="327">
        <v>0</v>
      </c>
      <c r="AI207" s="516">
        <v>0</v>
      </c>
      <c r="AJ207" s="327">
        <v>0</v>
      </c>
      <c r="AK207" s="516">
        <v>0</v>
      </c>
      <c r="AL207" s="327">
        <v>0</v>
      </c>
      <c r="AM207" s="516">
        <v>0</v>
      </c>
      <c r="AO207" s="333"/>
      <c r="AQ207" s="380"/>
    </row>
    <row r="208" spans="1:43" s="332" customFormat="1" ht="15" x14ac:dyDescent="0.2">
      <c r="A208" s="369" t="s">
        <v>248</v>
      </c>
      <c r="B208" s="408" t="s">
        <v>548</v>
      </c>
      <c r="C208" s="347" t="s">
        <v>780</v>
      </c>
      <c r="D208" s="330"/>
      <c r="E208" s="327">
        <v>62415838</v>
      </c>
      <c r="F208" s="327">
        <v>65227926</v>
      </c>
      <c r="G208" s="327">
        <v>0</v>
      </c>
      <c r="H208" s="327">
        <v>0</v>
      </c>
      <c r="I208" s="327">
        <v>62415838</v>
      </c>
      <c r="J208" s="327">
        <v>65227926</v>
      </c>
      <c r="K208" s="327">
        <v>782000</v>
      </c>
      <c r="L208" s="327">
        <v>794900</v>
      </c>
      <c r="M208" s="516">
        <v>53767</v>
      </c>
      <c r="N208" s="516">
        <v>54105.3</v>
      </c>
      <c r="O208" s="495">
        <v>97.8</v>
      </c>
      <c r="P208" s="495">
        <v>97.8</v>
      </c>
      <c r="Q208" s="516">
        <v>693.1</v>
      </c>
      <c r="R208" s="516">
        <v>623.79999999999995</v>
      </c>
      <c r="S208" s="516">
        <v>53277.2</v>
      </c>
      <c r="T208" s="516">
        <v>53538.8</v>
      </c>
      <c r="U208" s="329">
        <v>1171.53</v>
      </c>
      <c r="V208" s="329">
        <v>1218.33</v>
      </c>
      <c r="W208" s="364">
        <v>1171.53</v>
      </c>
      <c r="X208" s="364">
        <v>1218.33</v>
      </c>
      <c r="Y208" s="327">
        <v>1254446.20728</v>
      </c>
      <c r="Z208" s="364">
        <v>23.430599999999998</v>
      </c>
      <c r="AA208" s="364">
        <v>2</v>
      </c>
      <c r="AB208" s="327" t="s">
        <v>0</v>
      </c>
      <c r="AC208" s="327" t="s">
        <v>0</v>
      </c>
      <c r="AD208" s="327">
        <v>0</v>
      </c>
      <c r="AE208" s="327">
        <v>160.46</v>
      </c>
      <c r="AF208" s="327">
        <v>62.6</v>
      </c>
      <c r="AG208" s="327">
        <v>1441.3899999999999</v>
      </c>
      <c r="AH208" s="327">
        <v>0</v>
      </c>
      <c r="AI208" s="516">
        <v>0</v>
      </c>
      <c r="AJ208" s="327">
        <v>0</v>
      </c>
      <c r="AK208" s="516">
        <v>0</v>
      </c>
      <c r="AL208" s="327">
        <v>0</v>
      </c>
      <c r="AM208" s="516">
        <v>0</v>
      </c>
      <c r="AO208" s="333"/>
      <c r="AQ208" s="380"/>
    </row>
    <row r="209" spans="1:43" s="332" customFormat="1" ht="15" x14ac:dyDescent="0.2">
      <c r="A209" s="369" t="s">
        <v>250</v>
      </c>
      <c r="B209" s="408" t="s">
        <v>249</v>
      </c>
      <c r="C209" s="347" t="s">
        <v>779</v>
      </c>
      <c r="D209" s="330"/>
      <c r="E209" s="327">
        <v>10054772</v>
      </c>
      <c r="F209" s="327">
        <v>10403489</v>
      </c>
      <c r="G209" s="327">
        <v>183430</v>
      </c>
      <c r="H209" s="327">
        <v>168630</v>
      </c>
      <c r="I209" s="327">
        <v>9871342</v>
      </c>
      <c r="J209" s="327">
        <v>10234859</v>
      </c>
      <c r="K209" s="327">
        <v>0</v>
      </c>
      <c r="L209" s="327">
        <v>0</v>
      </c>
      <c r="M209" s="516">
        <v>35950.800000000003</v>
      </c>
      <c r="N209" s="516">
        <v>36548.550000000003</v>
      </c>
      <c r="O209" s="495">
        <v>96.2</v>
      </c>
      <c r="P209" s="495">
        <v>96.2</v>
      </c>
      <c r="Q209" s="516">
        <v>44.3</v>
      </c>
      <c r="R209" s="516">
        <v>44.3</v>
      </c>
      <c r="S209" s="516">
        <v>34629</v>
      </c>
      <c r="T209" s="516">
        <v>35204</v>
      </c>
      <c r="U209" s="329">
        <v>290.36</v>
      </c>
      <c r="V209" s="329">
        <v>295.52</v>
      </c>
      <c r="W209" s="364">
        <v>285.06</v>
      </c>
      <c r="X209" s="364">
        <v>290.73</v>
      </c>
      <c r="Y209" s="327">
        <v>0</v>
      </c>
      <c r="Z209" s="364">
        <v>0</v>
      </c>
      <c r="AA209" s="364">
        <v>0</v>
      </c>
      <c r="AB209" s="327" t="s">
        <v>0</v>
      </c>
      <c r="AC209" s="327" t="s">
        <v>0</v>
      </c>
      <c r="AD209" s="327">
        <v>1174.8599999999999</v>
      </c>
      <c r="AE209" s="327">
        <v>162.22</v>
      </c>
      <c r="AF209" s="327">
        <v>65.5</v>
      </c>
      <c r="AG209" s="327">
        <v>1698.1</v>
      </c>
      <c r="AH209" s="327">
        <v>9</v>
      </c>
      <c r="AI209" s="516">
        <v>8353</v>
      </c>
      <c r="AJ209" s="327">
        <v>0</v>
      </c>
      <c r="AK209" s="516">
        <v>0</v>
      </c>
      <c r="AL209" s="327">
        <v>9</v>
      </c>
      <c r="AM209" s="516">
        <v>8353</v>
      </c>
      <c r="AO209" s="333"/>
      <c r="AQ209" s="380"/>
    </row>
    <row r="210" spans="1:43" s="332" customFormat="1" ht="15" x14ac:dyDescent="0.2">
      <c r="A210" s="369" t="s">
        <v>252</v>
      </c>
      <c r="B210" s="408" t="s">
        <v>251</v>
      </c>
      <c r="C210" s="347" t="s">
        <v>779</v>
      </c>
      <c r="D210" s="330"/>
      <c r="E210" s="327">
        <v>4477067</v>
      </c>
      <c r="F210" s="327">
        <v>4690430</v>
      </c>
      <c r="G210" s="327">
        <v>1295599</v>
      </c>
      <c r="H210" s="327">
        <v>1380591</v>
      </c>
      <c r="I210" s="327">
        <v>3181468</v>
      </c>
      <c r="J210" s="327">
        <v>3309839</v>
      </c>
      <c r="K210" s="327">
        <v>0</v>
      </c>
      <c r="L210" s="327">
        <v>0</v>
      </c>
      <c r="M210" s="516">
        <v>18639.3</v>
      </c>
      <c r="N210" s="516">
        <v>18844.89</v>
      </c>
      <c r="O210" s="495">
        <v>99</v>
      </c>
      <c r="P210" s="495">
        <v>99</v>
      </c>
      <c r="Q210" s="516">
        <v>0</v>
      </c>
      <c r="R210" s="516">
        <v>0</v>
      </c>
      <c r="S210" s="516">
        <v>18452.900000000001</v>
      </c>
      <c r="T210" s="516">
        <v>18656.400000000001</v>
      </c>
      <c r="U210" s="329">
        <v>242.62</v>
      </c>
      <c r="V210" s="329">
        <v>251.41</v>
      </c>
      <c r="W210" s="364">
        <v>172.41</v>
      </c>
      <c r="X210" s="364">
        <v>177.41</v>
      </c>
      <c r="Y210" s="327">
        <v>0</v>
      </c>
      <c r="Z210" s="364">
        <v>0</v>
      </c>
      <c r="AA210" s="364">
        <v>0</v>
      </c>
      <c r="AB210" s="327" t="s">
        <v>0</v>
      </c>
      <c r="AC210" s="327" t="s">
        <v>0</v>
      </c>
      <c r="AD210" s="327">
        <v>1263.78</v>
      </c>
      <c r="AE210" s="327">
        <v>190.8</v>
      </c>
      <c r="AF210" s="327">
        <v>69.209999999999994</v>
      </c>
      <c r="AG210" s="327">
        <v>1775.2</v>
      </c>
      <c r="AH210" s="327">
        <v>26</v>
      </c>
      <c r="AI210" s="516">
        <v>18656.400000000001</v>
      </c>
      <c r="AJ210" s="327">
        <v>0</v>
      </c>
      <c r="AK210" s="516">
        <v>0</v>
      </c>
      <c r="AL210" s="327">
        <v>20</v>
      </c>
      <c r="AM210" s="516">
        <v>17916.2</v>
      </c>
      <c r="AO210" s="333"/>
      <c r="AQ210" s="380"/>
    </row>
    <row r="211" spans="1:43" s="332" customFormat="1" ht="15" x14ac:dyDescent="0.2">
      <c r="A211" s="369" t="s">
        <v>253</v>
      </c>
      <c r="B211" s="408" t="s">
        <v>549</v>
      </c>
      <c r="C211" s="347" t="s">
        <v>780</v>
      </c>
      <c r="D211" s="330"/>
      <c r="E211" s="327">
        <v>68461579</v>
      </c>
      <c r="F211" s="327">
        <v>72470324</v>
      </c>
      <c r="G211" s="327">
        <v>0</v>
      </c>
      <c r="H211" s="327">
        <v>0</v>
      </c>
      <c r="I211" s="327">
        <v>68461579</v>
      </c>
      <c r="J211" s="327">
        <v>72470324</v>
      </c>
      <c r="K211" s="327">
        <v>0</v>
      </c>
      <c r="L211" s="327">
        <v>0</v>
      </c>
      <c r="M211" s="516">
        <v>50789.9</v>
      </c>
      <c r="N211" s="516">
        <v>51696.2</v>
      </c>
      <c r="O211" s="495">
        <v>98.75</v>
      </c>
      <c r="P211" s="495">
        <v>98.75</v>
      </c>
      <c r="Q211" s="516">
        <v>0</v>
      </c>
      <c r="R211" s="516">
        <v>0</v>
      </c>
      <c r="S211" s="516">
        <v>50155</v>
      </c>
      <c r="T211" s="516">
        <v>51050</v>
      </c>
      <c r="U211" s="329">
        <v>1365</v>
      </c>
      <c r="V211" s="329">
        <v>1419.59</v>
      </c>
      <c r="W211" s="364">
        <v>1365</v>
      </c>
      <c r="X211" s="364">
        <v>1419.59</v>
      </c>
      <c r="Y211" s="327">
        <v>1393665</v>
      </c>
      <c r="Z211" s="364">
        <v>27.3</v>
      </c>
      <c r="AA211" s="364">
        <v>2</v>
      </c>
      <c r="AB211" s="327" t="s">
        <v>0</v>
      </c>
      <c r="AC211" s="327" t="s">
        <v>0</v>
      </c>
      <c r="AD211" s="327">
        <v>0</v>
      </c>
      <c r="AE211" s="327">
        <v>166.96</v>
      </c>
      <c r="AF211" s="327">
        <v>61.27</v>
      </c>
      <c r="AG211" s="327">
        <v>1647.82</v>
      </c>
      <c r="AH211" s="327">
        <v>0</v>
      </c>
      <c r="AI211" s="516">
        <v>0</v>
      </c>
      <c r="AJ211" s="327">
        <v>0</v>
      </c>
      <c r="AK211" s="516">
        <v>0</v>
      </c>
      <c r="AL211" s="327">
        <v>0</v>
      </c>
      <c r="AM211" s="516">
        <v>0</v>
      </c>
      <c r="AO211" s="333"/>
      <c r="AQ211" s="380"/>
    </row>
    <row r="212" spans="1:43" s="332" customFormat="1" ht="15" x14ac:dyDescent="0.2">
      <c r="A212" s="369" t="s">
        <v>258</v>
      </c>
      <c r="B212" s="408" t="s">
        <v>257</v>
      </c>
      <c r="C212" s="347" t="s">
        <v>956</v>
      </c>
      <c r="D212" s="330"/>
      <c r="E212" s="327">
        <v>88267180</v>
      </c>
      <c r="F212" s="327">
        <v>94938721</v>
      </c>
      <c r="G212" s="327">
        <v>0</v>
      </c>
      <c r="H212" s="327">
        <v>0</v>
      </c>
      <c r="I212" s="327">
        <v>88267180</v>
      </c>
      <c r="J212" s="327">
        <v>94938721</v>
      </c>
      <c r="K212" s="327">
        <v>15323034</v>
      </c>
      <c r="L212" s="327">
        <v>16300155.68</v>
      </c>
      <c r="M212" s="516">
        <v>81838.8</v>
      </c>
      <c r="N212" s="516">
        <v>84562.75</v>
      </c>
      <c r="O212" s="495">
        <v>98.45</v>
      </c>
      <c r="P212" s="495">
        <v>98.550000000000011</v>
      </c>
      <c r="Q212" s="516">
        <v>0</v>
      </c>
      <c r="R212" s="516">
        <v>0</v>
      </c>
      <c r="S212" s="516">
        <v>80570.3</v>
      </c>
      <c r="T212" s="516">
        <v>83336.600000000006</v>
      </c>
      <c r="U212" s="329">
        <v>1095.53</v>
      </c>
      <c r="V212" s="329">
        <v>1139.22</v>
      </c>
      <c r="W212" s="364">
        <v>1095.53</v>
      </c>
      <c r="X212" s="364">
        <v>1139.22</v>
      </c>
      <c r="Y212" s="327">
        <v>1825904.9060000002</v>
      </c>
      <c r="Z212" s="364">
        <v>21.91</v>
      </c>
      <c r="AA212" s="364">
        <v>2</v>
      </c>
      <c r="AB212" s="327" t="s">
        <v>0</v>
      </c>
      <c r="AC212" s="327" t="s">
        <v>0</v>
      </c>
      <c r="AD212" s="327">
        <v>276</v>
      </c>
      <c r="AE212" s="327">
        <v>0</v>
      </c>
      <c r="AF212" s="327">
        <v>0</v>
      </c>
      <c r="AG212" s="327">
        <v>1415.22</v>
      </c>
      <c r="AH212" s="327">
        <v>0</v>
      </c>
      <c r="AI212" s="516">
        <v>0</v>
      </c>
      <c r="AJ212" s="327">
        <v>0</v>
      </c>
      <c r="AK212" s="516">
        <v>0</v>
      </c>
      <c r="AL212" s="327">
        <v>0</v>
      </c>
      <c r="AM212" s="516">
        <v>0</v>
      </c>
      <c r="AO212" s="333"/>
      <c r="AQ212" s="380"/>
    </row>
    <row r="213" spans="1:43" s="332" customFormat="1" ht="15" x14ac:dyDescent="0.2">
      <c r="A213" s="369" t="s">
        <v>259</v>
      </c>
      <c r="B213" s="408" t="s">
        <v>550</v>
      </c>
      <c r="C213" s="347" t="s">
        <v>780</v>
      </c>
      <c r="D213" s="330"/>
      <c r="E213" s="327">
        <v>51953824</v>
      </c>
      <c r="F213" s="327">
        <v>53735822</v>
      </c>
      <c r="G213" s="327">
        <v>558652</v>
      </c>
      <c r="H213" s="327">
        <v>559330</v>
      </c>
      <c r="I213" s="327">
        <v>51395172</v>
      </c>
      <c r="J213" s="327">
        <v>53176492</v>
      </c>
      <c r="K213" s="327">
        <v>208722</v>
      </c>
      <c r="L213" s="327">
        <v>206385</v>
      </c>
      <c r="M213" s="516">
        <v>37723.199999999997</v>
      </c>
      <c r="N213" s="516">
        <v>38267.4</v>
      </c>
      <c r="O213" s="495">
        <v>99</v>
      </c>
      <c r="P213" s="495">
        <v>99</v>
      </c>
      <c r="Q213" s="516">
        <v>0</v>
      </c>
      <c r="R213" s="516">
        <v>0</v>
      </c>
      <c r="S213" s="516">
        <v>37346</v>
      </c>
      <c r="T213" s="516">
        <v>37884.699999999997</v>
      </c>
      <c r="U213" s="329">
        <v>1391.15</v>
      </c>
      <c r="V213" s="329">
        <v>1418.4</v>
      </c>
      <c r="W213" s="364">
        <v>1376.19</v>
      </c>
      <c r="X213" s="364">
        <v>1403.64</v>
      </c>
      <c r="Y213" s="327">
        <v>1039927</v>
      </c>
      <c r="Z213" s="364">
        <v>27.449788437020754</v>
      </c>
      <c r="AA213" s="364">
        <v>1.99</v>
      </c>
      <c r="AB213" s="327" t="s">
        <v>0</v>
      </c>
      <c r="AC213" s="327" t="s">
        <v>0</v>
      </c>
      <c r="AD213" s="327">
        <v>0</v>
      </c>
      <c r="AE213" s="327">
        <v>210.36</v>
      </c>
      <c r="AF213" s="327">
        <v>71.7</v>
      </c>
      <c r="AG213" s="327">
        <v>1700.4600000000003</v>
      </c>
      <c r="AH213" s="327">
        <v>5</v>
      </c>
      <c r="AI213" s="516">
        <v>21829</v>
      </c>
      <c r="AJ213" s="327">
        <v>0</v>
      </c>
      <c r="AK213" s="516">
        <v>0</v>
      </c>
      <c r="AL213" s="327">
        <v>5</v>
      </c>
      <c r="AM213" s="516">
        <v>21829</v>
      </c>
      <c r="AO213" s="333"/>
      <c r="AQ213" s="380"/>
    </row>
    <row r="214" spans="1:43" s="332" customFormat="1" ht="15" x14ac:dyDescent="0.2">
      <c r="A214" s="369" t="s">
        <v>261</v>
      </c>
      <c r="B214" s="408" t="s">
        <v>260</v>
      </c>
      <c r="C214" s="347" t="s">
        <v>779</v>
      </c>
      <c r="D214" s="330"/>
      <c r="E214" s="327">
        <v>5405188</v>
      </c>
      <c r="F214" s="327">
        <v>5595657</v>
      </c>
      <c r="G214" s="327">
        <v>8300</v>
      </c>
      <c r="H214" s="327">
        <v>8300</v>
      </c>
      <c r="I214" s="327">
        <v>5396888</v>
      </c>
      <c r="J214" s="327">
        <v>5587357</v>
      </c>
      <c r="K214" s="327">
        <v>0</v>
      </c>
      <c r="L214" s="327">
        <v>0</v>
      </c>
      <c r="M214" s="516">
        <v>25097.7</v>
      </c>
      <c r="N214" s="516">
        <v>25398.47</v>
      </c>
      <c r="O214" s="495">
        <v>99</v>
      </c>
      <c r="P214" s="495">
        <v>99</v>
      </c>
      <c r="Q214" s="516">
        <v>0</v>
      </c>
      <c r="R214" s="516">
        <v>0</v>
      </c>
      <c r="S214" s="516">
        <v>24846.7</v>
      </c>
      <c r="T214" s="516">
        <v>25144.5</v>
      </c>
      <c r="U214" s="329">
        <v>217.54</v>
      </c>
      <c r="V214" s="329">
        <v>222.54</v>
      </c>
      <c r="W214" s="364">
        <v>217.21</v>
      </c>
      <c r="X214" s="364">
        <v>222.21</v>
      </c>
      <c r="Y214" s="327">
        <v>0</v>
      </c>
      <c r="Z214" s="364">
        <v>0</v>
      </c>
      <c r="AA214" s="364">
        <v>0</v>
      </c>
      <c r="AB214" s="327" t="s">
        <v>0</v>
      </c>
      <c r="AC214" s="327" t="s">
        <v>0</v>
      </c>
      <c r="AD214" s="327">
        <v>1122.31</v>
      </c>
      <c r="AE214" s="327">
        <v>189.6</v>
      </c>
      <c r="AF214" s="327">
        <v>78</v>
      </c>
      <c r="AG214" s="327">
        <v>1612.4499999999998</v>
      </c>
      <c r="AH214" s="327">
        <v>1</v>
      </c>
      <c r="AI214" s="516">
        <v>365.9</v>
      </c>
      <c r="AJ214" s="327">
        <v>0</v>
      </c>
      <c r="AK214" s="516">
        <v>0</v>
      </c>
      <c r="AL214" s="327">
        <v>1</v>
      </c>
      <c r="AM214" s="516">
        <v>365.9</v>
      </c>
      <c r="AO214" s="333"/>
      <c r="AQ214" s="380"/>
    </row>
    <row r="215" spans="1:43" s="332" customFormat="1" ht="15" x14ac:dyDescent="0.2">
      <c r="A215" s="369" t="s">
        <v>262</v>
      </c>
      <c r="B215" s="408" t="s">
        <v>551</v>
      </c>
      <c r="C215" s="347" t="s">
        <v>779</v>
      </c>
      <c r="D215" s="330"/>
      <c r="E215" s="327">
        <v>12174378</v>
      </c>
      <c r="F215" s="327">
        <v>12557709</v>
      </c>
      <c r="G215" s="327">
        <v>334779</v>
      </c>
      <c r="H215" s="327">
        <v>347147</v>
      </c>
      <c r="I215" s="327">
        <v>11839599</v>
      </c>
      <c r="J215" s="327">
        <v>12210562</v>
      </c>
      <c r="K215" s="327">
        <v>0</v>
      </c>
      <c r="L215" s="327">
        <v>0</v>
      </c>
      <c r="M215" s="516">
        <v>58094.6</v>
      </c>
      <c r="N215" s="516">
        <v>58771.199999999997</v>
      </c>
      <c r="O215" s="495">
        <v>99.2</v>
      </c>
      <c r="P215" s="495">
        <v>99.2</v>
      </c>
      <c r="Q215" s="516">
        <v>0</v>
      </c>
      <c r="R215" s="516">
        <v>0</v>
      </c>
      <c r="S215" s="516">
        <v>57629.8</v>
      </c>
      <c r="T215" s="516">
        <v>58301</v>
      </c>
      <c r="U215" s="329">
        <v>211.25</v>
      </c>
      <c r="V215" s="329">
        <v>215.39</v>
      </c>
      <c r="W215" s="364">
        <v>205.44</v>
      </c>
      <c r="X215" s="364">
        <v>209.44</v>
      </c>
      <c r="Y215" s="327">
        <v>0</v>
      </c>
      <c r="Z215" s="364">
        <v>0</v>
      </c>
      <c r="AA215" s="364">
        <v>0</v>
      </c>
      <c r="AB215" s="327" t="s">
        <v>0</v>
      </c>
      <c r="AC215" s="327" t="s">
        <v>0</v>
      </c>
      <c r="AD215" s="327">
        <v>1268.28</v>
      </c>
      <c r="AE215" s="327">
        <v>220.19</v>
      </c>
      <c r="AF215" s="327">
        <v>0</v>
      </c>
      <c r="AG215" s="327">
        <v>1703.8600000000001</v>
      </c>
      <c r="AH215" s="327">
        <v>2</v>
      </c>
      <c r="AI215" s="516">
        <v>10334</v>
      </c>
      <c r="AJ215" s="327">
        <v>0</v>
      </c>
      <c r="AK215" s="516">
        <v>0</v>
      </c>
      <c r="AL215" s="327">
        <v>2</v>
      </c>
      <c r="AM215" s="516">
        <v>10334</v>
      </c>
      <c r="AO215" s="333"/>
      <c r="AQ215" s="380"/>
    </row>
    <row r="216" spans="1:43" s="332" customFormat="1" ht="15" x14ac:dyDescent="0.2">
      <c r="A216" s="369" t="s">
        <v>264</v>
      </c>
      <c r="B216" s="408" t="s">
        <v>263</v>
      </c>
      <c r="C216" s="347" t="s">
        <v>779</v>
      </c>
      <c r="D216" s="330"/>
      <c r="E216" s="327">
        <v>3417387</v>
      </c>
      <c r="F216" s="327">
        <v>3585456</v>
      </c>
      <c r="G216" s="327">
        <v>363992</v>
      </c>
      <c r="H216" s="327">
        <v>376779</v>
      </c>
      <c r="I216" s="327">
        <v>3053395</v>
      </c>
      <c r="J216" s="327">
        <v>3208677</v>
      </c>
      <c r="K216" s="327">
        <v>0</v>
      </c>
      <c r="L216" s="327">
        <v>0</v>
      </c>
      <c r="M216" s="516">
        <v>21867</v>
      </c>
      <c r="N216" s="516">
        <v>22190.400000000001</v>
      </c>
      <c r="O216" s="495">
        <v>99.25</v>
      </c>
      <c r="P216" s="495">
        <v>99.25</v>
      </c>
      <c r="Q216" s="516">
        <v>0</v>
      </c>
      <c r="R216" s="516">
        <v>0</v>
      </c>
      <c r="S216" s="516">
        <v>21703</v>
      </c>
      <c r="T216" s="516">
        <v>22024</v>
      </c>
      <c r="U216" s="329">
        <v>157.46</v>
      </c>
      <c r="V216" s="329">
        <v>162.80000000000001</v>
      </c>
      <c r="W216" s="364">
        <v>140.69</v>
      </c>
      <c r="X216" s="364">
        <v>145.69</v>
      </c>
      <c r="Y216" s="327">
        <v>0</v>
      </c>
      <c r="Z216" s="364">
        <v>0</v>
      </c>
      <c r="AA216" s="364">
        <v>0</v>
      </c>
      <c r="AB216" s="327" t="s">
        <v>0</v>
      </c>
      <c r="AC216" s="327" t="s">
        <v>0</v>
      </c>
      <c r="AD216" s="327">
        <v>1174.8599999999999</v>
      </c>
      <c r="AE216" s="327">
        <v>162.22</v>
      </c>
      <c r="AF216" s="327">
        <v>65.5</v>
      </c>
      <c r="AG216" s="327">
        <v>1565.3799999999999</v>
      </c>
      <c r="AH216" s="327">
        <v>50</v>
      </c>
      <c r="AI216" s="516">
        <v>22024</v>
      </c>
      <c r="AJ216" s="327">
        <v>0</v>
      </c>
      <c r="AK216" s="516">
        <v>0</v>
      </c>
      <c r="AL216" s="327">
        <v>36</v>
      </c>
      <c r="AM216" s="516">
        <v>21733</v>
      </c>
      <c r="AO216" s="333"/>
      <c r="AQ216" s="380"/>
    </row>
    <row r="217" spans="1:43" s="332" customFormat="1" ht="15" x14ac:dyDescent="0.2">
      <c r="A217" s="369" t="s">
        <v>265</v>
      </c>
      <c r="B217" s="408" t="s">
        <v>552</v>
      </c>
      <c r="C217" s="347" t="s">
        <v>956</v>
      </c>
      <c r="D217" s="330"/>
      <c r="E217" s="327">
        <v>110326100</v>
      </c>
      <c r="F217" s="327">
        <v>113333000</v>
      </c>
      <c r="G217" s="327">
        <v>0</v>
      </c>
      <c r="H217" s="327">
        <v>0</v>
      </c>
      <c r="I217" s="327">
        <v>110326100</v>
      </c>
      <c r="J217" s="327">
        <v>113333000</v>
      </c>
      <c r="K217" s="327">
        <v>8721300</v>
      </c>
      <c r="L217" s="327">
        <v>8287500</v>
      </c>
      <c r="M217" s="516">
        <v>87219.5</v>
      </c>
      <c r="N217" s="516">
        <v>87874.1</v>
      </c>
      <c r="O217" s="495">
        <v>98.2</v>
      </c>
      <c r="P217" s="495">
        <v>98.67</v>
      </c>
      <c r="Q217" s="516">
        <v>47.7</v>
      </c>
      <c r="R217" s="516">
        <v>47.7</v>
      </c>
      <c r="S217" s="516">
        <v>85697.2</v>
      </c>
      <c r="T217" s="516">
        <v>86753.1</v>
      </c>
      <c r="U217" s="329">
        <v>1287.3900000000001</v>
      </c>
      <c r="V217" s="329">
        <v>1306.3900000000001</v>
      </c>
      <c r="W217" s="364">
        <v>1287.3900000000001</v>
      </c>
      <c r="X217" s="364">
        <v>1306.3900000000001</v>
      </c>
      <c r="Y217" s="327">
        <v>2233900</v>
      </c>
      <c r="Z217" s="364">
        <v>25.750088469461033</v>
      </c>
      <c r="AA217" s="364">
        <v>2</v>
      </c>
      <c r="AB217" s="327" t="s">
        <v>0</v>
      </c>
      <c r="AC217" s="327" t="s">
        <v>0</v>
      </c>
      <c r="AD217" s="327">
        <v>276</v>
      </c>
      <c r="AE217" s="327">
        <v>0</v>
      </c>
      <c r="AF217" s="327">
        <v>0</v>
      </c>
      <c r="AG217" s="327">
        <v>1582.39</v>
      </c>
      <c r="AH217" s="327">
        <v>0</v>
      </c>
      <c r="AI217" s="516">
        <v>0</v>
      </c>
      <c r="AJ217" s="327">
        <v>0</v>
      </c>
      <c r="AK217" s="516">
        <v>0</v>
      </c>
      <c r="AL217" s="327">
        <v>0</v>
      </c>
      <c r="AM217" s="516">
        <v>0</v>
      </c>
      <c r="AO217" s="333"/>
      <c r="AQ217" s="380"/>
    </row>
    <row r="218" spans="1:43" s="332" customFormat="1" ht="15" x14ac:dyDescent="0.2">
      <c r="A218" s="369" t="s">
        <v>267</v>
      </c>
      <c r="B218" s="408" t="s">
        <v>266</v>
      </c>
      <c r="C218" s="347" t="s">
        <v>779</v>
      </c>
      <c r="D218" s="330"/>
      <c r="E218" s="327">
        <v>4270509</v>
      </c>
      <c r="F218" s="327">
        <v>4399857</v>
      </c>
      <c r="G218" s="327">
        <v>522382</v>
      </c>
      <c r="H218" s="327">
        <v>553671</v>
      </c>
      <c r="I218" s="327">
        <v>3748127</v>
      </c>
      <c r="J218" s="327">
        <v>3846186</v>
      </c>
      <c r="K218" s="327">
        <v>20020</v>
      </c>
      <c r="L218" s="327">
        <v>20020</v>
      </c>
      <c r="M218" s="516">
        <v>17244.3</v>
      </c>
      <c r="N218" s="516">
        <v>17622.3</v>
      </c>
      <c r="O218" s="495">
        <v>98.88</v>
      </c>
      <c r="P218" s="495">
        <v>98.88</v>
      </c>
      <c r="Q218" s="516">
        <v>1559.2</v>
      </c>
      <c r="R218" s="516">
        <v>1672.4</v>
      </c>
      <c r="S218" s="516">
        <v>18610.400000000001</v>
      </c>
      <c r="T218" s="516">
        <v>19097.3</v>
      </c>
      <c r="U218" s="329">
        <v>229.47</v>
      </c>
      <c r="V218" s="329">
        <v>230.39</v>
      </c>
      <c r="W218" s="364">
        <v>201.4</v>
      </c>
      <c r="X218" s="364">
        <v>201.4</v>
      </c>
      <c r="Y218" s="327">
        <v>0</v>
      </c>
      <c r="Z218" s="364">
        <v>0</v>
      </c>
      <c r="AA218" s="364">
        <v>0</v>
      </c>
      <c r="AB218" s="327" t="s">
        <v>0</v>
      </c>
      <c r="AC218" s="327" t="s">
        <v>0</v>
      </c>
      <c r="AD218" s="327">
        <v>1143.8599999999999</v>
      </c>
      <c r="AE218" s="327">
        <v>217</v>
      </c>
      <c r="AF218" s="327">
        <v>65.88</v>
      </c>
      <c r="AG218" s="327">
        <v>1657.13</v>
      </c>
      <c r="AH218" s="327">
        <v>100</v>
      </c>
      <c r="AI218" s="516">
        <v>19097.3</v>
      </c>
      <c r="AJ218" s="327">
        <v>0</v>
      </c>
      <c r="AK218" s="516">
        <v>0</v>
      </c>
      <c r="AL218" s="327">
        <v>77</v>
      </c>
      <c r="AM218" s="516">
        <v>17723.400000000001</v>
      </c>
      <c r="AO218" s="333"/>
      <c r="AQ218" s="380"/>
    </row>
    <row r="219" spans="1:43" s="332" customFormat="1" ht="15" x14ac:dyDescent="0.2">
      <c r="A219" s="369" t="s">
        <v>269</v>
      </c>
      <c r="B219" s="408" t="s">
        <v>268</v>
      </c>
      <c r="C219" s="347" t="s">
        <v>848</v>
      </c>
      <c r="D219" s="330"/>
      <c r="E219" s="327">
        <v>67507788</v>
      </c>
      <c r="F219" s="327">
        <v>71930349</v>
      </c>
      <c r="G219" s="327">
        <v>0</v>
      </c>
      <c r="H219" s="327">
        <v>0</v>
      </c>
      <c r="I219" s="327">
        <v>67507788</v>
      </c>
      <c r="J219" s="327">
        <v>71930349</v>
      </c>
      <c r="K219" s="327">
        <v>30162407</v>
      </c>
      <c r="L219" s="327">
        <v>29840011</v>
      </c>
      <c r="M219" s="516">
        <v>53135.1</v>
      </c>
      <c r="N219" s="516">
        <v>54399</v>
      </c>
      <c r="O219" s="495">
        <v>95.5</v>
      </c>
      <c r="P219" s="495">
        <v>95.8</v>
      </c>
      <c r="Q219" s="516">
        <v>0</v>
      </c>
      <c r="R219" s="516">
        <v>0</v>
      </c>
      <c r="S219" s="516">
        <v>50744</v>
      </c>
      <c r="T219" s="516">
        <v>52114</v>
      </c>
      <c r="U219" s="329">
        <v>1330.36</v>
      </c>
      <c r="V219" s="329">
        <v>1380.25</v>
      </c>
      <c r="W219" s="364">
        <v>1330.36</v>
      </c>
      <c r="X219" s="364">
        <v>1380.25</v>
      </c>
      <c r="Y219" s="327">
        <v>1386754</v>
      </c>
      <c r="Z219" s="364">
        <v>26.61000882680278</v>
      </c>
      <c r="AA219" s="364">
        <v>2</v>
      </c>
      <c r="AB219" s="327" t="s">
        <v>0</v>
      </c>
      <c r="AC219" s="327" t="s">
        <v>0</v>
      </c>
      <c r="AD219" s="327">
        <v>0</v>
      </c>
      <c r="AE219" s="327">
        <v>157.30000000000001</v>
      </c>
      <c r="AF219" s="327">
        <v>58.78</v>
      </c>
      <c r="AG219" s="327">
        <v>1596.33</v>
      </c>
      <c r="AH219" s="327">
        <v>0</v>
      </c>
      <c r="AI219" s="516">
        <v>0</v>
      </c>
      <c r="AJ219" s="327">
        <v>0</v>
      </c>
      <c r="AK219" s="516">
        <v>0</v>
      </c>
      <c r="AL219" s="327">
        <v>0</v>
      </c>
      <c r="AM219" s="516">
        <v>0</v>
      </c>
      <c r="AO219" s="333"/>
      <c r="AQ219" s="380"/>
    </row>
    <row r="220" spans="1:43" s="332" customFormat="1" ht="15" x14ac:dyDescent="0.2">
      <c r="A220" s="369" t="s">
        <v>271</v>
      </c>
      <c r="B220" s="408" t="s">
        <v>270</v>
      </c>
      <c r="C220" s="347" t="s">
        <v>779</v>
      </c>
      <c r="D220" s="330"/>
      <c r="E220" s="327">
        <v>7525920</v>
      </c>
      <c r="F220" s="327">
        <v>7766487</v>
      </c>
      <c r="G220" s="327">
        <v>1209242</v>
      </c>
      <c r="H220" s="327">
        <v>1255362</v>
      </c>
      <c r="I220" s="327">
        <v>6316678</v>
      </c>
      <c r="J220" s="327">
        <v>6511125</v>
      </c>
      <c r="K220" s="327">
        <v>0</v>
      </c>
      <c r="L220" s="327">
        <v>0</v>
      </c>
      <c r="M220" s="516">
        <v>30780.2</v>
      </c>
      <c r="N220" s="516">
        <v>31126.7</v>
      </c>
      <c r="O220" s="495">
        <v>98.2</v>
      </c>
      <c r="P220" s="495">
        <v>98.2</v>
      </c>
      <c r="Q220" s="516">
        <v>0</v>
      </c>
      <c r="R220" s="516">
        <v>0</v>
      </c>
      <c r="S220" s="516">
        <v>30226.2</v>
      </c>
      <c r="T220" s="516">
        <v>30566.400000000001</v>
      </c>
      <c r="U220" s="329">
        <v>248.99</v>
      </c>
      <c r="V220" s="329">
        <v>254.09</v>
      </c>
      <c r="W220" s="364">
        <v>208.98</v>
      </c>
      <c r="X220" s="364">
        <v>213.02</v>
      </c>
      <c r="Y220" s="327">
        <v>0</v>
      </c>
      <c r="Z220" s="364">
        <v>0</v>
      </c>
      <c r="AA220" s="364">
        <v>0</v>
      </c>
      <c r="AB220" s="327" t="s">
        <v>0</v>
      </c>
      <c r="AC220" s="327" t="s">
        <v>0</v>
      </c>
      <c r="AD220" s="327">
        <v>1130.1300000000001</v>
      </c>
      <c r="AE220" s="327">
        <v>152.1</v>
      </c>
      <c r="AF220" s="327">
        <v>67.680000000000007</v>
      </c>
      <c r="AG220" s="327">
        <v>1604</v>
      </c>
      <c r="AH220" s="327">
        <v>14</v>
      </c>
      <c r="AI220" s="516">
        <v>30566.400000000001</v>
      </c>
      <c r="AJ220" s="327">
        <v>0</v>
      </c>
      <c r="AK220" s="516">
        <v>0</v>
      </c>
      <c r="AL220" s="327">
        <v>14</v>
      </c>
      <c r="AM220" s="516">
        <v>30566.400000000001</v>
      </c>
      <c r="AO220" s="333"/>
      <c r="AQ220" s="380"/>
    </row>
    <row r="221" spans="1:43" s="332" customFormat="1" ht="15" x14ac:dyDescent="0.2">
      <c r="A221" s="369" t="s">
        <v>273</v>
      </c>
      <c r="B221" s="408" t="s">
        <v>272</v>
      </c>
      <c r="C221" s="347" t="s">
        <v>779</v>
      </c>
      <c r="D221" s="330"/>
      <c r="E221" s="327">
        <v>4938812</v>
      </c>
      <c r="F221" s="327">
        <v>5036156</v>
      </c>
      <c r="G221" s="327">
        <v>47432</v>
      </c>
      <c r="H221" s="327">
        <v>49751</v>
      </c>
      <c r="I221" s="327">
        <v>4891380</v>
      </c>
      <c r="J221" s="327">
        <v>4986405</v>
      </c>
      <c r="K221" s="327">
        <v>0</v>
      </c>
      <c r="L221" s="327">
        <v>0</v>
      </c>
      <c r="M221" s="516">
        <v>19974</v>
      </c>
      <c r="N221" s="516">
        <v>20030.900000000001</v>
      </c>
      <c r="O221" s="495">
        <v>96.64</v>
      </c>
      <c r="P221" s="495">
        <v>98.238</v>
      </c>
      <c r="Q221" s="516">
        <v>0</v>
      </c>
      <c r="R221" s="516">
        <v>0</v>
      </c>
      <c r="S221" s="516">
        <v>19302.900000000001</v>
      </c>
      <c r="T221" s="516">
        <v>19678</v>
      </c>
      <c r="U221" s="329">
        <v>255.86</v>
      </c>
      <c r="V221" s="329">
        <v>255.93</v>
      </c>
      <c r="W221" s="364">
        <v>253.4</v>
      </c>
      <c r="X221" s="364">
        <v>253.4</v>
      </c>
      <c r="Y221" s="327">
        <v>0</v>
      </c>
      <c r="Z221" s="364">
        <v>0</v>
      </c>
      <c r="AA221" s="364">
        <v>0</v>
      </c>
      <c r="AB221" s="327" t="s">
        <v>0</v>
      </c>
      <c r="AC221" s="327" t="s">
        <v>0</v>
      </c>
      <c r="AD221" s="327">
        <v>1174.8599999999999</v>
      </c>
      <c r="AE221" s="327">
        <v>162.22</v>
      </c>
      <c r="AF221" s="327">
        <v>65.5</v>
      </c>
      <c r="AG221" s="327">
        <v>1658.51</v>
      </c>
      <c r="AH221" s="327">
        <v>1</v>
      </c>
      <c r="AI221" s="516">
        <v>2162</v>
      </c>
      <c r="AJ221" s="327">
        <v>0</v>
      </c>
      <c r="AK221" s="516">
        <v>0</v>
      </c>
      <c r="AL221" s="327">
        <v>1</v>
      </c>
      <c r="AM221" s="516">
        <v>2162</v>
      </c>
      <c r="AO221" s="333"/>
      <c r="AQ221" s="380"/>
    </row>
    <row r="222" spans="1:43" s="332" customFormat="1" ht="15" x14ac:dyDescent="0.2">
      <c r="A222" s="369" t="s">
        <v>275</v>
      </c>
      <c r="B222" s="408" t="s">
        <v>274</v>
      </c>
      <c r="C222" s="347" t="s">
        <v>779</v>
      </c>
      <c r="D222" s="330"/>
      <c r="E222" s="327">
        <v>7723238</v>
      </c>
      <c r="F222" s="327">
        <v>8082005</v>
      </c>
      <c r="G222" s="327">
        <v>1266187.53</v>
      </c>
      <c r="H222" s="327">
        <v>1318975</v>
      </c>
      <c r="I222" s="327">
        <v>6457050.4699999997</v>
      </c>
      <c r="J222" s="327">
        <v>6763030</v>
      </c>
      <c r="K222" s="327">
        <v>0</v>
      </c>
      <c r="L222" s="327">
        <v>0</v>
      </c>
      <c r="M222" s="516">
        <v>36252.1</v>
      </c>
      <c r="N222" s="516">
        <v>37369.4</v>
      </c>
      <c r="O222" s="495">
        <v>98.5</v>
      </c>
      <c r="P222" s="495">
        <v>98.5</v>
      </c>
      <c r="Q222" s="516">
        <v>0</v>
      </c>
      <c r="R222" s="516">
        <v>0</v>
      </c>
      <c r="S222" s="516">
        <v>35708.300000000003</v>
      </c>
      <c r="T222" s="516">
        <v>36808.9</v>
      </c>
      <c r="U222" s="329">
        <v>216.29</v>
      </c>
      <c r="V222" s="329">
        <v>219.57</v>
      </c>
      <c r="W222" s="364">
        <v>180.83</v>
      </c>
      <c r="X222" s="364">
        <v>183.73</v>
      </c>
      <c r="Y222" s="327">
        <v>0</v>
      </c>
      <c r="Z222" s="364">
        <v>0</v>
      </c>
      <c r="AA222" s="364">
        <v>0</v>
      </c>
      <c r="AB222" s="327" t="s">
        <v>0</v>
      </c>
      <c r="AC222" s="327" t="s">
        <v>0</v>
      </c>
      <c r="AD222" s="327">
        <v>1251.9000000000001</v>
      </c>
      <c r="AE222" s="327">
        <v>148.91</v>
      </c>
      <c r="AF222" s="327">
        <v>86.72</v>
      </c>
      <c r="AG222" s="327">
        <v>1707.1000000000001</v>
      </c>
      <c r="AH222" s="327">
        <v>32</v>
      </c>
      <c r="AI222" s="516">
        <v>20817.3</v>
      </c>
      <c r="AJ222" s="327">
        <v>1</v>
      </c>
      <c r="AK222" s="516">
        <v>15991.6</v>
      </c>
      <c r="AL222" s="327">
        <v>32</v>
      </c>
      <c r="AM222" s="516">
        <v>36777.699999999997</v>
      </c>
      <c r="AO222" s="333"/>
      <c r="AQ222" s="380"/>
    </row>
    <row r="223" spans="1:43" s="332" customFormat="1" ht="15" x14ac:dyDescent="0.2">
      <c r="A223" s="369" t="s">
        <v>277</v>
      </c>
      <c r="B223" s="408" t="s">
        <v>276</v>
      </c>
      <c r="C223" s="347" t="s">
        <v>848</v>
      </c>
      <c r="D223" s="330"/>
      <c r="E223" s="327">
        <v>85890783</v>
      </c>
      <c r="F223" s="327">
        <v>91577630</v>
      </c>
      <c r="G223" s="327">
        <v>2228191</v>
      </c>
      <c r="H223" s="327">
        <v>2389549</v>
      </c>
      <c r="I223" s="327">
        <v>83662592</v>
      </c>
      <c r="J223" s="327">
        <v>89188081</v>
      </c>
      <c r="K223" s="327">
        <v>15852141</v>
      </c>
      <c r="L223" s="327">
        <v>14567241</v>
      </c>
      <c r="M223" s="516">
        <v>67852.399999999994</v>
      </c>
      <c r="N223" s="516">
        <v>69226.36</v>
      </c>
      <c r="O223" s="495">
        <v>96.5</v>
      </c>
      <c r="P223" s="495">
        <v>97</v>
      </c>
      <c r="Q223" s="516">
        <v>0</v>
      </c>
      <c r="R223" s="516">
        <v>0</v>
      </c>
      <c r="S223" s="516">
        <v>65477.599999999999</v>
      </c>
      <c r="T223" s="516">
        <v>67149.600000000006</v>
      </c>
      <c r="U223" s="329">
        <v>1311.76</v>
      </c>
      <c r="V223" s="329">
        <v>1363.79</v>
      </c>
      <c r="W223" s="364">
        <v>1277.73</v>
      </c>
      <c r="X223" s="364">
        <v>1328.2</v>
      </c>
      <c r="Y223" s="327">
        <v>1715672</v>
      </c>
      <c r="Z223" s="364">
        <v>25.549995830205987</v>
      </c>
      <c r="AA223" s="364">
        <v>2</v>
      </c>
      <c r="AB223" s="327" t="s">
        <v>0</v>
      </c>
      <c r="AC223" s="327" t="s">
        <v>0</v>
      </c>
      <c r="AD223" s="327">
        <v>0</v>
      </c>
      <c r="AE223" s="327">
        <v>153.16</v>
      </c>
      <c r="AF223" s="327">
        <v>67.63</v>
      </c>
      <c r="AG223" s="327">
        <v>1584.58</v>
      </c>
      <c r="AH223" s="327">
        <v>30</v>
      </c>
      <c r="AI223" s="516">
        <v>36896</v>
      </c>
      <c r="AJ223" s="327">
        <v>0</v>
      </c>
      <c r="AK223" s="516">
        <v>0</v>
      </c>
      <c r="AL223" s="327">
        <v>28</v>
      </c>
      <c r="AM223" s="516">
        <v>36803.300000000003</v>
      </c>
      <c r="AO223" s="333"/>
      <c r="AQ223" s="380"/>
    </row>
    <row r="224" spans="1:43" s="332" customFormat="1" ht="15" x14ac:dyDescent="0.2">
      <c r="A224" s="369" t="s">
        <v>279</v>
      </c>
      <c r="B224" s="408" t="s">
        <v>278</v>
      </c>
      <c r="C224" s="347" t="s">
        <v>779</v>
      </c>
      <c r="D224" s="330"/>
      <c r="E224" s="327">
        <v>6428900</v>
      </c>
      <c r="F224" s="327">
        <v>6746100</v>
      </c>
      <c r="G224" s="327">
        <v>651650</v>
      </c>
      <c r="H224" s="327">
        <v>688530</v>
      </c>
      <c r="I224" s="327">
        <v>5777250</v>
      </c>
      <c r="J224" s="327">
        <v>6057570</v>
      </c>
      <c r="K224" s="327">
        <v>0</v>
      </c>
      <c r="L224" s="327">
        <v>0</v>
      </c>
      <c r="M224" s="516">
        <v>34490.6</v>
      </c>
      <c r="N224" s="516">
        <v>35134.49</v>
      </c>
      <c r="O224" s="495">
        <v>98.6</v>
      </c>
      <c r="P224" s="495">
        <v>98.6</v>
      </c>
      <c r="Q224" s="516">
        <v>134.80000000000001</v>
      </c>
      <c r="R224" s="516">
        <v>129.1</v>
      </c>
      <c r="S224" s="516">
        <v>34142.5</v>
      </c>
      <c r="T224" s="516">
        <v>34771.699999999997</v>
      </c>
      <c r="U224" s="329">
        <v>188.3</v>
      </c>
      <c r="V224" s="329">
        <v>194.01</v>
      </c>
      <c r="W224" s="364">
        <v>169.21</v>
      </c>
      <c r="X224" s="364">
        <v>174.21</v>
      </c>
      <c r="Y224" s="327">
        <v>0</v>
      </c>
      <c r="Z224" s="364">
        <v>0</v>
      </c>
      <c r="AA224" s="364">
        <v>0</v>
      </c>
      <c r="AB224" s="327" t="s">
        <v>0</v>
      </c>
      <c r="AC224" s="327" t="s">
        <v>0</v>
      </c>
      <c r="AD224" s="327">
        <v>1249.02</v>
      </c>
      <c r="AE224" s="327">
        <v>191.98</v>
      </c>
      <c r="AF224" s="327">
        <v>0</v>
      </c>
      <c r="AG224" s="327">
        <v>1635.01</v>
      </c>
      <c r="AH224" s="327">
        <v>40</v>
      </c>
      <c r="AI224" s="516">
        <v>13031</v>
      </c>
      <c r="AJ224" s="327">
        <v>0</v>
      </c>
      <c r="AK224" s="516">
        <v>0</v>
      </c>
      <c r="AL224" s="327">
        <v>36</v>
      </c>
      <c r="AM224" s="516">
        <v>12954.2</v>
      </c>
      <c r="AO224" s="333"/>
      <c r="AQ224" s="380"/>
    </row>
    <row r="225" spans="1:43" s="332" customFormat="1" ht="15" x14ac:dyDescent="0.2">
      <c r="A225" s="369" t="s">
        <v>281</v>
      </c>
      <c r="B225" s="408" t="s">
        <v>280</v>
      </c>
      <c r="C225" s="347" t="s">
        <v>779</v>
      </c>
      <c r="D225" s="330"/>
      <c r="E225" s="327">
        <v>4637072</v>
      </c>
      <c r="F225" s="327">
        <v>4963172</v>
      </c>
      <c r="G225" s="327">
        <v>0</v>
      </c>
      <c r="H225" s="327">
        <v>0</v>
      </c>
      <c r="I225" s="327">
        <v>4637072</v>
      </c>
      <c r="J225" s="327">
        <v>4963172</v>
      </c>
      <c r="K225" s="327">
        <v>0</v>
      </c>
      <c r="L225" s="327">
        <v>0</v>
      </c>
      <c r="M225" s="516">
        <v>32680</v>
      </c>
      <c r="N225" s="516">
        <v>33472</v>
      </c>
      <c r="O225" s="495">
        <v>98</v>
      </c>
      <c r="P225" s="495">
        <v>99</v>
      </c>
      <c r="Q225" s="516">
        <v>43.8</v>
      </c>
      <c r="R225" s="516">
        <v>41.5</v>
      </c>
      <c r="S225" s="516">
        <v>32070.2</v>
      </c>
      <c r="T225" s="516">
        <v>33178.800000000003</v>
      </c>
      <c r="U225" s="329">
        <v>144.59</v>
      </c>
      <c r="V225" s="329">
        <v>149.59</v>
      </c>
      <c r="W225" s="364">
        <v>144.59</v>
      </c>
      <c r="X225" s="364">
        <v>149.59</v>
      </c>
      <c r="Y225" s="327">
        <v>0</v>
      </c>
      <c r="Z225" s="364">
        <v>0</v>
      </c>
      <c r="AA225" s="364">
        <v>0</v>
      </c>
      <c r="AB225" s="327" t="s">
        <v>0</v>
      </c>
      <c r="AC225" s="327" t="s">
        <v>0</v>
      </c>
      <c r="AD225" s="327">
        <v>1268.28</v>
      </c>
      <c r="AE225" s="327">
        <v>220.19</v>
      </c>
      <c r="AF225" s="327">
        <v>0</v>
      </c>
      <c r="AG225" s="327">
        <v>1638.06</v>
      </c>
      <c r="AH225" s="327">
        <v>0</v>
      </c>
      <c r="AI225" s="516">
        <v>0</v>
      </c>
      <c r="AJ225" s="327">
        <v>0</v>
      </c>
      <c r="AK225" s="516">
        <v>0</v>
      </c>
      <c r="AL225" s="327">
        <v>0</v>
      </c>
      <c r="AM225" s="516">
        <v>0</v>
      </c>
      <c r="AO225" s="333"/>
      <c r="AQ225" s="380"/>
    </row>
    <row r="226" spans="1:43" s="332" customFormat="1" ht="15" x14ac:dyDescent="0.2">
      <c r="A226" s="369" t="s">
        <v>283</v>
      </c>
      <c r="B226" s="408" t="s">
        <v>282</v>
      </c>
      <c r="C226" s="347" t="s">
        <v>779</v>
      </c>
      <c r="D226" s="330"/>
      <c r="E226" s="327">
        <v>7175032</v>
      </c>
      <c r="F226" s="327">
        <v>7643919</v>
      </c>
      <c r="G226" s="327">
        <v>1746931</v>
      </c>
      <c r="H226" s="327">
        <v>1890937</v>
      </c>
      <c r="I226" s="327">
        <v>5428101</v>
      </c>
      <c r="J226" s="327">
        <v>5752982</v>
      </c>
      <c r="K226" s="327">
        <v>230000</v>
      </c>
      <c r="L226" s="327">
        <v>234600</v>
      </c>
      <c r="M226" s="516">
        <v>40326.36</v>
      </c>
      <c r="N226" s="516">
        <v>41373.33</v>
      </c>
      <c r="O226" s="495">
        <v>99</v>
      </c>
      <c r="P226" s="495">
        <v>99</v>
      </c>
      <c r="Q226" s="516">
        <v>0</v>
      </c>
      <c r="R226" s="516">
        <v>0</v>
      </c>
      <c r="S226" s="516">
        <v>39923.1</v>
      </c>
      <c r="T226" s="516">
        <v>40959.599999999999</v>
      </c>
      <c r="U226" s="329">
        <v>179.72</v>
      </c>
      <c r="V226" s="329">
        <v>186.62</v>
      </c>
      <c r="W226" s="364">
        <v>135.96</v>
      </c>
      <c r="X226" s="364">
        <v>140.46</v>
      </c>
      <c r="Y226" s="327">
        <v>0</v>
      </c>
      <c r="Z226" s="364">
        <v>0</v>
      </c>
      <c r="AA226" s="364">
        <v>0</v>
      </c>
      <c r="AB226" s="327" t="s">
        <v>0</v>
      </c>
      <c r="AC226" s="327" t="s">
        <v>0</v>
      </c>
      <c r="AD226" s="327">
        <v>1290.6600000000001</v>
      </c>
      <c r="AE226" s="327">
        <v>179.91</v>
      </c>
      <c r="AF226" s="327">
        <v>73.849999999999994</v>
      </c>
      <c r="AG226" s="327">
        <v>1731.0400000000002</v>
      </c>
      <c r="AH226" s="327">
        <v>56</v>
      </c>
      <c r="AI226" s="516">
        <v>27645.200000000001</v>
      </c>
      <c r="AJ226" s="327">
        <v>0</v>
      </c>
      <c r="AK226" s="516">
        <v>0</v>
      </c>
      <c r="AL226" s="327">
        <v>46</v>
      </c>
      <c r="AM226" s="516">
        <v>27188.7</v>
      </c>
      <c r="AO226" s="333"/>
      <c r="AQ226" s="380"/>
    </row>
    <row r="227" spans="1:43" s="332" customFormat="1" ht="15" x14ac:dyDescent="0.2">
      <c r="A227" s="369" t="s">
        <v>285</v>
      </c>
      <c r="B227" s="408" t="s">
        <v>284</v>
      </c>
      <c r="C227" s="347" t="s">
        <v>779</v>
      </c>
      <c r="D227" s="330"/>
      <c r="E227" s="327">
        <v>5476353</v>
      </c>
      <c r="F227" s="327">
        <v>5664404</v>
      </c>
      <c r="G227" s="327">
        <v>0</v>
      </c>
      <c r="H227" s="327">
        <v>0</v>
      </c>
      <c r="I227" s="327">
        <v>5476353</v>
      </c>
      <c r="J227" s="327">
        <v>5664404</v>
      </c>
      <c r="K227" s="327">
        <v>0</v>
      </c>
      <c r="L227" s="327">
        <v>0</v>
      </c>
      <c r="M227" s="516">
        <v>28540.84</v>
      </c>
      <c r="N227" s="516">
        <v>28988.73</v>
      </c>
      <c r="O227" s="495">
        <v>98</v>
      </c>
      <c r="P227" s="495">
        <v>98</v>
      </c>
      <c r="Q227" s="516">
        <v>1781.44</v>
      </c>
      <c r="R227" s="516">
        <v>1763.71</v>
      </c>
      <c r="S227" s="516">
        <v>29751.5</v>
      </c>
      <c r="T227" s="516">
        <v>30172.7</v>
      </c>
      <c r="U227" s="329">
        <v>184.07</v>
      </c>
      <c r="V227" s="329">
        <v>187.73</v>
      </c>
      <c r="W227" s="364">
        <v>184.07</v>
      </c>
      <c r="X227" s="364">
        <v>187.73</v>
      </c>
      <c r="Y227" s="327">
        <v>0</v>
      </c>
      <c r="Z227" s="364">
        <v>0</v>
      </c>
      <c r="AA227" s="364">
        <v>0</v>
      </c>
      <c r="AB227" s="327" t="s">
        <v>0</v>
      </c>
      <c r="AC227" s="327" t="s">
        <v>0</v>
      </c>
      <c r="AD227" s="327">
        <v>1079.28</v>
      </c>
      <c r="AE227" s="327">
        <v>160.46</v>
      </c>
      <c r="AF227" s="327">
        <v>62.6</v>
      </c>
      <c r="AG227" s="327">
        <v>1490.07</v>
      </c>
      <c r="AH227" s="327">
        <v>0</v>
      </c>
      <c r="AI227" s="516">
        <v>0</v>
      </c>
      <c r="AJ227" s="327">
        <v>0</v>
      </c>
      <c r="AK227" s="516">
        <v>0</v>
      </c>
      <c r="AL227" s="327">
        <v>0</v>
      </c>
      <c r="AM227" s="516">
        <v>0</v>
      </c>
      <c r="AO227" s="333"/>
      <c r="AQ227" s="380"/>
    </row>
    <row r="228" spans="1:43" s="332" customFormat="1" ht="15" x14ac:dyDescent="0.2">
      <c r="A228" s="369" t="s">
        <v>286</v>
      </c>
      <c r="B228" s="408" t="s">
        <v>553</v>
      </c>
      <c r="C228" s="347" t="s">
        <v>780</v>
      </c>
      <c r="D228" s="330"/>
      <c r="E228" s="327">
        <v>21245984</v>
      </c>
      <c r="F228" s="327">
        <v>22522629</v>
      </c>
      <c r="G228" s="327">
        <v>560784</v>
      </c>
      <c r="H228" s="327">
        <v>598229</v>
      </c>
      <c r="I228" s="327">
        <v>20685200</v>
      </c>
      <c r="J228" s="327">
        <v>21924400</v>
      </c>
      <c r="K228" s="327">
        <v>0</v>
      </c>
      <c r="L228" s="327">
        <v>0</v>
      </c>
      <c r="M228" s="516">
        <v>14120.19</v>
      </c>
      <c r="N228" s="516">
        <v>14424.43</v>
      </c>
      <c r="O228" s="495">
        <v>99</v>
      </c>
      <c r="P228" s="495">
        <v>99</v>
      </c>
      <c r="Q228" s="516">
        <v>481</v>
      </c>
      <c r="R228" s="516">
        <v>458</v>
      </c>
      <c r="S228" s="516">
        <v>14460</v>
      </c>
      <c r="T228" s="516">
        <v>14738.2</v>
      </c>
      <c r="U228" s="329">
        <v>1469.29</v>
      </c>
      <c r="V228" s="329">
        <v>1528.18</v>
      </c>
      <c r="W228" s="364">
        <v>1430.51</v>
      </c>
      <c r="X228" s="364">
        <v>1487.59</v>
      </c>
      <c r="Y228" s="327">
        <v>421700</v>
      </c>
      <c r="Z228" s="364">
        <v>28.612720685022595</v>
      </c>
      <c r="AA228" s="364">
        <v>2</v>
      </c>
      <c r="AB228" s="327" t="s">
        <v>0</v>
      </c>
      <c r="AC228" s="327" t="s">
        <v>0</v>
      </c>
      <c r="AD228" s="327">
        <v>0</v>
      </c>
      <c r="AE228" s="327">
        <v>183.58</v>
      </c>
      <c r="AF228" s="327">
        <v>61.62</v>
      </c>
      <c r="AG228" s="327">
        <v>1773.3799999999999</v>
      </c>
      <c r="AH228" s="327">
        <v>57</v>
      </c>
      <c r="AI228" s="516">
        <v>14738.2</v>
      </c>
      <c r="AJ228" s="327">
        <v>0</v>
      </c>
      <c r="AK228" s="516">
        <v>0</v>
      </c>
      <c r="AL228" s="327">
        <v>41</v>
      </c>
      <c r="AM228" s="516">
        <v>14225.6</v>
      </c>
      <c r="AO228" s="333"/>
      <c r="AQ228" s="380"/>
    </row>
    <row r="229" spans="1:43" s="332" customFormat="1" ht="15" x14ac:dyDescent="0.2">
      <c r="A229" s="369" t="s">
        <v>288</v>
      </c>
      <c r="B229" s="408" t="s">
        <v>287</v>
      </c>
      <c r="C229" s="347" t="s">
        <v>779</v>
      </c>
      <c r="D229" s="330"/>
      <c r="E229" s="327">
        <v>4413682</v>
      </c>
      <c r="F229" s="327">
        <v>4654622</v>
      </c>
      <c r="G229" s="327">
        <v>749259</v>
      </c>
      <c r="H229" s="327">
        <v>813922</v>
      </c>
      <c r="I229" s="327">
        <v>3664423</v>
      </c>
      <c r="J229" s="327">
        <v>3840700</v>
      </c>
      <c r="K229" s="327">
        <v>0</v>
      </c>
      <c r="L229" s="327">
        <v>0</v>
      </c>
      <c r="M229" s="516">
        <v>20841.689999999999</v>
      </c>
      <c r="N229" s="516">
        <v>21232.52</v>
      </c>
      <c r="O229" s="495">
        <v>98.5</v>
      </c>
      <c r="P229" s="495">
        <v>98.6</v>
      </c>
      <c r="Q229" s="516">
        <v>8</v>
      </c>
      <c r="R229" s="516">
        <v>8</v>
      </c>
      <c r="S229" s="516">
        <v>20537.099999999999</v>
      </c>
      <c r="T229" s="516">
        <v>20943.3</v>
      </c>
      <c r="U229" s="329">
        <v>214.91</v>
      </c>
      <c r="V229" s="329">
        <v>222.25</v>
      </c>
      <c r="W229" s="364">
        <v>178.43</v>
      </c>
      <c r="X229" s="364">
        <v>183.39</v>
      </c>
      <c r="Y229" s="327">
        <v>0</v>
      </c>
      <c r="Z229" s="364">
        <v>0</v>
      </c>
      <c r="AA229" s="364">
        <v>0</v>
      </c>
      <c r="AB229" s="327" t="s">
        <v>0</v>
      </c>
      <c r="AC229" s="327" t="s">
        <v>0</v>
      </c>
      <c r="AD229" s="327">
        <v>1143.8599999999999</v>
      </c>
      <c r="AE229" s="327">
        <v>217</v>
      </c>
      <c r="AF229" s="327">
        <v>65.88</v>
      </c>
      <c r="AG229" s="327">
        <v>1648.9899999999998</v>
      </c>
      <c r="AH229" s="327">
        <v>101</v>
      </c>
      <c r="AI229" s="516">
        <v>20943.3</v>
      </c>
      <c r="AJ229" s="327">
        <v>0</v>
      </c>
      <c r="AK229" s="516">
        <v>0</v>
      </c>
      <c r="AL229" s="327">
        <v>78</v>
      </c>
      <c r="AM229" s="516">
        <v>19863.400000000001</v>
      </c>
      <c r="AO229" s="333"/>
      <c r="AQ229" s="380"/>
    </row>
    <row r="230" spans="1:43" s="332" customFormat="1" ht="15" x14ac:dyDescent="0.2">
      <c r="A230" s="369" t="s">
        <v>290</v>
      </c>
      <c r="B230" s="408" t="s">
        <v>289</v>
      </c>
      <c r="C230" s="347" t="s">
        <v>848</v>
      </c>
      <c r="D230" s="330"/>
      <c r="E230" s="327">
        <v>78239027</v>
      </c>
      <c r="F230" s="327">
        <v>85078300</v>
      </c>
      <c r="G230" s="327">
        <v>0</v>
      </c>
      <c r="H230" s="327">
        <v>0</v>
      </c>
      <c r="I230" s="327">
        <v>78239027</v>
      </c>
      <c r="J230" s="327">
        <v>85078300</v>
      </c>
      <c r="K230" s="327">
        <v>34898748</v>
      </c>
      <c r="L230" s="327">
        <v>35860466</v>
      </c>
      <c r="M230" s="516">
        <v>61447.9</v>
      </c>
      <c r="N230" s="516">
        <v>64404.2</v>
      </c>
      <c r="O230" s="495">
        <v>96</v>
      </c>
      <c r="P230" s="495">
        <v>96</v>
      </c>
      <c r="Q230" s="516">
        <v>0</v>
      </c>
      <c r="R230" s="516">
        <v>0</v>
      </c>
      <c r="S230" s="516">
        <v>58990</v>
      </c>
      <c r="T230" s="516">
        <v>61828</v>
      </c>
      <c r="U230" s="329">
        <v>1326.31</v>
      </c>
      <c r="V230" s="329">
        <v>1376.05</v>
      </c>
      <c r="W230" s="364">
        <v>1326.31</v>
      </c>
      <c r="X230" s="364">
        <v>1376.05</v>
      </c>
      <c r="Y230" s="327">
        <v>1640297</v>
      </c>
      <c r="Z230" s="364">
        <v>26.530002587824288</v>
      </c>
      <c r="AA230" s="364">
        <v>2</v>
      </c>
      <c r="AB230" s="327" t="s">
        <v>0</v>
      </c>
      <c r="AC230" s="327" t="s">
        <v>0</v>
      </c>
      <c r="AD230" s="327">
        <v>0</v>
      </c>
      <c r="AE230" s="327">
        <v>157.30000000000001</v>
      </c>
      <c r="AF230" s="327">
        <v>58.78</v>
      </c>
      <c r="AG230" s="327">
        <v>1592.1299999999999</v>
      </c>
      <c r="AH230" s="327">
        <v>0</v>
      </c>
      <c r="AI230" s="516">
        <v>0</v>
      </c>
      <c r="AJ230" s="327">
        <v>0</v>
      </c>
      <c r="AK230" s="516">
        <v>0</v>
      </c>
      <c r="AL230" s="327">
        <v>0</v>
      </c>
      <c r="AM230" s="516">
        <v>0</v>
      </c>
      <c r="AO230" s="333"/>
      <c r="AQ230" s="380"/>
    </row>
    <row r="231" spans="1:43" s="332" customFormat="1" ht="15" x14ac:dyDescent="0.2">
      <c r="A231" s="369" t="s">
        <v>292</v>
      </c>
      <c r="B231" s="408" t="s">
        <v>291</v>
      </c>
      <c r="C231" s="347" t="s">
        <v>848</v>
      </c>
      <c r="D231" s="330"/>
      <c r="E231" s="327">
        <v>80071152</v>
      </c>
      <c r="F231" s="327">
        <v>85479758</v>
      </c>
      <c r="G231" s="327">
        <v>0</v>
      </c>
      <c r="H231" s="327">
        <v>0</v>
      </c>
      <c r="I231" s="327">
        <v>80071152</v>
      </c>
      <c r="J231" s="327">
        <v>85479758</v>
      </c>
      <c r="K231" s="327">
        <v>14929000</v>
      </c>
      <c r="L231" s="327">
        <v>14158000</v>
      </c>
      <c r="M231" s="516">
        <v>68791.259999999995</v>
      </c>
      <c r="N231" s="516">
        <v>70620.179999999993</v>
      </c>
      <c r="O231" s="495">
        <v>99</v>
      </c>
      <c r="P231" s="495">
        <v>99</v>
      </c>
      <c r="Q231" s="516">
        <v>0</v>
      </c>
      <c r="R231" s="516">
        <v>0</v>
      </c>
      <c r="S231" s="516">
        <v>68103.3</v>
      </c>
      <c r="T231" s="516">
        <v>69914</v>
      </c>
      <c r="U231" s="329">
        <v>1175.73</v>
      </c>
      <c r="V231" s="329">
        <v>1222.6400000000001</v>
      </c>
      <c r="W231" s="364">
        <v>1175.73</v>
      </c>
      <c r="X231" s="364">
        <v>1222.6400000000001</v>
      </c>
      <c r="Y231" s="327">
        <v>1644000</v>
      </c>
      <c r="Z231" s="364">
        <v>23.51460365592013</v>
      </c>
      <c r="AA231" s="364">
        <v>2</v>
      </c>
      <c r="AB231" s="327" t="s">
        <v>0</v>
      </c>
      <c r="AC231" s="327" t="s">
        <v>0</v>
      </c>
      <c r="AD231" s="327">
        <v>0</v>
      </c>
      <c r="AE231" s="327">
        <v>111.55</v>
      </c>
      <c r="AF231" s="327">
        <v>56.03</v>
      </c>
      <c r="AG231" s="327">
        <v>1390.22</v>
      </c>
      <c r="AH231" s="327">
        <v>0</v>
      </c>
      <c r="AI231" s="516">
        <v>0</v>
      </c>
      <c r="AJ231" s="327">
        <v>0</v>
      </c>
      <c r="AK231" s="516">
        <v>0</v>
      </c>
      <c r="AL231" s="327">
        <v>0</v>
      </c>
      <c r="AM231" s="516">
        <v>0</v>
      </c>
      <c r="AO231" s="333"/>
      <c r="AQ231" s="380"/>
    </row>
    <row r="232" spans="1:43" s="332" customFormat="1" ht="15" x14ac:dyDescent="0.2">
      <c r="A232" s="369" t="s">
        <v>294</v>
      </c>
      <c r="B232" s="408" t="s">
        <v>293</v>
      </c>
      <c r="C232" s="347" t="s">
        <v>779</v>
      </c>
      <c r="D232" s="330"/>
      <c r="E232" s="327">
        <v>8426990.9299999997</v>
      </c>
      <c r="F232" s="327">
        <v>8783832</v>
      </c>
      <c r="G232" s="327">
        <v>772164.93</v>
      </c>
      <c r="H232" s="327">
        <v>794217</v>
      </c>
      <c r="I232" s="327">
        <v>7654826</v>
      </c>
      <c r="J232" s="327">
        <v>7989615</v>
      </c>
      <c r="K232" s="327">
        <v>0</v>
      </c>
      <c r="L232" s="327">
        <v>0</v>
      </c>
      <c r="M232" s="516">
        <v>36947.32</v>
      </c>
      <c r="N232" s="516">
        <v>37698.9</v>
      </c>
      <c r="O232" s="495">
        <v>98.05</v>
      </c>
      <c r="P232" s="495">
        <v>97.976201830543502</v>
      </c>
      <c r="Q232" s="516">
        <v>0</v>
      </c>
      <c r="R232" s="516">
        <v>0</v>
      </c>
      <c r="S232" s="516">
        <v>36225.599999999999</v>
      </c>
      <c r="T232" s="516">
        <v>36936</v>
      </c>
      <c r="U232" s="329">
        <v>232.63</v>
      </c>
      <c r="V232" s="329">
        <v>237.81</v>
      </c>
      <c r="W232" s="364">
        <v>211.31</v>
      </c>
      <c r="X232" s="364">
        <v>216.31</v>
      </c>
      <c r="Y232" s="327">
        <v>0</v>
      </c>
      <c r="Z232" s="364">
        <v>0</v>
      </c>
      <c r="AA232" s="364">
        <v>0</v>
      </c>
      <c r="AB232" s="327" t="s">
        <v>0</v>
      </c>
      <c r="AC232" s="327" t="s">
        <v>0</v>
      </c>
      <c r="AD232" s="327">
        <v>1143.8599999999999</v>
      </c>
      <c r="AE232" s="327">
        <v>216.99</v>
      </c>
      <c r="AF232" s="327">
        <v>65.88</v>
      </c>
      <c r="AG232" s="327">
        <v>1664.54</v>
      </c>
      <c r="AH232" s="327">
        <v>53</v>
      </c>
      <c r="AI232" s="516">
        <v>25283.1</v>
      </c>
      <c r="AJ232" s="327">
        <v>0</v>
      </c>
      <c r="AK232" s="516">
        <v>0</v>
      </c>
      <c r="AL232" s="327">
        <v>39</v>
      </c>
      <c r="AM232" s="516">
        <v>25283.1</v>
      </c>
      <c r="AO232" s="333"/>
      <c r="AQ232" s="380"/>
    </row>
    <row r="233" spans="1:43" s="332" customFormat="1" ht="15" x14ac:dyDescent="0.2">
      <c r="A233" s="369" t="s">
        <v>296</v>
      </c>
      <c r="B233" s="408" t="s">
        <v>295</v>
      </c>
      <c r="C233" s="347" t="s">
        <v>779</v>
      </c>
      <c r="D233" s="330"/>
      <c r="E233" s="327">
        <v>7173779</v>
      </c>
      <c r="F233" s="327">
        <v>7665288</v>
      </c>
      <c r="G233" s="327">
        <v>1918355</v>
      </c>
      <c r="H233" s="327">
        <v>2034162</v>
      </c>
      <c r="I233" s="327">
        <v>5255424</v>
      </c>
      <c r="J233" s="327">
        <v>5631126</v>
      </c>
      <c r="K233" s="327">
        <v>1238070.8999999999</v>
      </c>
      <c r="L233" s="327">
        <v>1309106</v>
      </c>
      <c r="M233" s="516">
        <v>38241.129999999997</v>
      </c>
      <c r="N233" s="516">
        <v>39648.14</v>
      </c>
      <c r="O233" s="495">
        <v>97.8</v>
      </c>
      <c r="P233" s="495">
        <v>97.6</v>
      </c>
      <c r="Q233" s="516">
        <v>0</v>
      </c>
      <c r="R233" s="516">
        <v>0</v>
      </c>
      <c r="S233" s="516">
        <v>37399.800000000003</v>
      </c>
      <c r="T233" s="516">
        <v>38696.6</v>
      </c>
      <c r="U233" s="329">
        <v>191.81</v>
      </c>
      <c r="V233" s="329">
        <v>198.09</v>
      </c>
      <c r="W233" s="364">
        <v>140.52000000000001</v>
      </c>
      <c r="X233" s="364">
        <v>145.52000000000001</v>
      </c>
      <c r="Y233" s="327">
        <v>0</v>
      </c>
      <c r="Z233" s="364">
        <v>0</v>
      </c>
      <c r="AA233" s="364">
        <v>0</v>
      </c>
      <c r="AB233" s="327" t="s">
        <v>0</v>
      </c>
      <c r="AC233" s="327" t="s">
        <v>0</v>
      </c>
      <c r="AD233" s="327">
        <v>1081.6400000000001</v>
      </c>
      <c r="AE233" s="327">
        <v>178.26</v>
      </c>
      <c r="AF233" s="327">
        <v>79.98</v>
      </c>
      <c r="AG233" s="327">
        <v>1537.97</v>
      </c>
      <c r="AH233" s="327">
        <v>54</v>
      </c>
      <c r="AI233" s="516">
        <v>38696.58</v>
      </c>
      <c r="AJ233" s="327">
        <v>0</v>
      </c>
      <c r="AK233" s="516">
        <v>0</v>
      </c>
      <c r="AL233" s="327">
        <v>51</v>
      </c>
      <c r="AM233" s="516">
        <v>38262.300000000003</v>
      </c>
      <c r="AO233" s="333"/>
      <c r="AQ233" s="380"/>
    </row>
    <row r="234" spans="1:43" s="332" customFormat="1" ht="15" x14ac:dyDescent="0.2">
      <c r="A234" s="369" t="s">
        <v>565</v>
      </c>
      <c r="B234" s="408" t="s">
        <v>297</v>
      </c>
      <c r="C234" s="347" t="s">
        <v>848</v>
      </c>
      <c r="D234" s="330"/>
      <c r="E234" s="327">
        <v>104087341</v>
      </c>
      <c r="F234" s="327">
        <v>111643501</v>
      </c>
      <c r="G234" s="327">
        <v>894227</v>
      </c>
      <c r="H234" s="327">
        <v>924859</v>
      </c>
      <c r="I234" s="327">
        <v>103193114</v>
      </c>
      <c r="J234" s="327">
        <v>110718642</v>
      </c>
      <c r="K234" s="327">
        <v>35071737</v>
      </c>
      <c r="L234" s="327">
        <v>33768701</v>
      </c>
      <c r="M234" s="516">
        <v>80320</v>
      </c>
      <c r="N234" s="516">
        <v>82448.5</v>
      </c>
      <c r="O234" s="495">
        <v>97.5</v>
      </c>
      <c r="P234" s="495">
        <v>98</v>
      </c>
      <c r="Q234" s="516">
        <v>7</v>
      </c>
      <c r="R234" s="516">
        <v>7</v>
      </c>
      <c r="S234" s="516">
        <v>78319</v>
      </c>
      <c r="T234" s="516">
        <v>80806.5</v>
      </c>
      <c r="U234" s="329">
        <v>1329.02</v>
      </c>
      <c r="V234" s="329">
        <v>1381.62</v>
      </c>
      <c r="W234" s="364">
        <v>1317.6</v>
      </c>
      <c r="X234" s="364">
        <v>1370.17</v>
      </c>
      <c r="Y234" s="327">
        <v>2129413</v>
      </c>
      <c r="Z234" s="364">
        <v>26.352001386027116</v>
      </c>
      <c r="AA234" s="364">
        <v>2</v>
      </c>
      <c r="AB234" s="327" t="s">
        <v>0</v>
      </c>
      <c r="AC234" s="327" t="s">
        <v>0</v>
      </c>
      <c r="AD234" s="327">
        <v>0</v>
      </c>
      <c r="AE234" s="327">
        <v>162.80000000000001</v>
      </c>
      <c r="AF234" s="327">
        <v>72.89</v>
      </c>
      <c r="AG234" s="327">
        <v>1617.31</v>
      </c>
      <c r="AH234" s="327">
        <v>10</v>
      </c>
      <c r="AI234" s="516">
        <v>22741.82</v>
      </c>
      <c r="AJ234" s="327">
        <v>0</v>
      </c>
      <c r="AK234" s="516">
        <v>0</v>
      </c>
      <c r="AL234" s="327">
        <v>10</v>
      </c>
      <c r="AM234" s="516">
        <v>22741.82</v>
      </c>
      <c r="AO234" s="333"/>
      <c r="AQ234" s="380"/>
    </row>
    <row r="235" spans="1:43" s="332" customFormat="1" ht="15" x14ac:dyDescent="0.2">
      <c r="A235" s="369" t="s">
        <v>567</v>
      </c>
      <c r="B235" s="408" t="s">
        <v>566</v>
      </c>
      <c r="C235" s="347" t="s">
        <v>779</v>
      </c>
      <c r="D235" s="330"/>
      <c r="E235" s="327">
        <v>6256211</v>
      </c>
      <c r="F235" s="327">
        <v>6603431</v>
      </c>
      <c r="G235" s="327">
        <v>1539260</v>
      </c>
      <c r="H235" s="327">
        <v>1621391</v>
      </c>
      <c r="I235" s="327">
        <v>4716951</v>
      </c>
      <c r="J235" s="327">
        <v>4982040</v>
      </c>
      <c r="K235" s="327">
        <v>1579574.82</v>
      </c>
      <c r="L235" s="327">
        <v>1632820</v>
      </c>
      <c r="M235" s="516">
        <v>29503.52</v>
      </c>
      <c r="N235" s="516">
        <v>30554.49</v>
      </c>
      <c r="O235" s="495">
        <v>98.69</v>
      </c>
      <c r="P235" s="495">
        <v>98.69</v>
      </c>
      <c r="Q235" s="516">
        <v>0</v>
      </c>
      <c r="R235" s="516">
        <v>0</v>
      </c>
      <c r="S235" s="516">
        <v>29117</v>
      </c>
      <c r="T235" s="516">
        <v>30154.2</v>
      </c>
      <c r="U235" s="329">
        <v>214.86</v>
      </c>
      <c r="V235" s="329">
        <v>218.99</v>
      </c>
      <c r="W235" s="364">
        <v>162</v>
      </c>
      <c r="X235" s="364">
        <v>165.22</v>
      </c>
      <c r="Y235" s="327">
        <v>0</v>
      </c>
      <c r="Z235" s="364">
        <v>0</v>
      </c>
      <c r="AA235" s="364">
        <v>0</v>
      </c>
      <c r="AB235" s="327" t="s">
        <v>0</v>
      </c>
      <c r="AC235" s="327" t="s">
        <v>0</v>
      </c>
      <c r="AD235" s="327">
        <v>1143.8599999999999</v>
      </c>
      <c r="AE235" s="327">
        <v>217</v>
      </c>
      <c r="AF235" s="327">
        <v>65.88</v>
      </c>
      <c r="AG235" s="327">
        <v>1645.73</v>
      </c>
      <c r="AH235" s="327">
        <v>74</v>
      </c>
      <c r="AI235" s="516">
        <v>30154.2</v>
      </c>
      <c r="AJ235" s="327">
        <v>0</v>
      </c>
      <c r="AK235" s="516">
        <v>0</v>
      </c>
      <c r="AL235" s="327">
        <v>60</v>
      </c>
      <c r="AM235" s="516">
        <v>29812.2</v>
      </c>
      <c r="AO235" s="333"/>
      <c r="AQ235" s="380"/>
    </row>
    <row r="236" spans="1:43" s="332" customFormat="1" ht="15" x14ac:dyDescent="0.2">
      <c r="A236" s="369" t="s">
        <v>569</v>
      </c>
      <c r="B236" s="408" t="s">
        <v>568</v>
      </c>
      <c r="C236" s="347" t="s">
        <v>779</v>
      </c>
      <c r="D236" s="330"/>
      <c r="E236" s="327">
        <v>12863223</v>
      </c>
      <c r="F236" s="327">
        <v>13490145</v>
      </c>
      <c r="G236" s="327">
        <v>3565144</v>
      </c>
      <c r="H236" s="327">
        <v>3817602</v>
      </c>
      <c r="I236" s="327">
        <v>9298079</v>
      </c>
      <c r="J236" s="327">
        <v>9672543</v>
      </c>
      <c r="K236" s="327">
        <v>15512</v>
      </c>
      <c r="L236" s="327">
        <v>15512</v>
      </c>
      <c r="M236" s="516">
        <v>48535.7</v>
      </c>
      <c r="N236" s="516">
        <v>49177.4</v>
      </c>
      <c r="O236" s="495">
        <v>99.3</v>
      </c>
      <c r="P236" s="495">
        <v>99.4</v>
      </c>
      <c r="Q236" s="516">
        <v>13.1</v>
      </c>
      <c r="R236" s="516">
        <v>13.4</v>
      </c>
      <c r="S236" s="516">
        <v>48209.1</v>
      </c>
      <c r="T236" s="516">
        <v>48895.7</v>
      </c>
      <c r="U236" s="329">
        <v>266.82</v>
      </c>
      <c r="V236" s="329">
        <v>275.89999999999998</v>
      </c>
      <c r="W236" s="364">
        <v>192.87</v>
      </c>
      <c r="X236" s="364">
        <v>197.82</v>
      </c>
      <c r="Y236" s="327">
        <v>0</v>
      </c>
      <c r="Z236" s="364">
        <v>0</v>
      </c>
      <c r="AA236" s="364">
        <v>0</v>
      </c>
      <c r="AB236" s="327" t="s">
        <v>0</v>
      </c>
      <c r="AC236" s="327" t="s">
        <v>0</v>
      </c>
      <c r="AD236" s="327">
        <v>1133.55</v>
      </c>
      <c r="AE236" s="327">
        <v>152.15</v>
      </c>
      <c r="AF236" s="327">
        <v>72</v>
      </c>
      <c r="AG236" s="327">
        <v>1633.6</v>
      </c>
      <c r="AH236" s="327">
        <v>31</v>
      </c>
      <c r="AI236" s="516">
        <v>48895.7</v>
      </c>
      <c r="AJ236" s="327">
        <v>0</v>
      </c>
      <c r="AK236" s="516">
        <v>0</v>
      </c>
      <c r="AL236" s="327">
        <v>31</v>
      </c>
      <c r="AM236" s="516">
        <v>48895.7</v>
      </c>
      <c r="AO236" s="333"/>
      <c r="AQ236" s="380"/>
    </row>
    <row r="237" spans="1:43" s="332" customFormat="1" ht="15" x14ac:dyDescent="0.2">
      <c r="A237" s="369" t="s">
        <v>571</v>
      </c>
      <c r="B237" s="408" t="s">
        <v>570</v>
      </c>
      <c r="C237" s="347" t="s">
        <v>848</v>
      </c>
      <c r="D237" s="330"/>
      <c r="E237" s="327">
        <v>170837212</v>
      </c>
      <c r="F237" s="327">
        <v>180404048</v>
      </c>
      <c r="G237" s="327">
        <v>458649</v>
      </c>
      <c r="H237" s="327">
        <v>476153</v>
      </c>
      <c r="I237" s="327">
        <v>170378563</v>
      </c>
      <c r="J237" s="327">
        <v>179927895</v>
      </c>
      <c r="K237" s="327">
        <v>28700901</v>
      </c>
      <c r="L237" s="327">
        <v>25381445</v>
      </c>
      <c r="M237" s="516">
        <v>136364.5</v>
      </c>
      <c r="N237" s="516">
        <v>138478.70000000001</v>
      </c>
      <c r="O237" s="495">
        <v>95.5</v>
      </c>
      <c r="P237" s="495">
        <v>95.5</v>
      </c>
      <c r="Q237" s="516">
        <v>3.3</v>
      </c>
      <c r="R237" s="516">
        <v>6.56</v>
      </c>
      <c r="S237" s="516">
        <v>130231.4</v>
      </c>
      <c r="T237" s="516">
        <v>132253.70000000001</v>
      </c>
      <c r="U237" s="329">
        <v>1311.8</v>
      </c>
      <c r="V237" s="329">
        <v>1364.08</v>
      </c>
      <c r="W237" s="364">
        <v>1308.28</v>
      </c>
      <c r="X237" s="364">
        <v>1360.48</v>
      </c>
      <c r="Y237" s="327">
        <v>3460485</v>
      </c>
      <c r="Z237" s="364">
        <v>26.1655061446296</v>
      </c>
      <c r="AA237" s="364">
        <v>2</v>
      </c>
      <c r="AB237" s="327" t="s">
        <v>0</v>
      </c>
      <c r="AC237" s="327" t="s">
        <v>0</v>
      </c>
      <c r="AD237" s="327">
        <v>0</v>
      </c>
      <c r="AE237" s="327">
        <v>153.16</v>
      </c>
      <c r="AF237" s="327">
        <v>67.63</v>
      </c>
      <c r="AG237" s="327">
        <v>1584.87</v>
      </c>
      <c r="AH237" s="327">
        <v>3</v>
      </c>
      <c r="AI237" s="516">
        <v>18417.2</v>
      </c>
      <c r="AJ237" s="327">
        <v>0</v>
      </c>
      <c r="AK237" s="516">
        <v>0</v>
      </c>
      <c r="AL237" s="327">
        <v>3</v>
      </c>
      <c r="AM237" s="516">
        <v>18417.2</v>
      </c>
      <c r="AO237" s="333"/>
      <c r="AQ237" s="380"/>
    </row>
    <row r="238" spans="1:43" s="332" customFormat="1" ht="15" x14ac:dyDescent="0.2">
      <c r="A238" s="369" t="s">
        <v>573</v>
      </c>
      <c r="B238" s="408" t="s">
        <v>572</v>
      </c>
      <c r="C238" s="347" t="s">
        <v>779</v>
      </c>
      <c r="D238" s="330"/>
      <c r="E238" s="327">
        <v>10112921</v>
      </c>
      <c r="F238" s="327">
        <v>10838835</v>
      </c>
      <c r="G238" s="327">
        <v>1557061</v>
      </c>
      <c r="H238" s="327">
        <v>1827155</v>
      </c>
      <c r="I238" s="327">
        <v>8555860</v>
      </c>
      <c r="J238" s="327">
        <v>9011680</v>
      </c>
      <c r="K238" s="327">
        <v>427280</v>
      </c>
      <c r="L238" s="327">
        <v>435830</v>
      </c>
      <c r="M238" s="516">
        <v>36174.1</v>
      </c>
      <c r="N238" s="516">
        <v>36804.699999999997</v>
      </c>
      <c r="O238" s="495">
        <v>97</v>
      </c>
      <c r="P238" s="495">
        <v>98.5</v>
      </c>
      <c r="Q238" s="516">
        <v>380.4</v>
      </c>
      <c r="R238" s="516">
        <v>377.2</v>
      </c>
      <c r="S238" s="516">
        <v>35469.300000000003</v>
      </c>
      <c r="T238" s="516">
        <v>36629.800000000003</v>
      </c>
      <c r="U238" s="329">
        <v>285.12</v>
      </c>
      <c r="V238" s="329">
        <v>295.89999999999998</v>
      </c>
      <c r="W238" s="364">
        <v>241.22</v>
      </c>
      <c r="X238" s="364">
        <v>246.02</v>
      </c>
      <c r="Y238" s="327">
        <v>0</v>
      </c>
      <c r="Z238" s="364">
        <v>0</v>
      </c>
      <c r="AA238" s="364">
        <v>0</v>
      </c>
      <c r="AB238" s="327" t="s">
        <v>0</v>
      </c>
      <c r="AC238" s="327" t="s">
        <v>0</v>
      </c>
      <c r="AD238" s="327">
        <v>1133.55</v>
      </c>
      <c r="AE238" s="327">
        <v>152.15</v>
      </c>
      <c r="AF238" s="327">
        <v>72</v>
      </c>
      <c r="AG238" s="327">
        <v>1653.6</v>
      </c>
      <c r="AH238" s="327">
        <v>30</v>
      </c>
      <c r="AI238" s="516">
        <v>36629.800000000003</v>
      </c>
      <c r="AJ238" s="327">
        <v>0</v>
      </c>
      <c r="AK238" s="516">
        <v>0</v>
      </c>
      <c r="AL238" s="327">
        <v>28</v>
      </c>
      <c r="AM238" s="516">
        <v>36493</v>
      </c>
      <c r="AO238" s="333"/>
      <c r="AQ238" s="380"/>
    </row>
    <row r="239" spans="1:43" s="332" customFormat="1" ht="15" x14ac:dyDescent="0.2">
      <c r="A239" s="369" t="s">
        <v>520</v>
      </c>
      <c r="B239" s="408" t="s">
        <v>721</v>
      </c>
      <c r="C239" s="347" t="s">
        <v>780</v>
      </c>
      <c r="D239" s="330"/>
      <c r="E239" s="327">
        <v>125587203</v>
      </c>
      <c r="F239" s="327">
        <v>133728381.90000001</v>
      </c>
      <c r="G239" s="327">
        <v>6306679</v>
      </c>
      <c r="H239" s="327">
        <v>6659435</v>
      </c>
      <c r="I239" s="327">
        <v>119280524</v>
      </c>
      <c r="J239" s="327">
        <v>127068946.90000001</v>
      </c>
      <c r="K239" s="327">
        <v>0</v>
      </c>
      <c r="L239" s="327">
        <v>0</v>
      </c>
      <c r="M239" s="516">
        <v>103822.35</v>
      </c>
      <c r="N239" s="516">
        <v>105841.8</v>
      </c>
      <c r="O239" s="495">
        <v>98</v>
      </c>
      <c r="P239" s="495">
        <v>98.5</v>
      </c>
      <c r="Q239" s="516">
        <v>665.43</v>
      </c>
      <c r="R239" s="516">
        <v>658.3</v>
      </c>
      <c r="S239" s="516">
        <v>102411.33</v>
      </c>
      <c r="T239" s="516">
        <v>104912.5</v>
      </c>
      <c r="U239" s="329">
        <v>1226.3</v>
      </c>
      <c r="V239" s="329">
        <v>1274.67</v>
      </c>
      <c r="W239" s="364">
        <v>1164.72</v>
      </c>
      <c r="X239" s="364">
        <v>1211.19</v>
      </c>
      <c r="Y239" s="327">
        <v>2443412</v>
      </c>
      <c r="Z239" s="364">
        <v>23.289998808530918</v>
      </c>
      <c r="AA239" s="364">
        <v>2</v>
      </c>
      <c r="AB239" s="327" t="s">
        <v>0</v>
      </c>
      <c r="AC239" s="327" t="s">
        <v>0</v>
      </c>
      <c r="AD239" s="327">
        <v>0</v>
      </c>
      <c r="AE239" s="327">
        <v>189.6</v>
      </c>
      <c r="AF239" s="327">
        <v>94.05</v>
      </c>
      <c r="AG239" s="327">
        <v>1558.32</v>
      </c>
      <c r="AH239" s="327">
        <v>192</v>
      </c>
      <c r="AI239" s="516">
        <v>104912.5</v>
      </c>
      <c r="AJ239" s="327">
        <v>0</v>
      </c>
      <c r="AK239" s="516">
        <v>0</v>
      </c>
      <c r="AL239" s="327">
        <v>156</v>
      </c>
      <c r="AM239" s="516">
        <v>104343.4</v>
      </c>
      <c r="AO239" s="333"/>
      <c r="AQ239" s="380"/>
    </row>
    <row r="240" spans="1:43" s="332" customFormat="1" ht="15" x14ac:dyDescent="0.2">
      <c r="A240" s="369" t="s">
        <v>574</v>
      </c>
      <c r="B240" s="408" t="s">
        <v>554</v>
      </c>
      <c r="C240" s="347" t="s">
        <v>780</v>
      </c>
      <c r="D240" s="330"/>
      <c r="E240" s="327">
        <v>45324682</v>
      </c>
      <c r="F240" s="327">
        <v>48879444</v>
      </c>
      <c r="G240" s="327">
        <v>197822</v>
      </c>
      <c r="H240" s="327">
        <v>189021</v>
      </c>
      <c r="I240" s="327">
        <v>45126860</v>
      </c>
      <c r="J240" s="327">
        <v>48690423</v>
      </c>
      <c r="K240" s="327">
        <v>0</v>
      </c>
      <c r="L240" s="327">
        <v>0</v>
      </c>
      <c r="M240" s="516">
        <v>39167.599999999999</v>
      </c>
      <c r="N240" s="516">
        <v>40652.199999999997</v>
      </c>
      <c r="O240" s="495">
        <v>98.2</v>
      </c>
      <c r="P240" s="495">
        <v>98.4</v>
      </c>
      <c r="Q240" s="516">
        <v>0</v>
      </c>
      <c r="R240" s="516">
        <v>0</v>
      </c>
      <c r="S240" s="516">
        <v>38462.6</v>
      </c>
      <c r="T240" s="516">
        <v>40001.800000000003</v>
      </c>
      <c r="U240" s="329">
        <v>1178.4100000000001</v>
      </c>
      <c r="V240" s="329">
        <v>1221.93</v>
      </c>
      <c r="W240" s="364">
        <v>1173.27</v>
      </c>
      <c r="X240" s="364">
        <v>1217.21</v>
      </c>
      <c r="Y240" s="327">
        <v>938842</v>
      </c>
      <c r="Z240" s="364">
        <v>23.469993850276737</v>
      </c>
      <c r="AA240" s="364">
        <v>2</v>
      </c>
      <c r="AB240" s="327" t="s">
        <v>0</v>
      </c>
      <c r="AC240" s="327" t="s">
        <v>0</v>
      </c>
      <c r="AD240" s="327">
        <v>0</v>
      </c>
      <c r="AE240" s="327">
        <v>166.96</v>
      </c>
      <c r="AF240" s="327">
        <v>61.27</v>
      </c>
      <c r="AG240" s="327">
        <v>1450.16</v>
      </c>
      <c r="AH240" s="327">
        <v>3</v>
      </c>
      <c r="AI240" s="516">
        <v>3909.4</v>
      </c>
      <c r="AJ240" s="327">
        <v>0</v>
      </c>
      <c r="AK240" s="516">
        <v>0</v>
      </c>
      <c r="AL240" s="327">
        <v>3</v>
      </c>
      <c r="AM240" s="516">
        <v>3909.4</v>
      </c>
      <c r="AO240" s="333"/>
      <c r="AQ240" s="380"/>
    </row>
    <row r="241" spans="1:43" s="332" customFormat="1" ht="15" x14ac:dyDescent="0.2">
      <c r="A241" s="369" t="s">
        <v>576</v>
      </c>
      <c r="B241" s="408" t="s">
        <v>575</v>
      </c>
      <c r="C241" s="347" t="s">
        <v>848</v>
      </c>
      <c r="D241" s="330"/>
      <c r="E241" s="327">
        <v>86262242</v>
      </c>
      <c r="F241" s="327">
        <v>89981985</v>
      </c>
      <c r="G241" s="327">
        <v>1161992.01</v>
      </c>
      <c r="H241" s="327">
        <v>1187985</v>
      </c>
      <c r="I241" s="327">
        <v>85100249.989999995</v>
      </c>
      <c r="J241" s="327">
        <v>88794000</v>
      </c>
      <c r="K241" s="327">
        <v>9944481</v>
      </c>
      <c r="L241" s="327">
        <v>9413516</v>
      </c>
      <c r="M241" s="516">
        <v>73237.399999999994</v>
      </c>
      <c r="N241" s="516">
        <v>74198</v>
      </c>
      <c r="O241" s="495">
        <v>99</v>
      </c>
      <c r="P241" s="495">
        <v>99</v>
      </c>
      <c r="Q241" s="516">
        <v>0</v>
      </c>
      <c r="R241" s="516">
        <v>0</v>
      </c>
      <c r="S241" s="516">
        <v>72505</v>
      </c>
      <c r="T241" s="516">
        <v>73456</v>
      </c>
      <c r="U241" s="329">
        <v>1189.74</v>
      </c>
      <c r="V241" s="329">
        <v>1224.98</v>
      </c>
      <c r="W241" s="364">
        <v>1173.72</v>
      </c>
      <c r="X241" s="364">
        <v>1208.81</v>
      </c>
      <c r="Y241" s="327">
        <v>1724010</v>
      </c>
      <c r="Z241" s="364">
        <v>23.469968416467001</v>
      </c>
      <c r="AA241" s="364">
        <v>2</v>
      </c>
      <c r="AB241" s="327" t="s">
        <v>0</v>
      </c>
      <c r="AC241" s="327" t="s">
        <v>0</v>
      </c>
      <c r="AD241" s="327">
        <v>0</v>
      </c>
      <c r="AE241" s="327">
        <v>111.55</v>
      </c>
      <c r="AF241" s="327">
        <v>56.03</v>
      </c>
      <c r="AG241" s="327">
        <v>1392.56</v>
      </c>
      <c r="AH241" s="327">
        <v>16</v>
      </c>
      <c r="AI241" s="516">
        <v>24979</v>
      </c>
      <c r="AJ241" s="327">
        <v>0</v>
      </c>
      <c r="AK241" s="516">
        <v>0</v>
      </c>
      <c r="AL241" s="327">
        <v>16</v>
      </c>
      <c r="AM241" s="516">
        <v>24979</v>
      </c>
      <c r="AO241" s="333"/>
      <c r="AQ241" s="380"/>
    </row>
    <row r="242" spans="1:43" s="332" customFormat="1" ht="15" x14ac:dyDescent="0.2">
      <c r="A242" s="369" t="s">
        <v>578</v>
      </c>
      <c r="B242" s="408" t="s">
        <v>577</v>
      </c>
      <c r="C242" s="347" t="s">
        <v>779</v>
      </c>
      <c r="D242" s="330"/>
      <c r="E242" s="327">
        <v>6447197</v>
      </c>
      <c r="F242" s="327">
        <v>6753466</v>
      </c>
      <c r="G242" s="327">
        <v>1906661</v>
      </c>
      <c r="H242" s="327">
        <v>2019286</v>
      </c>
      <c r="I242" s="327">
        <v>4540536</v>
      </c>
      <c r="J242" s="327">
        <v>4734180</v>
      </c>
      <c r="K242" s="327">
        <v>0</v>
      </c>
      <c r="L242" s="327">
        <v>0</v>
      </c>
      <c r="M242" s="516">
        <v>32214.400000000001</v>
      </c>
      <c r="N242" s="516">
        <v>32475.8</v>
      </c>
      <c r="O242" s="495">
        <v>98.25</v>
      </c>
      <c r="P242" s="495">
        <v>98.25</v>
      </c>
      <c r="Q242" s="516">
        <v>101.4</v>
      </c>
      <c r="R242" s="516">
        <v>80.2</v>
      </c>
      <c r="S242" s="516">
        <v>31752</v>
      </c>
      <c r="T242" s="516">
        <v>31987.7</v>
      </c>
      <c r="U242" s="329">
        <v>203.05</v>
      </c>
      <c r="V242" s="329">
        <v>211.13</v>
      </c>
      <c r="W242" s="364">
        <v>143</v>
      </c>
      <c r="X242" s="364">
        <v>148</v>
      </c>
      <c r="Y242" s="327">
        <v>0</v>
      </c>
      <c r="Z242" s="364">
        <v>0</v>
      </c>
      <c r="AA242" s="364">
        <v>0</v>
      </c>
      <c r="AB242" s="327" t="s">
        <v>0</v>
      </c>
      <c r="AC242" s="327" t="s">
        <v>0</v>
      </c>
      <c r="AD242" s="327">
        <v>1160.19</v>
      </c>
      <c r="AE242" s="327">
        <v>166.96</v>
      </c>
      <c r="AF242" s="327">
        <v>59.7</v>
      </c>
      <c r="AG242" s="327">
        <v>1597.9800000000002</v>
      </c>
      <c r="AH242" s="327">
        <v>12</v>
      </c>
      <c r="AI242" s="516">
        <v>31987.7</v>
      </c>
      <c r="AJ242" s="327">
        <v>0</v>
      </c>
      <c r="AK242" s="516">
        <v>0</v>
      </c>
      <c r="AL242" s="327">
        <v>12</v>
      </c>
      <c r="AM242" s="516">
        <v>31987.7</v>
      </c>
      <c r="AO242" s="333"/>
      <c r="AQ242" s="380"/>
    </row>
    <row r="243" spans="1:43" s="332" customFormat="1" ht="15" x14ac:dyDescent="0.2">
      <c r="A243" s="369" t="s">
        <v>580</v>
      </c>
      <c r="B243" s="408" t="s">
        <v>579</v>
      </c>
      <c r="C243" s="347" t="s">
        <v>779</v>
      </c>
      <c r="D243" s="330"/>
      <c r="E243" s="327">
        <v>12032274</v>
      </c>
      <c r="F243" s="327">
        <v>12627565</v>
      </c>
      <c r="G243" s="327">
        <v>4553724</v>
      </c>
      <c r="H243" s="327">
        <v>4775475</v>
      </c>
      <c r="I243" s="327">
        <v>7478550</v>
      </c>
      <c r="J243" s="327">
        <v>7852090</v>
      </c>
      <c r="K243" s="327">
        <v>174500</v>
      </c>
      <c r="L243" s="327">
        <v>195200</v>
      </c>
      <c r="M243" s="516">
        <v>59933.4</v>
      </c>
      <c r="N243" s="516">
        <v>60527.9</v>
      </c>
      <c r="O243" s="495">
        <v>99.4</v>
      </c>
      <c r="P243" s="495">
        <v>99.4</v>
      </c>
      <c r="Q243" s="516">
        <v>106.6</v>
      </c>
      <c r="R243" s="516">
        <v>92.3</v>
      </c>
      <c r="S243" s="516">
        <v>59680.4</v>
      </c>
      <c r="T243" s="516">
        <v>60257</v>
      </c>
      <c r="U243" s="329">
        <v>201.61</v>
      </c>
      <c r="V243" s="329">
        <v>209.56</v>
      </c>
      <c r="W243" s="364">
        <v>125.31</v>
      </c>
      <c r="X243" s="364">
        <v>130.31</v>
      </c>
      <c r="Y243" s="327">
        <v>0</v>
      </c>
      <c r="Z243" s="364">
        <v>0</v>
      </c>
      <c r="AA243" s="364">
        <v>0</v>
      </c>
      <c r="AB243" s="327" t="s">
        <v>0</v>
      </c>
      <c r="AC243" s="327" t="s">
        <v>0</v>
      </c>
      <c r="AD243" s="327">
        <v>1167.1199999999999</v>
      </c>
      <c r="AE243" s="327">
        <v>183.15</v>
      </c>
      <c r="AF243" s="327">
        <v>65.52</v>
      </c>
      <c r="AG243" s="327">
        <v>1625.35</v>
      </c>
      <c r="AH243" s="327">
        <v>101</v>
      </c>
      <c r="AI243" s="516">
        <v>60257</v>
      </c>
      <c r="AJ243" s="327">
        <v>0</v>
      </c>
      <c r="AK243" s="516">
        <v>0</v>
      </c>
      <c r="AL243" s="327">
        <v>96</v>
      </c>
      <c r="AM243" s="516">
        <v>60021.4</v>
      </c>
      <c r="AO243" s="333"/>
      <c r="AQ243" s="380"/>
    </row>
    <row r="244" spans="1:43" s="332" customFormat="1" ht="15" x14ac:dyDescent="0.2">
      <c r="A244" s="369" t="s">
        <v>582</v>
      </c>
      <c r="B244" s="408" t="s">
        <v>581</v>
      </c>
      <c r="C244" s="347" t="s">
        <v>779</v>
      </c>
      <c r="D244" s="330"/>
      <c r="E244" s="327">
        <v>5266792</v>
      </c>
      <c r="F244" s="327">
        <v>5426328</v>
      </c>
      <c r="G244" s="327">
        <v>667940</v>
      </c>
      <c r="H244" s="327">
        <v>679280</v>
      </c>
      <c r="I244" s="327">
        <v>4598852</v>
      </c>
      <c r="J244" s="327">
        <v>4747048</v>
      </c>
      <c r="K244" s="327">
        <v>0</v>
      </c>
      <c r="L244" s="327">
        <v>0</v>
      </c>
      <c r="M244" s="516">
        <v>30917.200000000001</v>
      </c>
      <c r="N244" s="516">
        <v>31303</v>
      </c>
      <c r="O244" s="495">
        <v>99</v>
      </c>
      <c r="P244" s="495">
        <v>99</v>
      </c>
      <c r="Q244" s="516">
        <v>0</v>
      </c>
      <c r="R244" s="516">
        <v>0</v>
      </c>
      <c r="S244" s="516">
        <v>30608</v>
      </c>
      <c r="T244" s="516">
        <v>30990</v>
      </c>
      <c r="U244" s="329">
        <v>172.07</v>
      </c>
      <c r="V244" s="329">
        <v>175.1</v>
      </c>
      <c r="W244" s="364">
        <v>150.25</v>
      </c>
      <c r="X244" s="364">
        <v>153.18</v>
      </c>
      <c r="Y244" s="327">
        <v>0</v>
      </c>
      <c r="Z244" s="364">
        <v>0</v>
      </c>
      <c r="AA244" s="364">
        <v>0</v>
      </c>
      <c r="AB244" s="327" t="s">
        <v>0</v>
      </c>
      <c r="AC244" s="327" t="s">
        <v>0</v>
      </c>
      <c r="AD244" s="327">
        <v>1165.17</v>
      </c>
      <c r="AE244" s="327">
        <v>177.07</v>
      </c>
      <c r="AF244" s="327">
        <v>71.180000000000007</v>
      </c>
      <c r="AG244" s="327">
        <v>1588.52</v>
      </c>
      <c r="AH244" s="327">
        <v>50</v>
      </c>
      <c r="AI244" s="516">
        <v>22094</v>
      </c>
      <c r="AJ244" s="327">
        <v>0</v>
      </c>
      <c r="AK244" s="516">
        <v>0</v>
      </c>
      <c r="AL244" s="327">
        <v>31</v>
      </c>
      <c r="AM244" s="516">
        <v>20942</v>
      </c>
      <c r="AO244" s="333"/>
      <c r="AQ244" s="380"/>
    </row>
    <row r="245" spans="1:43" s="332" customFormat="1" ht="15" x14ac:dyDescent="0.2">
      <c r="A245" s="369" t="s">
        <v>583</v>
      </c>
      <c r="B245" s="408" t="s">
        <v>555</v>
      </c>
      <c r="C245" s="347" t="s">
        <v>780</v>
      </c>
      <c r="D245" s="330"/>
      <c r="E245" s="327">
        <v>114795612</v>
      </c>
      <c r="F245" s="327">
        <v>123157899</v>
      </c>
      <c r="G245" s="327">
        <v>5572894</v>
      </c>
      <c r="H245" s="327">
        <v>6342424</v>
      </c>
      <c r="I245" s="327">
        <v>109222718</v>
      </c>
      <c r="J245" s="327">
        <v>116815475</v>
      </c>
      <c r="K245" s="327">
        <v>534390</v>
      </c>
      <c r="L245" s="327">
        <v>582351</v>
      </c>
      <c r="M245" s="516">
        <v>88748</v>
      </c>
      <c r="N245" s="516">
        <v>91275.9</v>
      </c>
      <c r="O245" s="495">
        <v>98.5</v>
      </c>
      <c r="P245" s="495">
        <v>98.5</v>
      </c>
      <c r="Q245" s="516">
        <v>298.2</v>
      </c>
      <c r="R245" s="516">
        <v>298.2</v>
      </c>
      <c r="S245" s="516">
        <v>87715</v>
      </c>
      <c r="T245" s="516">
        <v>90205</v>
      </c>
      <c r="U245" s="329">
        <v>1308.73</v>
      </c>
      <c r="V245" s="329">
        <v>1365.31</v>
      </c>
      <c r="W245" s="364">
        <v>1245.2</v>
      </c>
      <c r="X245" s="364">
        <v>1295</v>
      </c>
      <c r="Y245" s="327">
        <v>2246465</v>
      </c>
      <c r="Z245" s="364">
        <v>24.903996452524805</v>
      </c>
      <c r="AA245" s="364">
        <v>2</v>
      </c>
      <c r="AB245" s="327" t="s">
        <v>0</v>
      </c>
      <c r="AC245" s="327" t="s">
        <v>0</v>
      </c>
      <c r="AD245" s="327">
        <v>0</v>
      </c>
      <c r="AE245" s="327">
        <v>178.26</v>
      </c>
      <c r="AF245" s="327">
        <v>67.930000000000007</v>
      </c>
      <c r="AG245" s="327">
        <v>1611.5</v>
      </c>
      <c r="AH245" s="327">
        <v>47</v>
      </c>
      <c r="AI245" s="516">
        <v>78618</v>
      </c>
      <c r="AJ245" s="327">
        <v>0</v>
      </c>
      <c r="AK245" s="516">
        <v>0</v>
      </c>
      <c r="AL245" s="327">
        <v>47</v>
      </c>
      <c r="AM245" s="516">
        <v>78618</v>
      </c>
      <c r="AO245" s="333"/>
      <c r="AQ245" s="380"/>
    </row>
    <row r="246" spans="1:43" s="332" customFormat="1" ht="15" x14ac:dyDescent="0.2">
      <c r="A246" s="369" t="s">
        <v>585</v>
      </c>
      <c r="B246" s="408" t="s">
        <v>584</v>
      </c>
      <c r="C246" s="347" t="s">
        <v>779</v>
      </c>
      <c r="D246" s="330"/>
      <c r="E246" s="327">
        <v>7004958</v>
      </c>
      <c r="F246" s="327">
        <v>7411358</v>
      </c>
      <c r="G246" s="327">
        <v>1681586</v>
      </c>
      <c r="H246" s="327">
        <v>1845218</v>
      </c>
      <c r="I246" s="327">
        <v>5323372</v>
      </c>
      <c r="J246" s="327">
        <v>5566140</v>
      </c>
      <c r="K246" s="327">
        <v>0</v>
      </c>
      <c r="L246" s="327">
        <v>0</v>
      </c>
      <c r="M246" s="516">
        <v>37289.699999999997</v>
      </c>
      <c r="N246" s="516">
        <v>37691.42</v>
      </c>
      <c r="O246" s="495">
        <v>98</v>
      </c>
      <c r="P246" s="495">
        <v>98</v>
      </c>
      <c r="Q246" s="516">
        <v>63</v>
      </c>
      <c r="R246" s="516">
        <v>66.400000000000006</v>
      </c>
      <c r="S246" s="516">
        <v>36606.9</v>
      </c>
      <c r="T246" s="516">
        <v>37004</v>
      </c>
      <c r="U246" s="329">
        <v>191.36</v>
      </c>
      <c r="V246" s="329">
        <v>200.29</v>
      </c>
      <c r="W246" s="364">
        <v>145.41999999999999</v>
      </c>
      <c r="X246" s="364">
        <v>150.41999999999999</v>
      </c>
      <c r="Y246" s="327">
        <v>0</v>
      </c>
      <c r="Z246" s="364">
        <v>0</v>
      </c>
      <c r="AA246" s="364">
        <v>0</v>
      </c>
      <c r="AB246" s="327" t="s">
        <v>0</v>
      </c>
      <c r="AC246" s="327" t="s">
        <v>0</v>
      </c>
      <c r="AD246" s="327">
        <v>1207.6199999999999</v>
      </c>
      <c r="AE246" s="327">
        <v>172.84</v>
      </c>
      <c r="AF246" s="327">
        <v>79.98</v>
      </c>
      <c r="AG246" s="327">
        <v>1660.7299999999998</v>
      </c>
      <c r="AH246" s="327">
        <v>61</v>
      </c>
      <c r="AI246" s="516">
        <v>37003.99</v>
      </c>
      <c r="AJ246" s="327">
        <v>0</v>
      </c>
      <c r="AK246" s="516">
        <v>0</v>
      </c>
      <c r="AL246" s="327">
        <v>61</v>
      </c>
      <c r="AM246" s="516">
        <v>37003.99</v>
      </c>
      <c r="AO246" s="333"/>
      <c r="AQ246" s="380"/>
    </row>
    <row r="247" spans="1:43" s="332" customFormat="1" ht="15" x14ac:dyDescent="0.2">
      <c r="A247" s="369" t="s">
        <v>587</v>
      </c>
      <c r="B247" s="408" t="s">
        <v>586</v>
      </c>
      <c r="C247" s="347" t="s">
        <v>779</v>
      </c>
      <c r="D247" s="330"/>
      <c r="E247" s="327">
        <v>4824541</v>
      </c>
      <c r="F247" s="327">
        <v>5131987</v>
      </c>
      <c r="G247" s="327">
        <v>639779</v>
      </c>
      <c r="H247" s="327">
        <v>690490</v>
      </c>
      <c r="I247" s="327">
        <v>4184762</v>
      </c>
      <c r="J247" s="327">
        <v>4441497</v>
      </c>
      <c r="K247" s="327">
        <v>2286480</v>
      </c>
      <c r="L247" s="327">
        <v>2286730</v>
      </c>
      <c r="M247" s="516">
        <v>26091</v>
      </c>
      <c r="N247" s="516">
        <v>26858.7</v>
      </c>
      <c r="O247" s="495">
        <v>98.76</v>
      </c>
      <c r="P247" s="495">
        <v>98.78</v>
      </c>
      <c r="Q247" s="516">
        <v>0</v>
      </c>
      <c r="R247" s="516">
        <v>0</v>
      </c>
      <c r="S247" s="516">
        <v>25767</v>
      </c>
      <c r="T247" s="516">
        <v>26531</v>
      </c>
      <c r="U247" s="329">
        <v>187.24</v>
      </c>
      <c r="V247" s="329">
        <v>193.43</v>
      </c>
      <c r="W247" s="364">
        <v>162.41</v>
      </c>
      <c r="X247" s="364">
        <v>167.41</v>
      </c>
      <c r="Y247" s="327">
        <v>0</v>
      </c>
      <c r="Z247" s="364">
        <v>0</v>
      </c>
      <c r="AA247" s="364">
        <v>0</v>
      </c>
      <c r="AB247" s="327" t="s">
        <v>0</v>
      </c>
      <c r="AC247" s="327" t="s">
        <v>0</v>
      </c>
      <c r="AD247" s="327">
        <v>1128.83</v>
      </c>
      <c r="AE247" s="327">
        <v>201.51</v>
      </c>
      <c r="AF247" s="327">
        <v>0</v>
      </c>
      <c r="AG247" s="327">
        <v>1523.77</v>
      </c>
      <c r="AH247" s="327">
        <v>22</v>
      </c>
      <c r="AI247" s="516">
        <v>17798</v>
      </c>
      <c r="AJ247" s="327">
        <v>0</v>
      </c>
      <c r="AK247" s="516">
        <v>0</v>
      </c>
      <c r="AL247" s="327">
        <v>22</v>
      </c>
      <c r="AM247" s="516">
        <v>17798</v>
      </c>
      <c r="AO247" s="333"/>
      <c r="AQ247" s="380"/>
    </row>
    <row r="248" spans="1:43" s="332" customFormat="1" ht="15" x14ac:dyDescent="0.2">
      <c r="A248" s="369" t="s">
        <v>612</v>
      </c>
      <c r="B248" s="408" t="s">
        <v>611</v>
      </c>
      <c r="C248" s="347" t="s">
        <v>779</v>
      </c>
      <c r="D248" s="330"/>
      <c r="E248" s="327">
        <v>7683686</v>
      </c>
      <c r="F248" s="327">
        <v>8047089</v>
      </c>
      <c r="G248" s="327">
        <v>1435244</v>
      </c>
      <c r="H248" s="327">
        <v>1475571</v>
      </c>
      <c r="I248" s="327">
        <v>6248442</v>
      </c>
      <c r="J248" s="327">
        <v>6571518</v>
      </c>
      <c r="K248" s="327">
        <v>638700</v>
      </c>
      <c r="L248" s="327">
        <v>649194</v>
      </c>
      <c r="M248" s="516">
        <v>44696.2</v>
      </c>
      <c r="N248" s="516">
        <v>45383.4</v>
      </c>
      <c r="O248" s="495">
        <v>100</v>
      </c>
      <c r="P248" s="495">
        <v>100</v>
      </c>
      <c r="Q248" s="516">
        <v>57</v>
      </c>
      <c r="R248" s="516">
        <v>57</v>
      </c>
      <c r="S248" s="516">
        <v>44753.2</v>
      </c>
      <c r="T248" s="516">
        <v>45440.4</v>
      </c>
      <c r="U248" s="329">
        <v>171.69</v>
      </c>
      <c r="V248" s="329">
        <v>177.09</v>
      </c>
      <c r="W248" s="364">
        <v>139.62</v>
      </c>
      <c r="X248" s="364">
        <v>144.62</v>
      </c>
      <c r="Y248" s="327">
        <v>0</v>
      </c>
      <c r="Z248" s="364">
        <v>0</v>
      </c>
      <c r="AA248" s="364">
        <v>0</v>
      </c>
      <c r="AB248" s="327" t="s">
        <v>0</v>
      </c>
      <c r="AC248" s="327" t="s">
        <v>0</v>
      </c>
      <c r="AD248" s="327">
        <v>1128.83</v>
      </c>
      <c r="AE248" s="327">
        <v>201.51</v>
      </c>
      <c r="AF248" s="327">
        <v>0</v>
      </c>
      <c r="AG248" s="327">
        <v>1507.4299999999998</v>
      </c>
      <c r="AH248" s="327">
        <v>83</v>
      </c>
      <c r="AI248" s="516">
        <v>34976.400000000001</v>
      </c>
      <c r="AJ248" s="327">
        <v>1</v>
      </c>
      <c r="AK248" s="516">
        <v>10464</v>
      </c>
      <c r="AL248" s="327">
        <v>71</v>
      </c>
      <c r="AM248" s="516">
        <v>44896.4</v>
      </c>
      <c r="AO248" s="333"/>
      <c r="AQ248" s="380"/>
    </row>
    <row r="249" spans="1:43" s="332" customFormat="1" ht="15" x14ac:dyDescent="0.2">
      <c r="A249" s="369" t="s">
        <v>614</v>
      </c>
      <c r="B249" s="408" t="s">
        <v>613</v>
      </c>
      <c r="C249" s="347" t="s">
        <v>779</v>
      </c>
      <c r="D249" s="330"/>
      <c r="E249" s="327">
        <v>9169494</v>
      </c>
      <c r="F249" s="327">
        <v>9519375</v>
      </c>
      <c r="G249" s="327">
        <v>1406184</v>
      </c>
      <c r="H249" s="327">
        <v>1479375</v>
      </c>
      <c r="I249" s="327">
        <v>7763310</v>
      </c>
      <c r="J249" s="327">
        <v>8040000</v>
      </c>
      <c r="K249" s="327">
        <v>0</v>
      </c>
      <c r="L249" s="327">
        <v>0</v>
      </c>
      <c r="M249" s="516">
        <v>44762.1</v>
      </c>
      <c r="N249" s="516">
        <v>45074.3</v>
      </c>
      <c r="O249" s="495">
        <v>98.75</v>
      </c>
      <c r="P249" s="495">
        <v>98.75</v>
      </c>
      <c r="Q249" s="516">
        <v>0</v>
      </c>
      <c r="R249" s="516">
        <v>0</v>
      </c>
      <c r="S249" s="516">
        <v>44202.6</v>
      </c>
      <c r="T249" s="516">
        <v>44510.9</v>
      </c>
      <c r="U249" s="329">
        <v>207.44</v>
      </c>
      <c r="V249" s="329">
        <v>213.87</v>
      </c>
      <c r="W249" s="364">
        <v>175.63</v>
      </c>
      <c r="X249" s="364">
        <v>180.63</v>
      </c>
      <c r="Y249" s="327">
        <v>0</v>
      </c>
      <c r="Z249" s="364">
        <v>0</v>
      </c>
      <c r="AA249" s="364">
        <v>0</v>
      </c>
      <c r="AB249" s="327" t="s">
        <v>0</v>
      </c>
      <c r="AC249" s="327" t="s">
        <v>0</v>
      </c>
      <c r="AD249" s="327">
        <v>1231.8699999999999</v>
      </c>
      <c r="AE249" s="327">
        <v>216.63</v>
      </c>
      <c r="AF249" s="327">
        <v>0</v>
      </c>
      <c r="AG249" s="327">
        <v>1662.37</v>
      </c>
      <c r="AH249" s="327">
        <v>77</v>
      </c>
      <c r="AI249" s="516">
        <v>44510.9</v>
      </c>
      <c r="AJ249" s="327">
        <v>0</v>
      </c>
      <c r="AK249" s="516">
        <v>0</v>
      </c>
      <c r="AL249" s="327">
        <v>59</v>
      </c>
      <c r="AM249" s="516">
        <v>43863.3</v>
      </c>
      <c r="AO249" s="333"/>
      <c r="AQ249" s="380"/>
    </row>
    <row r="250" spans="1:43" s="332" customFormat="1" ht="15" x14ac:dyDescent="0.2">
      <c r="A250" s="369" t="s">
        <v>616</v>
      </c>
      <c r="B250" s="408" t="s">
        <v>615</v>
      </c>
      <c r="C250" s="347" t="s">
        <v>779</v>
      </c>
      <c r="D250" s="330"/>
      <c r="E250" s="327">
        <v>8797124</v>
      </c>
      <c r="F250" s="327">
        <v>9220580</v>
      </c>
      <c r="G250" s="327">
        <v>2904301.22</v>
      </c>
      <c r="H250" s="327">
        <v>3024000</v>
      </c>
      <c r="I250" s="327">
        <v>5892822.7799999993</v>
      </c>
      <c r="J250" s="327">
        <v>6196580</v>
      </c>
      <c r="K250" s="327">
        <v>150202</v>
      </c>
      <c r="L250" s="327">
        <v>146783</v>
      </c>
      <c r="M250" s="516">
        <v>45216.2</v>
      </c>
      <c r="N250" s="516">
        <v>46043.7</v>
      </c>
      <c r="O250" s="495">
        <v>98.5</v>
      </c>
      <c r="P250" s="495">
        <v>98.5</v>
      </c>
      <c r="Q250" s="516">
        <v>0</v>
      </c>
      <c r="R250" s="516">
        <v>0</v>
      </c>
      <c r="S250" s="516">
        <v>44538</v>
      </c>
      <c r="T250" s="516">
        <v>45353</v>
      </c>
      <c r="U250" s="329">
        <v>197.52</v>
      </c>
      <c r="V250" s="329">
        <v>203.31</v>
      </c>
      <c r="W250" s="364">
        <v>132.31</v>
      </c>
      <c r="X250" s="364">
        <v>136.63</v>
      </c>
      <c r="Y250" s="327">
        <v>0</v>
      </c>
      <c r="Z250" s="364">
        <v>0</v>
      </c>
      <c r="AA250" s="364">
        <v>0</v>
      </c>
      <c r="AB250" s="327" t="s">
        <v>0</v>
      </c>
      <c r="AC250" s="327" t="s">
        <v>0</v>
      </c>
      <c r="AD250" s="327">
        <v>1190.79</v>
      </c>
      <c r="AE250" s="327">
        <v>212.94</v>
      </c>
      <c r="AF250" s="327">
        <v>0</v>
      </c>
      <c r="AG250" s="327">
        <v>1607.04</v>
      </c>
      <c r="AH250" s="327">
        <v>119</v>
      </c>
      <c r="AI250" s="516">
        <v>45353</v>
      </c>
      <c r="AJ250" s="327">
        <v>0</v>
      </c>
      <c r="AK250" s="516">
        <v>0</v>
      </c>
      <c r="AL250" s="327">
        <v>100</v>
      </c>
      <c r="AM250" s="516">
        <v>44852</v>
      </c>
      <c r="AO250" s="333"/>
      <c r="AQ250" s="380"/>
    </row>
    <row r="251" spans="1:43" s="332" customFormat="1" ht="15" x14ac:dyDescent="0.2">
      <c r="A251" s="369" t="s">
        <v>618</v>
      </c>
      <c r="B251" s="408" t="s">
        <v>617</v>
      </c>
      <c r="C251" s="347" t="s">
        <v>779</v>
      </c>
      <c r="D251" s="330"/>
      <c r="E251" s="327">
        <v>8011614</v>
      </c>
      <c r="F251" s="327">
        <v>8389277.1099999994</v>
      </c>
      <c r="G251" s="327">
        <v>2356489</v>
      </c>
      <c r="H251" s="327">
        <v>2453055</v>
      </c>
      <c r="I251" s="327">
        <v>5655125</v>
      </c>
      <c r="J251" s="327">
        <v>5936222.1099999994</v>
      </c>
      <c r="K251" s="327">
        <v>0</v>
      </c>
      <c r="L251" s="327">
        <v>0</v>
      </c>
      <c r="M251" s="516">
        <v>33870.6</v>
      </c>
      <c r="N251" s="516">
        <v>34540.5</v>
      </c>
      <c r="O251" s="495">
        <v>98</v>
      </c>
      <c r="P251" s="495">
        <v>98</v>
      </c>
      <c r="Q251" s="516">
        <v>0</v>
      </c>
      <c r="R251" s="516">
        <v>0</v>
      </c>
      <c r="S251" s="516">
        <v>33193.199999999997</v>
      </c>
      <c r="T251" s="516">
        <v>33849.699999999997</v>
      </c>
      <c r="U251" s="329">
        <v>241.36</v>
      </c>
      <c r="V251" s="329">
        <v>247.84</v>
      </c>
      <c r="W251" s="364">
        <v>170.37</v>
      </c>
      <c r="X251" s="364">
        <v>175.37</v>
      </c>
      <c r="Y251" s="327">
        <v>0</v>
      </c>
      <c r="Z251" s="364">
        <v>0</v>
      </c>
      <c r="AA251" s="364">
        <v>0</v>
      </c>
      <c r="AB251" s="327" t="s">
        <v>0</v>
      </c>
      <c r="AC251" s="327" t="s">
        <v>0</v>
      </c>
      <c r="AD251" s="327">
        <v>1111.25</v>
      </c>
      <c r="AE251" s="327">
        <v>204.96</v>
      </c>
      <c r="AF251" s="327">
        <v>0</v>
      </c>
      <c r="AG251" s="327">
        <v>1564.05</v>
      </c>
      <c r="AH251" s="327">
        <v>78</v>
      </c>
      <c r="AI251" s="516">
        <v>33849.699999999997</v>
      </c>
      <c r="AJ251" s="327">
        <v>0</v>
      </c>
      <c r="AK251" s="516">
        <v>0</v>
      </c>
      <c r="AL251" s="327">
        <v>66</v>
      </c>
      <c r="AM251" s="516">
        <v>33173.599999999999</v>
      </c>
      <c r="AO251" s="333"/>
      <c r="AQ251" s="380"/>
    </row>
    <row r="252" spans="1:43" s="332" customFormat="1" ht="15" x14ac:dyDescent="0.2">
      <c r="A252" s="369" t="s">
        <v>620</v>
      </c>
      <c r="B252" s="408" t="s">
        <v>619</v>
      </c>
      <c r="C252" s="347" t="s">
        <v>779</v>
      </c>
      <c r="D252" s="330"/>
      <c r="E252" s="327">
        <v>10221535</v>
      </c>
      <c r="F252" s="327">
        <v>10527302</v>
      </c>
      <c r="G252" s="327">
        <v>4188589</v>
      </c>
      <c r="H252" s="327">
        <v>4412995</v>
      </c>
      <c r="I252" s="327">
        <v>6032946</v>
      </c>
      <c r="J252" s="327">
        <v>6114307</v>
      </c>
      <c r="K252" s="327">
        <v>0</v>
      </c>
      <c r="L252" s="327">
        <v>0</v>
      </c>
      <c r="M252" s="516">
        <v>54728.1</v>
      </c>
      <c r="N252" s="516">
        <v>55425.4</v>
      </c>
      <c r="O252" s="495">
        <v>98</v>
      </c>
      <c r="P252" s="495">
        <v>98</v>
      </c>
      <c r="Q252" s="516">
        <v>600.1</v>
      </c>
      <c r="R252" s="516">
        <v>648.1</v>
      </c>
      <c r="S252" s="516">
        <v>54233.599999999999</v>
      </c>
      <c r="T252" s="516">
        <v>54965</v>
      </c>
      <c r="U252" s="329">
        <v>188.47</v>
      </c>
      <c r="V252" s="329">
        <v>191.53</v>
      </c>
      <c r="W252" s="364">
        <v>111.24</v>
      </c>
      <c r="X252" s="364">
        <v>111.24</v>
      </c>
      <c r="Y252" s="327">
        <v>0</v>
      </c>
      <c r="Z252" s="364">
        <v>0</v>
      </c>
      <c r="AA252" s="364">
        <v>0</v>
      </c>
      <c r="AB252" s="327" t="s">
        <v>0</v>
      </c>
      <c r="AC252" s="327" t="s">
        <v>0</v>
      </c>
      <c r="AD252" s="327">
        <v>1281.6400000000001</v>
      </c>
      <c r="AE252" s="327">
        <v>166.96</v>
      </c>
      <c r="AF252" s="327">
        <v>0</v>
      </c>
      <c r="AG252" s="327">
        <v>1640.13</v>
      </c>
      <c r="AH252" s="327">
        <v>86</v>
      </c>
      <c r="AI252" s="516">
        <v>54965</v>
      </c>
      <c r="AJ252" s="327">
        <v>0</v>
      </c>
      <c r="AK252" s="516">
        <v>0</v>
      </c>
      <c r="AL252" s="327">
        <v>80</v>
      </c>
      <c r="AM252" s="516">
        <v>54755.1</v>
      </c>
      <c r="AO252" s="333"/>
      <c r="AQ252" s="380"/>
    </row>
    <row r="253" spans="1:43" s="332" customFormat="1" ht="15" x14ac:dyDescent="0.2">
      <c r="A253" s="369" t="s">
        <v>622</v>
      </c>
      <c r="B253" s="408" t="s">
        <v>621</v>
      </c>
      <c r="C253" s="347" t="s">
        <v>779</v>
      </c>
      <c r="D253" s="330"/>
      <c r="E253" s="327">
        <v>7435285</v>
      </c>
      <c r="F253" s="327">
        <v>7575138</v>
      </c>
      <c r="G253" s="327">
        <v>255537</v>
      </c>
      <c r="H253" s="327">
        <v>320263</v>
      </c>
      <c r="I253" s="327">
        <v>7179748</v>
      </c>
      <c r="J253" s="327">
        <v>7254875</v>
      </c>
      <c r="K253" s="327">
        <v>0</v>
      </c>
      <c r="L253" s="327">
        <v>0</v>
      </c>
      <c r="M253" s="516">
        <v>35157.64</v>
      </c>
      <c r="N253" s="516">
        <v>35526.120000000003</v>
      </c>
      <c r="O253" s="495">
        <v>98</v>
      </c>
      <c r="P253" s="495">
        <v>98</v>
      </c>
      <c r="Q253" s="516">
        <v>0</v>
      </c>
      <c r="R253" s="516">
        <v>0</v>
      </c>
      <c r="S253" s="516">
        <v>34454.5</v>
      </c>
      <c r="T253" s="516">
        <v>34815.599999999999</v>
      </c>
      <c r="U253" s="329">
        <v>215.8</v>
      </c>
      <c r="V253" s="329">
        <v>217.58</v>
      </c>
      <c r="W253" s="364">
        <v>208.38</v>
      </c>
      <c r="X253" s="364">
        <v>208.38</v>
      </c>
      <c r="Y253" s="327">
        <v>0</v>
      </c>
      <c r="Z253" s="364">
        <v>0</v>
      </c>
      <c r="AA253" s="364">
        <v>0</v>
      </c>
      <c r="AB253" s="327" t="s">
        <v>0</v>
      </c>
      <c r="AC253" s="327" t="s">
        <v>0</v>
      </c>
      <c r="AD253" s="327">
        <v>1174.8599999999999</v>
      </c>
      <c r="AE253" s="327">
        <v>162.22</v>
      </c>
      <c r="AF253" s="327">
        <v>65.5</v>
      </c>
      <c r="AG253" s="327">
        <v>1620.1599999999999</v>
      </c>
      <c r="AH253" s="327">
        <v>7</v>
      </c>
      <c r="AI253" s="516">
        <v>15503.1</v>
      </c>
      <c r="AJ253" s="327">
        <v>0</v>
      </c>
      <c r="AK253" s="516">
        <v>0</v>
      </c>
      <c r="AL253" s="327">
        <v>7</v>
      </c>
      <c r="AM253" s="516">
        <v>15503.1</v>
      </c>
      <c r="AO253" s="333"/>
      <c r="AQ253" s="380"/>
    </row>
    <row r="254" spans="1:43" s="332" customFormat="1" ht="15" x14ac:dyDescent="0.2">
      <c r="A254" s="369" t="s">
        <v>624</v>
      </c>
      <c r="B254" s="408" t="s">
        <v>623</v>
      </c>
      <c r="C254" s="347" t="s">
        <v>779</v>
      </c>
      <c r="D254" s="330"/>
      <c r="E254" s="327">
        <v>12634046</v>
      </c>
      <c r="F254" s="327">
        <v>13469340</v>
      </c>
      <c r="G254" s="327">
        <v>4191067</v>
      </c>
      <c r="H254" s="327">
        <v>4542890</v>
      </c>
      <c r="I254" s="327">
        <v>8442979</v>
      </c>
      <c r="J254" s="327">
        <v>8926450</v>
      </c>
      <c r="K254" s="327">
        <v>0</v>
      </c>
      <c r="L254" s="327">
        <v>0</v>
      </c>
      <c r="M254" s="516">
        <v>57180.480000000003</v>
      </c>
      <c r="N254" s="516">
        <v>58591.9</v>
      </c>
      <c r="O254" s="495">
        <v>99</v>
      </c>
      <c r="P254" s="495">
        <v>99</v>
      </c>
      <c r="Q254" s="516">
        <v>535</v>
      </c>
      <c r="R254" s="516">
        <v>537</v>
      </c>
      <c r="S254" s="516">
        <v>57143.7</v>
      </c>
      <c r="T254" s="516">
        <v>58543</v>
      </c>
      <c r="U254" s="329">
        <v>221.09</v>
      </c>
      <c r="V254" s="329">
        <v>230.08</v>
      </c>
      <c r="W254" s="364">
        <v>147.75</v>
      </c>
      <c r="X254" s="364">
        <v>152.47999999999999</v>
      </c>
      <c r="Y254" s="327">
        <v>0</v>
      </c>
      <c r="Z254" s="364">
        <v>0</v>
      </c>
      <c r="AA254" s="364">
        <v>0</v>
      </c>
      <c r="AB254" s="327" t="s">
        <v>0</v>
      </c>
      <c r="AC254" s="327" t="s">
        <v>0</v>
      </c>
      <c r="AD254" s="327">
        <v>1081.6400000000001</v>
      </c>
      <c r="AE254" s="327">
        <v>178.26</v>
      </c>
      <c r="AF254" s="327">
        <v>79.98</v>
      </c>
      <c r="AG254" s="327">
        <v>1569.96</v>
      </c>
      <c r="AH254" s="327">
        <v>121</v>
      </c>
      <c r="AI254" s="516">
        <v>58543</v>
      </c>
      <c r="AJ254" s="327">
        <v>0</v>
      </c>
      <c r="AK254" s="516">
        <v>0</v>
      </c>
      <c r="AL254" s="327">
        <v>108</v>
      </c>
      <c r="AM254" s="516">
        <v>57739.75</v>
      </c>
      <c r="AO254" s="333"/>
      <c r="AQ254" s="380"/>
    </row>
    <row r="255" spans="1:43" s="332" customFormat="1" ht="15" x14ac:dyDescent="0.2">
      <c r="A255" s="369" t="s">
        <v>626</v>
      </c>
      <c r="B255" s="408" t="s">
        <v>625</v>
      </c>
      <c r="C255" s="347" t="s">
        <v>779</v>
      </c>
      <c r="D255" s="330"/>
      <c r="E255" s="327">
        <v>5370671.1100000003</v>
      </c>
      <c r="F255" s="327">
        <v>5656026</v>
      </c>
      <c r="G255" s="327">
        <v>1848608</v>
      </c>
      <c r="H255" s="327">
        <v>1928741</v>
      </c>
      <c r="I255" s="327">
        <v>3522063.1100000003</v>
      </c>
      <c r="J255" s="327">
        <v>3727285</v>
      </c>
      <c r="K255" s="327">
        <v>0</v>
      </c>
      <c r="L255" s="327">
        <v>0</v>
      </c>
      <c r="M255" s="516">
        <v>37315.24</v>
      </c>
      <c r="N255" s="516">
        <v>37522.1</v>
      </c>
      <c r="O255" s="495">
        <v>99</v>
      </c>
      <c r="P255" s="495">
        <v>99</v>
      </c>
      <c r="Q255" s="516">
        <v>0</v>
      </c>
      <c r="R255" s="516">
        <v>0</v>
      </c>
      <c r="S255" s="516">
        <v>36942.1</v>
      </c>
      <c r="T255" s="516">
        <v>37146.9</v>
      </c>
      <c r="U255" s="329">
        <v>145.38</v>
      </c>
      <c r="V255" s="329">
        <v>152.26</v>
      </c>
      <c r="W255" s="364">
        <v>95.34</v>
      </c>
      <c r="X255" s="364">
        <v>100.34</v>
      </c>
      <c r="Y255" s="327">
        <v>0</v>
      </c>
      <c r="Z255" s="364">
        <v>0</v>
      </c>
      <c r="AA255" s="364">
        <v>0</v>
      </c>
      <c r="AB255" s="327" t="s">
        <v>0</v>
      </c>
      <c r="AC255" s="327" t="s">
        <v>0</v>
      </c>
      <c r="AD255" s="327">
        <v>1088.6500000000001</v>
      </c>
      <c r="AE255" s="327">
        <v>177.61</v>
      </c>
      <c r="AF255" s="327">
        <v>70.33</v>
      </c>
      <c r="AG255" s="327">
        <v>1488.85</v>
      </c>
      <c r="AH255" s="327">
        <v>27</v>
      </c>
      <c r="AI255" s="516">
        <v>37146.9</v>
      </c>
      <c r="AJ255" s="327">
        <v>0</v>
      </c>
      <c r="AK255" s="516">
        <v>0</v>
      </c>
      <c r="AL255" s="327">
        <v>27</v>
      </c>
      <c r="AM255" s="516">
        <v>37146.9</v>
      </c>
      <c r="AO255" s="333"/>
      <c r="AQ255" s="380"/>
    </row>
    <row r="256" spans="1:43" s="332" customFormat="1" ht="15" x14ac:dyDescent="0.2">
      <c r="A256" s="369" t="s">
        <v>628</v>
      </c>
      <c r="B256" s="408" t="s">
        <v>627</v>
      </c>
      <c r="C256" s="347" t="s">
        <v>848</v>
      </c>
      <c r="D256" s="330"/>
      <c r="E256" s="327">
        <v>48050566</v>
      </c>
      <c r="F256" s="327">
        <v>50618633</v>
      </c>
      <c r="G256" s="327">
        <v>0</v>
      </c>
      <c r="H256" s="327">
        <v>0</v>
      </c>
      <c r="I256" s="327">
        <v>48050566</v>
      </c>
      <c r="J256" s="327">
        <v>50618633</v>
      </c>
      <c r="K256" s="327">
        <v>9078958</v>
      </c>
      <c r="L256" s="327">
        <v>8775735</v>
      </c>
      <c r="M256" s="516">
        <v>37428.6</v>
      </c>
      <c r="N256" s="516">
        <v>37930.699999999997</v>
      </c>
      <c r="O256" s="495">
        <v>97.5</v>
      </c>
      <c r="P256" s="495">
        <v>97.5</v>
      </c>
      <c r="Q256" s="516">
        <v>0</v>
      </c>
      <c r="R256" s="516">
        <v>0</v>
      </c>
      <c r="S256" s="516">
        <v>36492.9</v>
      </c>
      <c r="T256" s="516">
        <v>36982.400000000001</v>
      </c>
      <c r="U256" s="329">
        <v>1316.71</v>
      </c>
      <c r="V256" s="329">
        <v>1368.72</v>
      </c>
      <c r="W256" s="364">
        <v>1316.71</v>
      </c>
      <c r="X256" s="364">
        <v>1368.72</v>
      </c>
      <c r="Y256" s="327">
        <v>973903</v>
      </c>
      <c r="Z256" s="364">
        <v>26.33422925499697</v>
      </c>
      <c r="AA256" s="364">
        <v>2</v>
      </c>
      <c r="AB256" s="327" t="s">
        <v>0</v>
      </c>
      <c r="AC256" s="327" t="s">
        <v>0</v>
      </c>
      <c r="AD256" s="327">
        <v>0</v>
      </c>
      <c r="AE256" s="327">
        <v>93.33</v>
      </c>
      <c r="AF256" s="327">
        <v>76.11</v>
      </c>
      <c r="AG256" s="327">
        <v>1538.1599999999999</v>
      </c>
      <c r="AH256" s="327">
        <v>0</v>
      </c>
      <c r="AI256" s="516">
        <v>0</v>
      </c>
      <c r="AJ256" s="327">
        <v>0</v>
      </c>
      <c r="AK256" s="516">
        <v>0</v>
      </c>
      <c r="AL256" s="327">
        <v>0</v>
      </c>
      <c r="AM256" s="516">
        <v>0</v>
      </c>
      <c r="AO256" s="333"/>
      <c r="AQ256" s="380"/>
    </row>
    <row r="257" spans="1:43" s="332" customFormat="1" ht="15" x14ac:dyDescent="0.2">
      <c r="A257" s="369" t="s">
        <v>629</v>
      </c>
      <c r="B257" s="408" t="s">
        <v>556</v>
      </c>
      <c r="C257" s="347" t="s">
        <v>780</v>
      </c>
      <c r="D257" s="330"/>
      <c r="E257" s="327">
        <v>77269600</v>
      </c>
      <c r="F257" s="327">
        <v>81010937</v>
      </c>
      <c r="G257" s="327">
        <v>0</v>
      </c>
      <c r="H257" s="327">
        <v>0</v>
      </c>
      <c r="I257" s="327">
        <v>77269600</v>
      </c>
      <c r="J257" s="327">
        <v>81010937</v>
      </c>
      <c r="K257" s="327">
        <v>72200</v>
      </c>
      <c r="L257" s="327">
        <v>74767</v>
      </c>
      <c r="M257" s="516">
        <v>60675.6</v>
      </c>
      <c r="N257" s="516">
        <v>62366.2</v>
      </c>
      <c r="O257" s="495">
        <v>96.95</v>
      </c>
      <c r="P257" s="495">
        <v>96.95</v>
      </c>
      <c r="Q257" s="516">
        <v>0</v>
      </c>
      <c r="R257" s="516">
        <v>0</v>
      </c>
      <c r="S257" s="516">
        <v>58825</v>
      </c>
      <c r="T257" s="516">
        <v>60464</v>
      </c>
      <c r="U257" s="329">
        <v>1313.55</v>
      </c>
      <c r="V257" s="329">
        <v>1339.82</v>
      </c>
      <c r="W257" s="364">
        <v>1313.55</v>
      </c>
      <c r="X257" s="364">
        <v>1339.82</v>
      </c>
      <c r="Y257" s="327">
        <v>1588389</v>
      </c>
      <c r="Z257" s="364">
        <v>26.269995369145278</v>
      </c>
      <c r="AA257" s="364">
        <v>2</v>
      </c>
      <c r="AB257" s="327" t="s">
        <v>0</v>
      </c>
      <c r="AC257" s="327" t="s">
        <v>0</v>
      </c>
      <c r="AD257" s="327">
        <v>0</v>
      </c>
      <c r="AE257" s="327">
        <v>160.46</v>
      </c>
      <c r="AF257" s="327">
        <v>62.6</v>
      </c>
      <c r="AG257" s="327">
        <v>1562.8799999999999</v>
      </c>
      <c r="AH257" s="327">
        <v>0</v>
      </c>
      <c r="AI257" s="516">
        <v>0</v>
      </c>
      <c r="AJ257" s="327">
        <v>0</v>
      </c>
      <c r="AK257" s="516">
        <v>0</v>
      </c>
      <c r="AL257" s="327">
        <v>0</v>
      </c>
      <c r="AM257" s="516">
        <v>0</v>
      </c>
      <c r="AO257" s="333"/>
      <c r="AQ257" s="380"/>
    </row>
    <row r="258" spans="1:43" s="332" customFormat="1" ht="15" x14ac:dyDescent="0.2">
      <c r="A258" s="369" t="s">
        <v>630</v>
      </c>
      <c r="B258" s="408" t="s">
        <v>557</v>
      </c>
      <c r="C258" s="347" t="s">
        <v>780</v>
      </c>
      <c r="D258" s="330"/>
      <c r="E258" s="327">
        <v>63663373</v>
      </c>
      <c r="F258" s="327">
        <v>67557255</v>
      </c>
      <c r="G258" s="327">
        <v>361694</v>
      </c>
      <c r="H258" s="327">
        <v>391402</v>
      </c>
      <c r="I258" s="327">
        <v>63301679</v>
      </c>
      <c r="J258" s="327">
        <v>67165853</v>
      </c>
      <c r="K258" s="327">
        <v>0</v>
      </c>
      <c r="L258" s="327">
        <v>0</v>
      </c>
      <c r="M258" s="516">
        <v>56279.5</v>
      </c>
      <c r="N258" s="516">
        <v>57424</v>
      </c>
      <c r="O258" s="495">
        <v>97</v>
      </c>
      <c r="P258" s="495">
        <v>97</v>
      </c>
      <c r="Q258" s="516">
        <v>0</v>
      </c>
      <c r="R258" s="516">
        <v>0</v>
      </c>
      <c r="S258" s="516">
        <v>54591.12</v>
      </c>
      <c r="T258" s="516">
        <v>55701.3</v>
      </c>
      <c r="U258" s="329">
        <v>1166.19</v>
      </c>
      <c r="V258" s="329">
        <v>1212.8499999999999</v>
      </c>
      <c r="W258" s="364">
        <v>1159.56</v>
      </c>
      <c r="X258" s="364">
        <v>1205.82</v>
      </c>
      <c r="Y258" s="327">
        <v>1291155</v>
      </c>
      <c r="Z258" s="364">
        <v>23.179979641408728</v>
      </c>
      <c r="AA258" s="364">
        <v>2</v>
      </c>
      <c r="AB258" s="327" t="s">
        <v>0</v>
      </c>
      <c r="AC258" s="327" t="s">
        <v>0</v>
      </c>
      <c r="AD258" s="327">
        <v>0</v>
      </c>
      <c r="AE258" s="327">
        <v>152.1</v>
      </c>
      <c r="AF258" s="327">
        <v>67.680000000000007</v>
      </c>
      <c r="AG258" s="327">
        <v>1432.6299999999999</v>
      </c>
      <c r="AH258" s="327">
        <v>1</v>
      </c>
      <c r="AI258" s="516">
        <v>8645.9</v>
      </c>
      <c r="AJ258" s="327">
        <v>0</v>
      </c>
      <c r="AK258" s="516">
        <v>0</v>
      </c>
      <c r="AL258" s="327">
        <v>1</v>
      </c>
      <c r="AM258" s="516">
        <v>8645.9</v>
      </c>
      <c r="AO258" s="333"/>
      <c r="AQ258" s="380"/>
    </row>
    <row r="259" spans="1:43" s="332" customFormat="1" ht="15" x14ac:dyDescent="0.2">
      <c r="A259" s="369" t="s">
        <v>632</v>
      </c>
      <c r="B259" s="408" t="s">
        <v>631</v>
      </c>
      <c r="C259" s="347" t="s">
        <v>958</v>
      </c>
      <c r="D259" s="330"/>
      <c r="E259" s="327">
        <v>80019561</v>
      </c>
      <c r="F259" s="327">
        <v>84879498</v>
      </c>
      <c r="G259" s="327">
        <v>0</v>
      </c>
      <c r="H259" s="327">
        <v>0</v>
      </c>
      <c r="I259" s="327">
        <v>80019561</v>
      </c>
      <c r="J259" s="327">
        <v>84879498</v>
      </c>
      <c r="K259" s="327">
        <v>1894783</v>
      </c>
      <c r="L259" s="327">
        <v>1903841</v>
      </c>
      <c r="M259" s="516">
        <v>90674.2</v>
      </c>
      <c r="N259" s="516">
        <v>94052.58</v>
      </c>
      <c r="O259" s="495">
        <v>96.75</v>
      </c>
      <c r="P259" s="495">
        <v>97</v>
      </c>
      <c r="Q259" s="516">
        <v>0</v>
      </c>
      <c r="R259" s="516">
        <v>0</v>
      </c>
      <c r="S259" s="516">
        <v>87727.3</v>
      </c>
      <c r="T259" s="516">
        <v>91231</v>
      </c>
      <c r="U259" s="329">
        <v>912.14</v>
      </c>
      <c r="V259" s="329">
        <v>930.38</v>
      </c>
      <c r="W259" s="364">
        <v>912.14</v>
      </c>
      <c r="X259" s="364">
        <v>930.38</v>
      </c>
      <c r="Y259" s="327">
        <v>1664053</v>
      </c>
      <c r="Z259" s="364">
        <v>18.239995177077969</v>
      </c>
      <c r="AA259" s="364">
        <v>2</v>
      </c>
      <c r="AB259" s="327" t="s">
        <v>0</v>
      </c>
      <c r="AC259" s="327" t="s">
        <v>0</v>
      </c>
      <c r="AD259" s="327">
        <v>276</v>
      </c>
      <c r="AE259" s="327">
        <v>0</v>
      </c>
      <c r="AF259" s="327">
        <v>0</v>
      </c>
      <c r="AG259" s="327">
        <v>1206.3800000000001</v>
      </c>
      <c r="AH259" s="327">
        <v>0</v>
      </c>
      <c r="AI259" s="516">
        <v>0</v>
      </c>
      <c r="AJ259" s="327">
        <v>0</v>
      </c>
      <c r="AK259" s="516">
        <v>0</v>
      </c>
      <c r="AL259" s="327">
        <v>0</v>
      </c>
      <c r="AM259" s="516">
        <v>0</v>
      </c>
      <c r="AO259" s="333"/>
      <c r="AQ259" s="380"/>
    </row>
    <row r="260" spans="1:43" s="332" customFormat="1" ht="15" x14ac:dyDescent="0.2">
      <c r="A260" s="369" t="s">
        <v>634</v>
      </c>
      <c r="B260" s="408" t="s">
        <v>633</v>
      </c>
      <c r="C260" s="347" t="s">
        <v>779</v>
      </c>
      <c r="D260" s="330"/>
      <c r="E260" s="327">
        <v>6927524</v>
      </c>
      <c r="F260" s="327">
        <v>7180526</v>
      </c>
      <c r="G260" s="327">
        <v>0</v>
      </c>
      <c r="H260" s="327">
        <v>0</v>
      </c>
      <c r="I260" s="327">
        <v>6927524</v>
      </c>
      <c r="J260" s="327">
        <v>7180526</v>
      </c>
      <c r="K260" s="327">
        <v>0</v>
      </c>
      <c r="L260" s="327">
        <v>0</v>
      </c>
      <c r="M260" s="516">
        <v>37971.1</v>
      </c>
      <c r="N260" s="516">
        <v>38308.400000000001</v>
      </c>
      <c r="O260" s="495">
        <v>100</v>
      </c>
      <c r="P260" s="495">
        <v>100</v>
      </c>
      <c r="Q260" s="516">
        <v>0</v>
      </c>
      <c r="R260" s="516">
        <v>0</v>
      </c>
      <c r="S260" s="516">
        <v>37971.1</v>
      </c>
      <c r="T260" s="516">
        <v>38308.400000000001</v>
      </c>
      <c r="U260" s="329">
        <v>182.44</v>
      </c>
      <c r="V260" s="329">
        <v>187.44</v>
      </c>
      <c r="W260" s="364">
        <v>182.44</v>
      </c>
      <c r="X260" s="364">
        <v>187.44</v>
      </c>
      <c r="Y260" s="327">
        <v>0</v>
      </c>
      <c r="Z260" s="364">
        <v>0</v>
      </c>
      <c r="AA260" s="364">
        <v>0</v>
      </c>
      <c r="AB260" s="327" t="s">
        <v>0</v>
      </c>
      <c r="AC260" s="327" t="s">
        <v>0</v>
      </c>
      <c r="AD260" s="327">
        <v>1268.28</v>
      </c>
      <c r="AE260" s="327">
        <v>220.19</v>
      </c>
      <c r="AF260" s="327">
        <v>0</v>
      </c>
      <c r="AG260" s="327">
        <v>1675.91</v>
      </c>
      <c r="AH260" s="327">
        <v>0</v>
      </c>
      <c r="AI260" s="516">
        <v>0</v>
      </c>
      <c r="AJ260" s="327">
        <v>0</v>
      </c>
      <c r="AK260" s="516">
        <v>0</v>
      </c>
      <c r="AL260" s="327">
        <v>0</v>
      </c>
      <c r="AM260" s="516">
        <v>0</v>
      </c>
      <c r="AO260" s="333"/>
      <c r="AQ260" s="380"/>
    </row>
    <row r="261" spans="1:43" s="332" customFormat="1" ht="15" x14ac:dyDescent="0.2">
      <c r="A261" s="369" t="s">
        <v>636</v>
      </c>
      <c r="B261" s="408" t="s">
        <v>635</v>
      </c>
      <c r="C261" s="347" t="s">
        <v>779</v>
      </c>
      <c r="D261" s="330"/>
      <c r="E261" s="327">
        <v>12362122</v>
      </c>
      <c r="F261" s="327">
        <v>12647929</v>
      </c>
      <c r="G261" s="327">
        <v>2349622</v>
      </c>
      <c r="H261" s="327">
        <v>2416816</v>
      </c>
      <c r="I261" s="327">
        <v>10012500</v>
      </c>
      <c r="J261" s="327">
        <v>10231113</v>
      </c>
      <c r="K261" s="327">
        <v>0</v>
      </c>
      <c r="L261" s="327">
        <v>0</v>
      </c>
      <c r="M261" s="516">
        <v>60282.8</v>
      </c>
      <c r="N261" s="516">
        <v>61598.899999999994</v>
      </c>
      <c r="O261" s="495">
        <v>98.7</v>
      </c>
      <c r="P261" s="495">
        <v>98.7</v>
      </c>
      <c r="Q261" s="516">
        <v>0</v>
      </c>
      <c r="R261" s="516">
        <v>0</v>
      </c>
      <c r="S261" s="516">
        <v>59499.1</v>
      </c>
      <c r="T261" s="516">
        <v>60798.1</v>
      </c>
      <c r="U261" s="329">
        <v>207.77</v>
      </c>
      <c r="V261" s="329">
        <v>208.03</v>
      </c>
      <c r="W261" s="364">
        <v>168.28</v>
      </c>
      <c r="X261" s="364">
        <v>168.28</v>
      </c>
      <c r="Y261" s="327">
        <v>0</v>
      </c>
      <c r="Z261" s="364">
        <v>0</v>
      </c>
      <c r="AA261" s="364">
        <v>0</v>
      </c>
      <c r="AB261" s="327" t="s">
        <v>0</v>
      </c>
      <c r="AC261" s="327" t="s">
        <v>0</v>
      </c>
      <c r="AD261" s="327">
        <v>1186.6199999999999</v>
      </c>
      <c r="AE261" s="327">
        <v>147</v>
      </c>
      <c r="AF261" s="327">
        <v>0</v>
      </c>
      <c r="AG261" s="327">
        <v>1541.6499999999999</v>
      </c>
      <c r="AH261" s="327">
        <v>9</v>
      </c>
      <c r="AI261" s="516">
        <v>36271.4</v>
      </c>
      <c r="AJ261" s="327">
        <v>0</v>
      </c>
      <c r="AK261" s="516">
        <v>0</v>
      </c>
      <c r="AL261" s="327">
        <v>9</v>
      </c>
      <c r="AM261" s="516">
        <v>36271.4</v>
      </c>
      <c r="AO261" s="333"/>
      <c r="AQ261" s="380"/>
    </row>
    <row r="262" spans="1:43" s="332" customFormat="1" ht="15" x14ac:dyDescent="0.2">
      <c r="A262" s="369" t="s">
        <v>638</v>
      </c>
      <c r="B262" s="408" t="s">
        <v>637</v>
      </c>
      <c r="C262" s="347" t="s">
        <v>779</v>
      </c>
      <c r="D262" s="330"/>
      <c r="E262" s="327">
        <v>7801943</v>
      </c>
      <c r="F262" s="327">
        <v>8249403</v>
      </c>
      <c r="G262" s="327">
        <v>1658461</v>
      </c>
      <c r="H262" s="327">
        <v>1864974</v>
      </c>
      <c r="I262" s="327">
        <v>6143482</v>
      </c>
      <c r="J262" s="327">
        <v>6384429</v>
      </c>
      <c r="K262" s="327">
        <v>0</v>
      </c>
      <c r="L262" s="327">
        <v>0</v>
      </c>
      <c r="M262" s="516">
        <v>35295.730000000003</v>
      </c>
      <c r="N262" s="516">
        <v>36017.300000000003</v>
      </c>
      <c r="O262" s="495">
        <v>98.48</v>
      </c>
      <c r="P262" s="495">
        <v>98.430698580959699</v>
      </c>
      <c r="Q262" s="516">
        <v>298.37</v>
      </c>
      <c r="R262" s="516">
        <v>285</v>
      </c>
      <c r="S262" s="516">
        <v>35058.080000000002</v>
      </c>
      <c r="T262" s="516">
        <v>35737.1</v>
      </c>
      <c r="U262" s="329">
        <v>222.54</v>
      </c>
      <c r="V262" s="329">
        <v>230.84</v>
      </c>
      <c r="W262" s="364">
        <v>175.23</v>
      </c>
      <c r="X262" s="364">
        <v>178.65</v>
      </c>
      <c r="Y262" s="327">
        <v>0</v>
      </c>
      <c r="Z262" s="364">
        <v>0</v>
      </c>
      <c r="AA262" s="364">
        <v>0</v>
      </c>
      <c r="AB262" s="327" t="s">
        <v>0</v>
      </c>
      <c r="AC262" s="327" t="s">
        <v>0</v>
      </c>
      <c r="AD262" s="327">
        <v>1149.03</v>
      </c>
      <c r="AE262" s="327">
        <v>173.43</v>
      </c>
      <c r="AF262" s="327">
        <v>0</v>
      </c>
      <c r="AG262" s="327">
        <v>1553.3</v>
      </c>
      <c r="AH262" s="327">
        <v>72</v>
      </c>
      <c r="AI262" s="516">
        <v>35737.08</v>
      </c>
      <c r="AJ262" s="327">
        <v>0</v>
      </c>
      <c r="AK262" s="516">
        <v>0</v>
      </c>
      <c r="AL262" s="327">
        <v>68</v>
      </c>
      <c r="AM262" s="516">
        <v>35543.74</v>
      </c>
      <c r="AO262" s="333"/>
      <c r="AQ262" s="380"/>
    </row>
    <row r="263" spans="1:43" s="332" customFormat="1" ht="15" x14ac:dyDescent="0.2">
      <c r="A263" s="369" t="s">
        <v>640</v>
      </c>
      <c r="B263" s="408" t="s">
        <v>639</v>
      </c>
      <c r="C263" s="347" t="s">
        <v>848</v>
      </c>
      <c r="D263" s="330"/>
      <c r="E263" s="327">
        <v>58301498</v>
      </c>
      <c r="F263" s="327">
        <v>62005309</v>
      </c>
      <c r="G263" s="327">
        <v>293661</v>
      </c>
      <c r="H263" s="327">
        <v>300198</v>
      </c>
      <c r="I263" s="327">
        <v>58007837</v>
      </c>
      <c r="J263" s="327">
        <v>61705111</v>
      </c>
      <c r="K263" s="327">
        <v>22678702</v>
      </c>
      <c r="L263" s="327">
        <v>20874970</v>
      </c>
      <c r="M263" s="516">
        <v>48783.7</v>
      </c>
      <c r="N263" s="516">
        <v>49902</v>
      </c>
      <c r="O263" s="495">
        <v>98</v>
      </c>
      <c r="P263" s="495">
        <v>98</v>
      </c>
      <c r="Q263" s="516">
        <v>0</v>
      </c>
      <c r="R263" s="516">
        <v>0</v>
      </c>
      <c r="S263" s="516">
        <v>47808</v>
      </c>
      <c r="T263" s="516">
        <v>48904</v>
      </c>
      <c r="U263" s="329">
        <v>1219.49</v>
      </c>
      <c r="V263" s="329">
        <v>1267.9000000000001</v>
      </c>
      <c r="W263" s="364">
        <v>1213.3499999999999</v>
      </c>
      <c r="X263" s="364">
        <v>1261.76</v>
      </c>
      <c r="Y263" s="327">
        <v>1186753</v>
      </c>
      <c r="Z263" s="364">
        <v>24.266992475053165</v>
      </c>
      <c r="AA263" s="364">
        <v>2</v>
      </c>
      <c r="AB263" s="327" t="s">
        <v>0</v>
      </c>
      <c r="AC263" s="327" t="s">
        <v>0</v>
      </c>
      <c r="AD263" s="327">
        <v>0</v>
      </c>
      <c r="AE263" s="327">
        <v>162.80000000000001</v>
      </c>
      <c r="AF263" s="327">
        <v>72.89</v>
      </c>
      <c r="AG263" s="327">
        <v>1503.5900000000001</v>
      </c>
      <c r="AH263" s="327">
        <v>7</v>
      </c>
      <c r="AI263" s="516">
        <v>15642</v>
      </c>
      <c r="AJ263" s="327">
        <v>0</v>
      </c>
      <c r="AK263" s="516">
        <v>0</v>
      </c>
      <c r="AL263" s="327">
        <v>7</v>
      </c>
      <c r="AM263" s="516">
        <v>15642</v>
      </c>
      <c r="AO263" s="333"/>
      <c r="AQ263" s="380"/>
    </row>
    <row r="264" spans="1:43" s="332" customFormat="1" ht="15" x14ac:dyDescent="0.2">
      <c r="A264" s="369" t="s">
        <v>642</v>
      </c>
      <c r="B264" s="408" t="s">
        <v>641</v>
      </c>
      <c r="C264" s="347" t="s">
        <v>779</v>
      </c>
      <c r="D264" s="330"/>
      <c r="E264" s="327">
        <v>7162031</v>
      </c>
      <c r="F264" s="327">
        <v>7374820</v>
      </c>
      <c r="G264" s="327">
        <v>693062</v>
      </c>
      <c r="H264" s="327">
        <v>810436</v>
      </c>
      <c r="I264" s="327">
        <v>6468969</v>
      </c>
      <c r="J264" s="327">
        <v>6564384</v>
      </c>
      <c r="K264" s="327">
        <v>0</v>
      </c>
      <c r="L264" s="327">
        <v>0</v>
      </c>
      <c r="M264" s="516">
        <v>44122.400000000001</v>
      </c>
      <c r="N264" s="516">
        <v>44602.1</v>
      </c>
      <c r="O264" s="495">
        <v>98.5</v>
      </c>
      <c r="P264" s="495">
        <v>98.5</v>
      </c>
      <c r="Q264" s="516">
        <v>331.5</v>
      </c>
      <c r="R264" s="516">
        <v>504.9</v>
      </c>
      <c r="S264" s="516">
        <v>43792.1</v>
      </c>
      <c r="T264" s="516">
        <v>44438</v>
      </c>
      <c r="U264" s="329">
        <v>163.55000000000001</v>
      </c>
      <c r="V264" s="329">
        <v>165.96</v>
      </c>
      <c r="W264" s="364">
        <v>147.72</v>
      </c>
      <c r="X264" s="364">
        <v>147.72</v>
      </c>
      <c r="Y264" s="327">
        <v>0</v>
      </c>
      <c r="Z264" s="364">
        <v>0</v>
      </c>
      <c r="AA264" s="364">
        <v>0</v>
      </c>
      <c r="AB264" s="327" t="s">
        <v>0</v>
      </c>
      <c r="AC264" s="327" t="s">
        <v>0</v>
      </c>
      <c r="AD264" s="327">
        <v>1088.6500000000001</v>
      </c>
      <c r="AE264" s="327">
        <v>177.61</v>
      </c>
      <c r="AF264" s="327">
        <v>70.33</v>
      </c>
      <c r="AG264" s="327">
        <v>1502.5500000000002</v>
      </c>
      <c r="AH264" s="327">
        <v>39</v>
      </c>
      <c r="AI264" s="516">
        <v>25691.8</v>
      </c>
      <c r="AJ264" s="327">
        <v>0</v>
      </c>
      <c r="AK264" s="516">
        <v>0</v>
      </c>
      <c r="AL264" s="327">
        <v>38</v>
      </c>
      <c r="AM264" s="516">
        <v>25616.3</v>
      </c>
      <c r="AO264" s="333"/>
      <c r="AQ264" s="380"/>
    </row>
    <row r="265" spans="1:43" s="332" customFormat="1" ht="15" x14ac:dyDescent="0.2">
      <c r="A265" s="369" t="s">
        <v>644</v>
      </c>
      <c r="B265" s="408" t="s">
        <v>643</v>
      </c>
      <c r="C265" s="347" t="s">
        <v>779</v>
      </c>
      <c r="D265" s="330"/>
      <c r="E265" s="327">
        <v>5867016</v>
      </c>
      <c r="F265" s="327">
        <v>5962965</v>
      </c>
      <c r="G265" s="327">
        <v>1036266</v>
      </c>
      <c r="H265" s="327">
        <v>1072535</v>
      </c>
      <c r="I265" s="327">
        <v>4830750</v>
      </c>
      <c r="J265" s="327">
        <v>4890430</v>
      </c>
      <c r="K265" s="327">
        <v>357420</v>
      </c>
      <c r="L265" s="327">
        <v>361570</v>
      </c>
      <c r="M265" s="516">
        <v>32482.3</v>
      </c>
      <c r="N265" s="516">
        <v>32885.5</v>
      </c>
      <c r="O265" s="495">
        <v>98.7</v>
      </c>
      <c r="P265" s="495">
        <v>98.7</v>
      </c>
      <c r="Q265" s="516">
        <v>0</v>
      </c>
      <c r="R265" s="516">
        <v>0</v>
      </c>
      <c r="S265" s="516">
        <v>32060</v>
      </c>
      <c r="T265" s="516">
        <v>32458</v>
      </c>
      <c r="U265" s="329">
        <v>183</v>
      </c>
      <c r="V265" s="329">
        <v>183.71</v>
      </c>
      <c r="W265" s="364">
        <v>150.68</v>
      </c>
      <c r="X265" s="364">
        <v>150.66999999999999</v>
      </c>
      <c r="Y265" s="327">
        <v>0</v>
      </c>
      <c r="Z265" s="364">
        <v>0</v>
      </c>
      <c r="AA265" s="364">
        <v>0</v>
      </c>
      <c r="AB265" s="327" t="s">
        <v>0</v>
      </c>
      <c r="AC265" s="327" t="s">
        <v>0</v>
      </c>
      <c r="AD265" s="327">
        <v>1088.6500000000001</v>
      </c>
      <c r="AE265" s="327">
        <v>177.61</v>
      </c>
      <c r="AF265" s="327">
        <v>70.33</v>
      </c>
      <c r="AG265" s="327">
        <v>1520.3000000000002</v>
      </c>
      <c r="AH265" s="327">
        <v>43</v>
      </c>
      <c r="AI265" s="516">
        <v>32381</v>
      </c>
      <c r="AJ265" s="327">
        <v>0</v>
      </c>
      <c r="AK265" s="516">
        <v>0</v>
      </c>
      <c r="AL265" s="327">
        <v>43</v>
      </c>
      <c r="AM265" s="516">
        <v>32381</v>
      </c>
      <c r="AO265" s="333"/>
      <c r="AQ265" s="380"/>
    </row>
    <row r="266" spans="1:43" s="332" customFormat="1" ht="15" x14ac:dyDescent="0.2">
      <c r="A266" s="369" t="s">
        <v>646</v>
      </c>
      <c r="B266" s="408" t="s">
        <v>645</v>
      </c>
      <c r="C266" s="347" t="s">
        <v>779</v>
      </c>
      <c r="D266" s="330"/>
      <c r="E266" s="327">
        <v>4752099</v>
      </c>
      <c r="F266" s="327">
        <v>5009943</v>
      </c>
      <c r="G266" s="327">
        <v>0</v>
      </c>
      <c r="H266" s="327">
        <v>0</v>
      </c>
      <c r="I266" s="327">
        <v>4752099</v>
      </c>
      <c r="J266" s="327">
        <v>5009943</v>
      </c>
      <c r="K266" s="327">
        <v>0</v>
      </c>
      <c r="L266" s="327">
        <v>0</v>
      </c>
      <c r="M266" s="516">
        <v>25801.21</v>
      </c>
      <c r="N266" s="516">
        <v>26484.37</v>
      </c>
      <c r="O266" s="495">
        <v>97.7</v>
      </c>
      <c r="P266" s="495">
        <v>97.75</v>
      </c>
      <c r="Q266" s="516">
        <v>0</v>
      </c>
      <c r="R266" s="516">
        <v>0</v>
      </c>
      <c r="S266" s="516">
        <v>25207.4</v>
      </c>
      <c r="T266" s="516">
        <v>25888.5</v>
      </c>
      <c r="U266" s="329">
        <v>188.52</v>
      </c>
      <c r="V266" s="329">
        <v>193.52</v>
      </c>
      <c r="W266" s="364">
        <v>188.52</v>
      </c>
      <c r="X266" s="364">
        <v>193.52</v>
      </c>
      <c r="Y266" s="327">
        <v>0</v>
      </c>
      <c r="Z266" s="364">
        <v>0</v>
      </c>
      <c r="AA266" s="364">
        <v>0</v>
      </c>
      <c r="AB266" s="327" t="s">
        <v>0</v>
      </c>
      <c r="AC266" s="327" t="s">
        <v>0</v>
      </c>
      <c r="AD266" s="327">
        <v>1186.6199999999999</v>
      </c>
      <c r="AE266" s="327">
        <v>147</v>
      </c>
      <c r="AF266" s="327">
        <v>0</v>
      </c>
      <c r="AG266" s="327">
        <v>1527.1399999999999</v>
      </c>
      <c r="AH266" s="327">
        <v>0</v>
      </c>
      <c r="AI266" s="516">
        <v>0</v>
      </c>
      <c r="AJ266" s="327">
        <v>0</v>
      </c>
      <c r="AK266" s="516">
        <v>0</v>
      </c>
      <c r="AL266" s="327">
        <v>0</v>
      </c>
      <c r="AM266" s="516">
        <v>0</v>
      </c>
      <c r="AO266" s="333"/>
      <c r="AQ266" s="380"/>
    </row>
    <row r="267" spans="1:43" s="332" customFormat="1" ht="15" x14ac:dyDescent="0.2">
      <c r="A267" s="369" t="s">
        <v>648</v>
      </c>
      <c r="B267" s="408" t="s">
        <v>647</v>
      </c>
      <c r="C267" s="347" t="s">
        <v>848</v>
      </c>
      <c r="D267" s="330"/>
      <c r="E267" s="327">
        <v>125036674</v>
      </c>
      <c r="F267" s="327">
        <v>131460874</v>
      </c>
      <c r="G267" s="327">
        <v>0</v>
      </c>
      <c r="H267" s="327">
        <v>0</v>
      </c>
      <c r="I267" s="327">
        <v>125036674</v>
      </c>
      <c r="J267" s="327">
        <v>131460874</v>
      </c>
      <c r="K267" s="327">
        <v>37674510</v>
      </c>
      <c r="L267" s="327">
        <v>38727749</v>
      </c>
      <c r="M267" s="516">
        <v>90863.5</v>
      </c>
      <c r="N267" s="516">
        <v>92078.9</v>
      </c>
      <c r="O267" s="495">
        <v>98.5</v>
      </c>
      <c r="P267" s="495">
        <v>98.5</v>
      </c>
      <c r="Q267" s="516">
        <v>0</v>
      </c>
      <c r="R267" s="516">
        <v>0</v>
      </c>
      <c r="S267" s="516">
        <v>89500.5</v>
      </c>
      <c r="T267" s="516">
        <v>90697.7</v>
      </c>
      <c r="U267" s="329">
        <v>1397.05</v>
      </c>
      <c r="V267" s="329">
        <v>1449.44</v>
      </c>
      <c r="W267" s="364">
        <v>1397.05</v>
      </c>
      <c r="X267" s="364">
        <v>1449.44</v>
      </c>
      <c r="Y267" s="327">
        <v>2534000</v>
      </c>
      <c r="Z267" s="364">
        <v>27.938966478753045</v>
      </c>
      <c r="AA267" s="364">
        <v>2</v>
      </c>
      <c r="AB267" s="327" t="s">
        <v>0</v>
      </c>
      <c r="AC267" s="327" t="s">
        <v>0</v>
      </c>
      <c r="AD267" s="327">
        <v>0</v>
      </c>
      <c r="AE267" s="327">
        <v>157.30000000000001</v>
      </c>
      <c r="AF267" s="327">
        <v>58.78</v>
      </c>
      <c r="AG267" s="327">
        <v>1665.52</v>
      </c>
      <c r="AH267" s="327">
        <v>0</v>
      </c>
      <c r="AI267" s="516">
        <v>0</v>
      </c>
      <c r="AJ267" s="327">
        <v>0</v>
      </c>
      <c r="AK267" s="516">
        <v>0</v>
      </c>
      <c r="AL267" s="327">
        <v>0</v>
      </c>
      <c r="AM267" s="516">
        <v>0</v>
      </c>
      <c r="AO267" s="333"/>
      <c r="AQ267" s="380"/>
    </row>
    <row r="268" spans="1:43" s="332" customFormat="1" ht="15" x14ac:dyDescent="0.2">
      <c r="A268" s="369" t="s">
        <v>649</v>
      </c>
      <c r="B268" s="408" t="s">
        <v>558</v>
      </c>
      <c r="C268" s="347" t="s">
        <v>780</v>
      </c>
      <c r="D268" s="330"/>
      <c r="E268" s="327">
        <v>70500606</v>
      </c>
      <c r="F268" s="327">
        <v>74920563</v>
      </c>
      <c r="G268" s="327">
        <v>649128</v>
      </c>
      <c r="H268" s="327">
        <v>699201</v>
      </c>
      <c r="I268" s="327">
        <v>69851478</v>
      </c>
      <c r="J268" s="327">
        <v>74221362</v>
      </c>
      <c r="K268" s="327">
        <v>217491</v>
      </c>
      <c r="L268" s="327">
        <v>202000</v>
      </c>
      <c r="M268" s="516">
        <v>53836.6</v>
      </c>
      <c r="N268" s="516">
        <v>54495.4</v>
      </c>
      <c r="O268" s="495">
        <v>97</v>
      </c>
      <c r="P268" s="495">
        <v>98</v>
      </c>
      <c r="Q268" s="516">
        <v>0</v>
      </c>
      <c r="R268" s="516">
        <v>0</v>
      </c>
      <c r="S268" s="516">
        <v>52221.5</v>
      </c>
      <c r="T268" s="516">
        <v>53405.5</v>
      </c>
      <c r="U268" s="329">
        <v>1350.03</v>
      </c>
      <c r="V268" s="329">
        <v>1402.86</v>
      </c>
      <c r="W268" s="364">
        <v>1337.6</v>
      </c>
      <c r="X268" s="364">
        <v>1389.77</v>
      </c>
      <c r="Y268" s="327">
        <v>1428597</v>
      </c>
      <c r="Z268" s="364">
        <v>26.749997659417101</v>
      </c>
      <c r="AA268" s="364">
        <v>2</v>
      </c>
      <c r="AB268" s="327" t="s">
        <v>0</v>
      </c>
      <c r="AC268" s="327" t="s">
        <v>0</v>
      </c>
      <c r="AD268" s="327">
        <v>0</v>
      </c>
      <c r="AE268" s="327">
        <v>210.36</v>
      </c>
      <c r="AF268" s="327">
        <v>71.7</v>
      </c>
      <c r="AG268" s="327">
        <v>1684.9199999999998</v>
      </c>
      <c r="AH268" s="327">
        <v>19</v>
      </c>
      <c r="AI268" s="516">
        <v>32262</v>
      </c>
      <c r="AJ268" s="327">
        <v>0</v>
      </c>
      <c r="AK268" s="516">
        <v>0</v>
      </c>
      <c r="AL268" s="327">
        <v>15</v>
      </c>
      <c r="AM268" s="516">
        <v>32035.4</v>
      </c>
      <c r="AO268" s="333"/>
      <c r="AQ268" s="380"/>
    </row>
    <row r="269" spans="1:43" s="332" customFormat="1" ht="15" x14ac:dyDescent="0.2">
      <c r="A269" s="369" t="s">
        <v>650</v>
      </c>
      <c r="B269" s="408" t="s">
        <v>559</v>
      </c>
      <c r="C269" s="347" t="s">
        <v>780</v>
      </c>
      <c r="D269" s="330"/>
      <c r="E269" s="327">
        <v>69684847</v>
      </c>
      <c r="F269" s="327">
        <v>70995174</v>
      </c>
      <c r="G269" s="327">
        <v>0</v>
      </c>
      <c r="H269" s="327">
        <v>0</v>
      </c>
      <c r="I269" s="327">
        <v>69684847</v>
      </c>
      <c r="J269" s="327">
        <v>70995174</v>
      </c>
      <c r="K269" s="327">
        <v>67381</v>
      </c>
      <c r="L269" s="327">
        <v>68596</v>
      </c>
      <c r="M269" s="516">
        <v>61017.9</v>
      </c>
      <c r="N269" s="516">
        <v>62165.2</v>
      </c>
      <c r="O269" s="495">
        <v>96.5</v>
      </c>
      <c r="P269" s="495">
        <v>96.500200000000007</v>
      </c>
      <c r="Q269" s="516">
        <v>0</v>
      </c>
      <c r="R269" s="516">
        <v>0</v>
      </c>
      <c r="S269" s="516">
        <v>58882.3</v>
      </c>
      <c r="T269" s="516">
        <v>59989.5</v>
      </c>
      <c r="U269" s="329">
        <v>1183.46</v>
      </c>
      <c r="V269" s="329">
        <v>1183.46</v>
      </c>
      <c r="W269" s="364">
        <v>1183.46</v>
      </c>
      <c r="X269" s="364">
        <v>1183.46</v>
      </c>
      <c r="Y269" s="327">
        <v>0</v>
      </c>
      <c r="Z269" s="364">
        <v>0</v>
      </c>
      <c r="AA269" s="364">
        <v>0</v>
      </c>
      <c r="AB269" s="327" t="s">
        <v>0</v>
      </c>
      <c r="AC269" s="327" t="s">
        <v>0</v>
      </c>
      <c r="AD269" s="327">
        <v>0</v>
      </c>
      <c r="AE269" s="327">
        <v>177.61</v>
      </c>
      <c r="AF269" s="327">
        <v>70.33</v>
      </c>
      <c r="AG269" s="327">
        <v>1431.4</v>
      </c>
      <c r="AH269" s="327">
        <v>0</v>
      </c>
      <c r="AI269" s="516">
        <v>0</v>
      </c>
      <c r="AJ269" s="327">
        <v>0</v>
      </c>
      <c r="AK269" s="516">
        <v>0</v>
      </c>
      <c r="AL269" s="327">
        <v>0</v>
      </c>
      <c r="AM269" s="516">
        <v>0</v>
      </c>
      <c r="AO269" s="333"/>
      <c r="AQ269" s="380"/>
    </row>
    <row r="270" spans="1:43" s="332" customFormat="1" ht="15" x14ac:dyDescent="0.2">
      <c r="A270" s="369" t="s">
        <v>652</v>
      </c>
      <c r="B270" s="408" t="s">
        <v>651</v>
      </c>
      <c r="C270" s="347" t="s">
        <v>779</v>
      </c>
      <c r="D270" s="330"/>
      <c r="E270" s="327">
        <v>9033125</v>
      </c>
      <c r="F270" s="327">
        <v>9606833</v>
      </c>
      <c r="G270" s="327">
        <v>2701462</v>
      </c>
      <c r="H270" s="327">
        <v>2850473</v>
      </c>
      <c r="I270" s="327">
        <v>6331663</v>
      </c>
      <c r="J270" s="327">
        <v>6756360</v>
      </c>
      <c r="K270" s="327">
        <v>0</v>
      </c>
      <c r="L270" s="327">
        <v>0</v>
      </c>
      <c r="M270" s="516">
        <v>49568.800000000003</v>
      </c>
      <c r="N270" s="516">
        <v>50909.1</v>
      </c>
      <c r="O270" s="495">
        <v>99.6</v>
      </c>
      <c r="P270" s="495">
        <v>99.6</v>
      </c>
      <c r="Q270" s="516">
        <v>76.3</v>
      </c>
      <c r="R270" s="516">
        <v>75.099999999999994</v>
      </c>
      <c r="S270" s="516">
        <v>49446.8</v>
      </c>
      <c r="T270" s="516">
        <v>50780.6</v>
      </c>
      <c r="U270" s="329">
        <v>182.68</v>
      </c>
      <c r="V270" s="329">
        <v>189.18</v>
      </c>
      <c r="W270" s="364">
        <v>128.05000000000001</v>
      </c>
      <c r="X270" s="364">
        <v>133.05000000000001</v>
      </c>
      <c r="Y270" s="327">
        <v>0</v>
      </c>
      <c r="Z270" s="364">
        <v>0</v>
      </c>
      <c r="AA270" s="364">
        <v>0</v>
      </c>
      <c r="AB270" s="327" t="s">
        <v>0</v>
      </c>
      <c r="AC270" s="327" t="s">
        <v>0</v>
      </c>
      <c r="AD270" s="327">
        <v>1249.02</v>
      </c>
      <c r="AE270" s="327">
        <v>191.98</v>
      </c>
      <c r="AF270" s="327">
        <v>0</v>
      </c>
      <c r="AG270" s="327">
        <v>1630.18</v>
      </c>
      <c r="AH270" s="327">
        <v>109</v>
      </c>
      <c r="AI270" s="516">
        <v>50780.6</v>
      </c>
      <c r="AJ270" s="327">
        <v>0</v>
      </c>
      <c r="AK270" s="516">
        <v>0</v>
      </c>
      <c r="AL270" s="327">
        <v>87</v>
      </c>
      <c r="AM270" s="516">
        <v>49873.3</v>
      </c>
      <c r="AO270" s="333"/>
      <c r="AQ270" s="380"/>
    </row>
    <row r="271" spans="1:43" s="332" customFormat="1" ht="15" x14ac:dyDescent="0.2">
      <c r="A271" s="369" t="s">
        <v>654</v>
      </c>
      <c r="B271" s="408" t="s">
        <v>653</v>
      </c>
      <c r="C271" s="347" t="s">
        <v>779</v>
      </c>
      <c r="D271" s="330"/>
      <c r="E271" s="327">
        <v>10618828</v>
      </c>
      <c r="F271" s="327">
        <v>11178619</v>
      </c>
      <c r="G271" s="327">
        <v>2874511.38</v>
      </c>
      <c r="H271" s="327">
        <v>3143011</v>
      </c>
      <c r="I271" s="327">
        <v>7744316.6200000001</v>
      </c>
      <c r="J271" s="327">
        <v>8035608</v>
      </c>
      <c r="K271" s="327">
        <v>0</v>
      </c>
      <c r="L271" s="327">
        <v>0</v>
      </c>
      <c r="M271" s="516">
        <v>42059.87</v>
      </c>
      <c r="N271" s="516">
        <v>42790.34</v>
      </c>
      <c r="O271" s="495">
        <v>98.5</v>
      </c>
      <c r="P271" s="495">
        <v>98.5</v>
      </c>
      <c r="Q271" s="516">
        <v>0</v>
      </c>
      <c r="R271" s="516">
        <v>0</v>
      </c>
      <c r="S271" s="516">
        <v>41429</v>
      </c>
      <c r="T271" s="516">
        <v>42148.5</v>
      </c>
      <c r="U271" s="329">
        <v>256.31</v>
      </c>
      <c r="V271" s="329">
        <v>265.22000000000003</v>
      </c>
      <c r="W271" s="364">
        <v>186.93</v>
      </c>
      <c r="X271" s="364">
        <v>190.65</v>
      </c>
      <c r="Y271" s="327">
        <v>0</v>
      </c>
      <c r="Z271" s="364">
        <v>0</v>
      </c>
      <c r="AA271" s="364">
        <v>0</v>
      </c>
      <c r="AB271" s="327" t="s">
        <v>0</v>
      </c>
      <c r="AC271" s="327" t="s">
        <v>0</v>
      </c>
      <c r="AD271" s="327">
        <v>1134.01</v>
      </c>
      <c r="AE271" s="327">
        <v>210.31</v>
      </c>
      <c r="AF271" s="327">
        <v>0</v>
      </c>
      <c r="AG271" s="327">
        <v>1609.54</v>
      </c>
      <c r="AH271" s="327">
        <v>52</v>
      </c>
      <c r="AI271" s="516">
        <v>42148.5</v>
      </c>
      <c r="AJ271" s="327">
        <v>0</v>
      </c>
      <c r="AK271" s="516">
        <v>0</v>
      </c>
      <c r="AL271" s="327">
        <v>50</v>
      </c>
      <c r="AM271" s="516">
        <v>42076.4</v>
      </c>
      <c r="AO271" s="333"/>
      <c r="AQ271" s="380"/>
    </row>
    <row r="272" spans="1:43" s="332" customFormat="1" ht="15" x14ac:dyDescent="0.2">
      <c r="A272" s="369" t="s">
        <v>656</v>
      </c>
      <c r="B272" s="408" t="s">
        <v>655</v>
      </c>
      <c r="C272" s="347" t="s">
        <v>779</v>
      </c>
      <c r="D272" s="330"/>
      <c r="E272" s="327">
        <v>9630119</v>
      </c>
      <c r="F272" s="327">
        <v>10125839</v>
      </c>
      <c r="G272" s="327">
        <v>2643418.61</v>
      </c>
      <c r="H272" s="327">
        <v>2820479</v>
      </c>
      <c r="I272" s="327">
        <v>6986700.3900000006</v>
      </c>
      <c r="J272" s="327">
        <v>7305360</v>
      </c>
      <c r="K272" s="327">
        <v>68579</v>
      </c>
      <c r="L272" s="327">
        <v>69060</v>
      </c>
      <c r="M272" s="516">
        <v>47647</v>
      </c>
      <c r="N272" s="516">
        <v>48364.41</v>
      </c>
      <c r="O272" s="495">
        <v>97.75</v>
      </c>
      <c r="P272" s="495">
        <v>98.75</v>
      </c>
      <c r="Q272" s="516">
        <v>190.1</v>
      </c>
      <c r="R272" s="516">
        <v>185</v>
      </c>
      <c r="S272" s="516">
        <v>46765</v>
      </c>
      <c r="T272" s="516">
        <v>47944.9</v>
      </c>
      <c r="U272" s="329">
        <v>205.93</v>
      </c>
      <c r="V272" s="329">
        <v>211.2</v>
      </c>
      <c r="W272" s="364">
        <v>149.4</v>
      </c>
      <c r="X272" s="364">
        <v>152.37</v>
      </c>
      <c r="Y272" s="327">
        <v>0</v>
      </c>
      <c r="Z272" s="364">
        <v>0</v>
      </c>
      <c r="AA272" s="364">
        <v>0</v>
      </c>
      <c r="AB272" s="327" t="s">
        <v>0</v>
      </c>
      <c r="AC272" s="327" t="s">
        <v>0</v>
      </c>
      <c r="AD272" s="327">
        <v>1149.03</v>
      </c>
      <c r="AE272" s="327">
        <v>173.43</v>
      </c>
      <c r="AF272" s="327">
        <v>0</v>
      </c>
      <c r="AG272" s="327">
        <v>1533.66</v>
      </c>
      <c r="AH272" s="327">
        <v>118</v>
      </c>
      <c r="AI272" s="516">
        <v>47944.87</v>
      </c>
      <c r="AJ272" s="327">
        <v>0</v>
      </c>
      <c r="AK272" s="516">
        <v>0</v>
      </c>
      <c r="AL272" s="327">
        <v>94</v>
      </c>
      <c r="AM272" s="516">
        <v>47640.3</v>
      </c>
      <c r="AO272" s="333"/>
      <c r="AQ272" s="380"/>
    </row>
    <row r="273" spans="1:43" s="332" customFormat="1" ht="15" x14ac:dyDescent="0.2">
      <c r="A273" s="369" t="s">
        <v>658</v>
      </c>
      <c r="B273" s="408" t="s">
        <v>657</v>
      </c>
      <c r="C273" s="347" t="s">
        <v>848</v>
      </c>
      <c r="D273" s="330"/>
      <c r="E273" s="327">
        <v>78316636</v>
      </c>
      <c r="F273" s="327">
        <v>83362501</v>
      </c>
      <c r="G273" s="327">
        <v>43276</v>
      </c>
      <c r="H273" s="327">
        <v>47037</v>
      </c>
      <c r="I273" s="327">
        <v>78273360</v>
      </c>
      <c r="J273" s="327">
        <v>83315464</v>
      </c>
      <c r="K273" s="327">
        <v>16919078</v>
      </c>
      <c r="L273" s="327">
        <v>16395850</v>
      </c>
      <c r="M273" s="516">
        <v>67347</v>
      </c>
      <c r="N273" s="516">
        <v>68934.7</v>
      </c>
      <c r="O273" s="495">
        <v>98</v>
      </c>
      <c r="P273" s="495">
        <v>98</v>
      </c>
      <c r="Q273" s="516">
        <v>0</v>
      </c>
      <c r="R273" s="516">
        <v>0</v>
      </c>
      <c r="S273" s="516">
        <v>66000.100000000006</v>
      </c>
      <c r="T273" s="516">
        <v>67556</v>
      </c>
      <c r="U273" s="329">
        <v>1186.6099999999999</v>
      </c>
      <c r="V273" s="329">
        <v>1233.98</v>
      </c>
      <c r="W273" s="364">
        <v>1185.96</v>
      </c>
      <c r="X273" s="364">
        <v>1233.28</v>
      </c>
      <c r="Y273" s="327">
        <v>1602428</v>
      </c>
      <c r="Z273" s="364">
        <v>23.719995263189059</v>
      </c>
      <c r="AA273" s="364">
        <v>2</v>
      </c>
      <c r="AB273" s="327" t="s">
        <v>0</v>
      </c>
      <c r="AC273" s="327" t="s">
        <v>0</v>
      </c>
      <c r="AD273" s="327">
        <v>0</v>
      </c>
      <c r="AE273" s="327">
        <v>93.33</v>
      </c>
      <c r="AF273" s="327">
        <v>76.11</v>
      </c>
      <c r="AG273" s="327">
        <v>1403.4199999999998</v>
      </c>
      <c r="AH273" s="327">
        <v>1</v>
      </c>
      <c r="AI273" s="516">
        <v>3451</v>
      </c>
      <c r="AJ273" s="327">
        <v>0</v>
      </c>
      <c r="AK273" s="516">
        <v>0</v>
      </c>
      <c r="AL273" s="327">
        <v>1</v>
      </c>
      <c r="AM273" s="516">
        <v>3451</v>
      </c>
      <c r="AO273" s="333"/>
      <c r="AQ273" s="380"/>
    </row>
    <row r="274" spans="1:43" s="332" customFormat="1" ht="15" x14ac:dyDescent="0.2">
      <c r="A274" s="369" t="s">
        <v>660</v>
      </c>
      <c r="B274" s="408" t="s">
        <v>659</v>
      </c>
      <c r="C274" s="347" t="s">
        <v>779</v>
      </c>
      <c r="D274" s="330"/>
      <c r="E274" s="327">
        <v>7874195</v>
      </c>
      <c r="F274" s="327">
        <v>8139434</v>
      </c>
      <c r="G274" s="327">
        <v>513517</v>
      </c>
      <c r="H274" s="327">
        <v>537437</v>
      </c>
      <c r="I274" s="327">
        <v>7360678</v>
      </c>
      <c r="J274" s="327">
        <v>7601997</v>
      </c>
      <c r="K274" s="327">
        <v>176000</v>
      </c>
      <c r="L274" s="327">
        <v>176000</v>
      </c>
      <c r="M274" s="516">
        <v>36671.300000000003</v>
      </c>
      <c r="N274" s="516">
        <v>36982.400000000001</v>
      </c>
      <c r="O274" s="495">
        <v>98.5</v>
      </c>
      <c r="P274" s="495">
        <v>98.5</v>
      </c>
      <c r="Q274" s="516">
        <v>479.3</v>
      </c>
      <c r="R274" s="516">
        <v>462.5</v>
      </c>
      <c r="S274" s="516">
        <v>36600.5</v>
      </c>
      <c r="T274" s="516">
        <v>36890.199999999997</v>
      </c>
      <c r="U274" s="329">
        <v>215.14</v>
      </c>
      <c r="V274" s="329">
        <v>220.64</v>
      </c>
      <c r="W274" s="364">
        <v>201.11</v>
      </c>
      <c r="X274" s="364">
        <v>206.07</v>
      </c>
      <c r="Y274" s="327">
        <v>0</v>
      </c>
      <c r="Z274" s="364">
        <v>0</v>
      </c>
      <c r="AA274" s="364">
        <v>0</v>
      </c>
      <c r="AB274" s="327" t="s">
        <v>0</v>
      </c>
      <c r="AC274" s="327" t="s">
        <v>0</v>
      </c>
      <c r="AD274" s="327">
        <v>1268.28</v>
      </c>
      <c r="AE274" s="327">
        <v>220.19</v>
      </c>
      <c r="AF274" s="327">
        <v>0</v>
      </c>
      <c r="AG274" s="327">
        <v>1709.1100000000001</v>
      </c>
      <c r="AH274" s="327">
        <v>4</v>
      </c>
      <c r="AI274" s="516">
        <v>13507.5</v>
      </c>
      <c r="AJ274" s="327">
        <v>0</v>
      </c>
      <c r="AK274" s="516">
        <v>0</v>
      </c>
      <c r="AL274" s="327">
        <v>4</v>
      </c>
      <c r="AM274" s="516">
        <v>13507.5</v>
      </c>
      <c r="AO274" s="333"/>
      <c r="AQ274" s="380"/>
    </row>
    <row r="275" spans="1:43" s="332" customFormat="1" ht="15" x14ac:dyDescent="0.2">
      <c r="A275" s="369" t="s">
        <v>662</v>
      </c>
      <c r="B275" s="408" t="s">
        <v>661</v>
      </c>
      <c r="C275" s="347" t="s">
        <v>956</v>
      </c>
      <c r="D275" s="330"/>
      <c r="E275" s="327">
        <v>81129904</v>
      </c>
      <c r="F275" s="327">
        <v>85390825</v>
      </c>
      <c r="G275" s="327">
        <v>0</v>
      </c>
      <c r="H275" s="327">
        <v>0</v>
      </c>
      <c r="I275" s="327">
        <v>81129904</v>
      </c>
      <c r="J275" s="327">
        <v>85390825</v>
      </c>
      <c r="K275" s="327">
        <v>633484</v>
      </c>
      <c r="L275" s="327">
        <v>620833</v>
      </c>
      <c r="M275" s="516">
        <v>70427.5</v>
      </c>
      <c r="N275" s="516">
        <v>71282</v>
      </c>
      <c r="O275" s="495">
        <v>99</v>
      </c>
      <c r="P275" s="495">
        <v>99</v>
      </c>
      <c r="Q275" s="516">
        <v>0</v>
      </c>
      <c r="R275" s="516">
        <v>0</v>
      </c>
      <c r="S275" s="516">
        <v>69723.199999999997</v>
      </c>
      <c r="T275" s="516">
        <v>70569.2</v>
      </c>
      <c r="U275" s="329">
        <v>1163.5999999999999</v>
      </c>
      <c r="V275" s="329">
        <v>1210.03</v>
      </c>
      <c r="W275" s="364">
        <v>1163.5999999999999</v>
      </c>
      <c r="X275" s="364">
        <v>1210.03</v>
      </c>
      <c r="Y275" s="327">
        <v>1642145</v>
      </c>
      <c r="Z275" s="364">
        <v>23.269995975581416</v>
      </c>
      <c r="AA275" s="364">
        <v>2</v>
      </c>
      <c r="AB275" s="327" t="s">
        <v>0</v>
      </c>
      <c r="AC275" s="327" t="s">
        <v>0</v>
      </c>
      <c r="AD275" s="327">
        <v>276</v>
      </c>
      <c r="AE275" s="327">
        <v>0</v>
      </c>
      <c r="AF275" s="327">
        <v>0</v>
      </c>
      <c r="AG275" s="327">
        <v>1486.03</v>
      </c>
      <c r="AH275" s="327">
        <v>0</v>
      </c>
      <c r="AI275" s="516">
        <v>0</v>
      </c>
      <c r="AJ275" s="327">
        <v>0</v>
      </c>
      <c r="AK275" s="516">
        <v>0</v>
      </c>
      <c r="AL275" s="327">
        <v>0</v>
      </c>
      <c r="AM275" s="516">
        <v>0</v>
      </c>
      <c r="AO275" s="333"/>
      <c r="AQ275" s="380"/>
    </row>
    <row r="276" spans="1:43" s="332" customFormat="1" ht="15" x14ac:dyDescent="0.2">
      <c r="A276" s="369" t="s">
        <v>664</v>
      </c>
      <c r="B276" s="408" t="s">
        <v>663</v>
      </c>
      <c r="C276" s="347" t="s">
        <v>779</v>
      </c>
      <c r="D276" s="330"/>
      <c r="E276" s="327">
        <v>7773423</v>
      </c>
      <c r="F276" s="327">
        <v>8069026</v>
      </c>
      <c r="G276" s="327">
        <v>917305</v>
      </c>
      <c r="H276" s="327">
        <v>1038628</v>
      </c>
      <c r="I276" s="327">
        <v>6856118</v>
      </c>
      <c r="J276" s="327">
        <v>7030398</v>
      </c>
      <c r="K276" s="327">
        <v>322990</v>
      </c>
      <c r="L276" s="327">
        <v>326840</v>
      </c>
      <c r="M276" s="516">
        <v>43403.4</v>
      </c>
      <c r="N276" s="516">
        <v>44448.1</v>
      </c>
      <c r="O276" s="495">
        <v>98.77</v>
      </c>
      <c r="P276" s="495">
        <v>98.9</v>
      </c>
      <c r="Q276" s="516">
        <v>0</v>
      </c>
      <c r="R276" s="516">
        <v>0</v>
      </c>
      <c r="S276" s="516">
        <v>42869.5</v>
      </c>
      <c r="T276" s="516">
        <v>43959.199999999997</v>
      </c>
      <c r="U276" s="329">
        <v>181.33</v>
      </c>
      <c r="V276" s="329">
        <v>183.56</v>
      </c>
      <c r="W276" s="364">
        <v>159.93</v>
      </c>
      <c r="X276" s="364">
        <v>159.93</v>
      </c>
      <c r="Y276" s="327">
        <v>0</v>
      </c>
      <c r="Z276" s="364">
        <v>0</v>
      </c>
      <c r="AA276" s="364">
        <v>0</v>
      </c>
      <c r="AB276" s="327" t="s">
        <v>0</v>
      </c>
      <c r="AC276" s="327" t="s">
        <v>0</v>
      </c>
      <c r="AD276" s="327">
        <v>1133.55</v>
      </c>
      <c r="AE276" s="327">
        <v>152.15</v>
      </c>
      <c r="AF276" s="327">
        <v>72</v>
      </c>
      <c r="AG276" s="327">
        <v>1541.26</v>
      </c>
      <c r="AH276" s="327">
        <v>40</v>
      </c>
      <c r="AI276" s="516">
        <v>27002.1</v>
      </c>
      <c r="AJ276" s="327">
        <v>0</v>
      </c>
      <c r="AK276" s="516">
        <v>0</v>
      </c>
      <c r="AL276" s="327">
        <v>35</v>
      </c>
      <c r="AM276" s="516">
        <v>26957.9</v>
      </c>
      <c r="AO276" s="333"/>
      <c r="AQ276" s="380"/>
    </row>
    <row r="277" spans="1:43" s="332" customFormat="1" ht="15" x14ac:dyDescent="0.2">
      <c r="A277" s="369" t="s">
        <v>665</v>
      </c>
      <c r="B277" s="408" t="s">
        <v>560</v>
      </c>
      <c r="C277" s="347" t="s">
        <v>780</v>
      </c>
      <c r="D277" s="330"/>
      <c r="E277" s="327">
        <v>79524701</v>
      </c>
      <c r="F277" s="327">
        <v>85109095</v>
      </c>
      <c r="G277" s="327">
        <v>1980252</v>
      </c>
      <c r="H277" s="327">
        <v>2223020</v>
      </c>
      <c r="I277" s="327">
        <v>77544449</v>
      </c>
      <c r="J277" s="327">
        <v>82886075</v>
      </c>
      <c r="K277" s="327">
        <v>158900</v>
      </c>
      <c r="L277" s="327">
        <v>158100</v>
      </c>
      <c r="M277" s="516">
        <v>68944.800000000003</v>
      </c>
      <c r="N277" s="516">
        <v>70869.099999999991</v>
      </c>
      <c r="O277" s="495">
        <v>98</v>
      </c>
      <c r="P277" s="495">
        <v>98</v>
      </c>
      <c r="Q277" s="516">
        <v>94.1</v>
      </c>
      <c r="R277" s="516">
        <v>94.1</v>
      </c>
      <c r="S277" s="516">
        <v>67660</v>
      </c>
      <c r="T277" s="516">
        <v>69545.8</v>
      </c>
      <c r="U277" s="329">
        <v>1175.3599999999999</v>
      </c>
      <c r="V277" s="329">
        <v>1223.78</v>
      </c>
      <c r="W277" s="364">
        <v>1146.0899999999999</v>
      </c>
      <c r="X277" s="364">
        <v>1191.82</v>
      </c>
      <c r="Y277" s="327">
        <v>1593990</v>
      </c>
      <c r="Z277" s="364">
        <v>22.920003796059575</v>
      </c>
      <c r="AA277" s="364">
        <v>2</v>
      </c>
      <c r="AB277" s="327" t="s">
        <v>0</v>
      </c>
      <c r="AC277" s="327" t="s">
        <v>0</v>
      </c>
      <c r="AD277" s="327">
        <v>0</v>
      </c>
      <c r="AE277" s="327">
        <v>167.1</v>
      </c>
      <c r="AF277" s="327">
        <v>69.209999999999994</v>
      </c>
      <c r="AG277" s="327">
        <v>1460.09</v>
      </c>
      <c r="AH277" s="327">
        <v>16</v>
      </c>
      <c r="AI277" s="516">
        <v>31923.8</v>
      </c>
      <c r="AJ277" s="327">
        <v>0</v>
      </c>
      <c r="AK277" s="516">
        <v>0</v>
      </c>
      <c r="AL277" s="327">
        <v>15</v>
      </c>
      <c r="AM277" s="516">
        <v>31875.399999999998</v>
      </c>
      <c r="AO277" s="333"/>
      <c r="AQ277" s="380"/>
    </row>
    <row r="278" spans="1:43" s="332" customFormat="1" ht="15" x14ac:dyDescent="0.2">
      <c r="A278" s="369" t="s">
        <v>667</v>
      </c>
      <c r="B278" s="408" t="s">
        <v>666</v>
      </c>
      <c r="C278" s="347" t="s">
        <v>848</v>
      </c>
      <c r="D278" s="330"/>
      <c r="E278" s="327">
        <v>70394648</v>
      </c>
      <c r="F278" s="327">
        <v>74337766</v>
      </c>
      <c r="G278" s="327">
        <v>26234</v>
      </c>
      <c r="H278" s="327">
        <v>31000</v>
      </c>
      <c r="I278" s="327">
        <v>70368414</v>
      </c>
      <c r="J278" s="327">
        <v>74306766</v>
      </c>
      <c r="K278" s="327">
        <v>32846000</v>
      </c>
      <c r="L278" s="327">
        <v>29061605</v>
      </c>
      <c r="M278" s="516">
        <v>60091.735200000003</v>
      </c>
      <c r="N278" s="516">
        <v>61020.53</v>
      </c>
      <c r="O278" s="495">
        <v>95</v>
      </c>
      <c r="P278" s="495">
        <v>95</v>
      </c>
      <c r="Q278" s="516">
        <v>0</v>
      </c>
      <c r="R278" s="516">
        <v>0</v>
      </c>
      <c r="S278" s="516">
        <v>57087.1</v>
      </c>
      <c r="T278" s="516">
        <v>57969.5</v>
      </c>
      <c r="U278" s="329">
        <v>1233.1099999999999</v>
      </c>
      <c r="V278" s="329">
        <v>1282.3599999999999</v>
      </c>
      <c r="W278" s="364">
        <v>1232.6500000000001</v>
      </c>
      <c r="X278" s="364">
        <v>1281.83</v>
      </c>
      <c r="Y278" s="327">
        <v>1429000</v>
      </c>
      <c r="Z278" s="364">
        <v>24.65089400460587</v>
      </c>
      <c r="AA278" s="364">
        <v>2</v>
      </c>
      <c r="AB278" s="327" t="s">
        <v>0</v>
      </c>
      <c r="AC278" s="327" t="s">
        <v>0</v>
      </c>
      <c r="AD278" s="327">
        <v>0</v>
      </c>
      <c r="AE278" s="327">
        <v>157.30000000000001</v>
      </c>
      <c r="AF278" s="327">
        <v>58.78</v>
      </c>
      <c r="AG278" s="327">
        <v>1498.4399999999998</v>
      </c>
      <c r="AH278" s="327">
        <v>1</v>
      </c>
      <c r="AI278" s="516">
        <v>3156.3</v>
      </c>
      <c r="AJ278" s="327">
        <v>0</v>
      </c>
      <c r="AK278" s="516">
        <v>0</v>
      </c>
      <c r="AL278" s="327">
        <v>1</v>
      </c>
      <c r="AM278" s="516">
        <v>3156.3</v>
      </c>
      <c r="AO278" s="333"/>
      <c r="AQ278" s="380"/>
    </row>
    <row r="279" spans="1:43" s="332" customFormat="1" ht="15" x14ac:dyDescent="0.2">
      <c r="A279" s="369" t="s">
        <v>669</v>
      </c>
      <c r="B279" s="408" t="s">
        <v>668</v>
      </c>
      <c r="C279" s="347" t="s">
        <v>779</v>
      </c>
      <c r="D279" s="330"/>
      <c r="E279" s="327">
        <v>3271601</v>
      </c>
      <c r="F279" s="327">
        <v>3381222</v>
      </c>
      <c r="G279" s="327">
        <v>0</v>
      </c>
      <c r="H279" s="327">
        <v>0</v>
      </c>
      <c r="I279" s="327">
        <v>3271601</v>
      </c>
      <c r="J279" s="327">
        <v>3381222</v>
      </c>
      <c r="K279" s="327">
        <v>0</v>
      </c>
      <c r="L279" s="327">
        <v>0</v>
      </c>
      <c r="M279" s="516">
        <v>21070.5</v>
      </c>
      <c r="N279" s="516">
        <v>21352.5</v>
      </c>
      <c r="O279" s="495">
        <v>97.9</v>
      </c>
      <c r="P279" s="495">
        <v>97.899999999999991</v>
      </c>
      <c r="Q279" s="516">
        <v>0</v>
      </c>
      <c r="R279" s="516">
        <v>0</v>
      </c>
      <c r="S279" s="516">
        <v>20628</v>
      </c>
      <c r="T279" s="516">
        <v>20904</v>
      </c>
      <c r="U279" s="329">
        <v>158.6</v>
      </c>
      <c r="V279" s="329">
        <v>161.75</v>
      </c>
      <c r="W279" s="364">
        <v>158.6</v>
      </c>
      <c r="X279" s="364">
        <v>161.75</v>
      </c>
      <c r="Y279" s="327">
        <v>0</v>
      </c>
      <c r="Z279" s="364">
        <v>0</v>
      </c>
      <c r="AA279" s="364">
        <v>0</v>
      </c>
      <c r="AB279" s="327" t="s">
        <v>0</v>
      </c>
      <c r="AC279" s="327" t="s">
        <v>0</v>
      </c>
      <c r="AD279" s="327">
        <v>1088.6500000000001</v>
      </c>
      <c r="AE279" s="327">
        <v>177.61</v>
      </c>
      <c r="AF279" s="327">
        <v>70.33</v>
      </c>
      <c r="AG279" s="327">
        <v>1498.3400000000001</v>
      </c>
      <c r="AH279" s="327">
        <v>0</v>
      </c>
      <c r="AI279" s="516">
        <v>0</v>
      </c>
      <c r="AJ279" s="327">
        <v>0</v>
      </c>
      <c r="AK279" s="516">
        <v>0</v>
      </c>
      <c r="AL279" s="327">
        <v>0</v>
      </c>
      <c r="AM279" s="516">
        <v>0</v>
      </c>
      <c r="AO279" s="333"/>
      <c r="AQ279" s="380"/>
    </row>
    <row r="280" spans="1:43" s="332" customFormat="1" ht="15" x14ac:dyDescent="0.2">
      <c r="A280" s="369" t="s">
        <v>671</v>
      </c>
      <c r="B280" s="408" t="s">
        <v>670</v>
      </c>
      <c r="C280" s="347" t="s">
        <v>779</v>
      </c>
      <c r="D280" s="330"/>
      <c r="E280" s="327">
        <v>7809394</v>
      </c>
      <c r="F280" s="327">
        <v>8133157</v>
      </c>
      <c r="G280" s="327">
        <v>709994</v>
      </c>
      <c r="H280" s="327">
        <v>790257</v>
      </c>
      <c r="I280" s="327">
        <v>7099400</v>
      </c>
      <c r="J280" s="327">
        <v>7342900</v>
      </c>
      <c r="K280" s="327">
        <v>0</v>
      </c>
      <c r="L280" s="327">
        <v>0</v>
      </c>
      <c r="M280" s="516">
        <v>36925.5</v>
      </c>
      <c r="N280" s="516">
        <v>37230.5</v>
      </c>
      <c r="O280" s="495">
        <v>99.3</v>
      </c>
      <c r="P280" s="495">
        <v>99.3</v>
      </c>
      <c r="Q280" s="516">
        <v>0</v>
      </c>
      <c r="R280" s="516">
        <v>0</v>
      </c>
      <c r="S280" s="516">
        <v>36667</v>
      </c>
      <c r="T280" s="516">
        <v>36969.9</v>
      </c>
      <c r="U280" s="329">
        <v>212.98</v>
      </c>
      <c r="V280" s="329">
        <v>219.99</v>
      </c>
      <c r="W280" s="364">
        <v>193.62</v>
      </c>
      <c r="X280" s="364">
        <v>198.62</v>
      </c>
      <c r="Y280" s="327">
        <v>0</v>
      </c>
      <c r="Z280" s="364">
        <v>0</v>
      </c>
      <c r="AA280" s="364">
        <v>0</v>
      </c>
      <c r="AB280" s="327" t="s">
        <v>0</v>
      </c>
      <c r="AC280" s="327" t="s">
        <v>0</v>
      </c>
      <c r="AD280" s="327">
        <v>1268.28</v>
      </c>
      <c r="AE280" s="327">
        <v>220.19</v>
      </c>
      <c r="AF280" s="327">
        <v>0</v>
      </c>
      <c r="AG280" s="327">
        <v>1708.46</v>
      </c>
      <c r="AH280" s="327">
        <v>22</v>
      </c>
      <c r="AI280" s="516">
        <v>36969.9</v>
      </c>
      <c r="AJ280" s="327">
        <v>0</v>
      </c>
      <c r="AK280" s="516">
        <v>0</v>
      </c>
      <c r="AL280" s="327">
        <v>21</v>
      </c>
      <c r="AM280" s="516">
        <v>37194.6</v>
      </c>
      <c r="AO280" s="333"/>
      <c r="AQ280" s="380"/>
    </row>
    <row r="281" spans="1:43" s="332" customFormat="1" ht="15" x14ac:dyDescent="0.2">
      <c r="A281" s="369" t="s">
        <v>673</v>
      </c>
      <c r="B281" s="408" t="s">
        <v>672</v>
      </c>
      <c r="C281" s="347" t="s">
        <v>779</v>
      </c>
      <c r="D281" s="330"/>
      <c r="E281" s="327">
        <v>5862123</v>
      </c>
      <c r="F281" s="327">
        <v>6334397</v>
      </c>
      <c r="G281" s="327">
        <v>531723</v>
      </c>
      <c r="H281" s="327">
        <v>640316</v>
      </c>
      <c r="I281" s="327">
        <v>5330400</v>
      </c>
      <c r="J281" s="327">
        <v>5694081</v>
      </c>
      <c r="K281" s="327">
        <v>19860</v>
      </c>
      <c r="L281" s="327">
        <v>19860</v>
      </c>
      <c r="M281" s="516">
        <v>39027.4</v>
      </c>
      <c r="N281" s="516">
        <v>39766.5</v>
      </c>
      <c r="O281" s="495">
        <v>98</v>
      </c>
      <c r="P281" s="495">
        <v>98</v>
      </c>
      <c r="Q281" s="516">
        <v>101.7</v>
      </c>
      <c r="R281" s="516">
        <v>101.7</v>
      </c>
      <c r="S281" s="516">
        <v>38348.6</v>
      </c>
      <c r="T281" s="516">
        <v>39072.9</v>
      </c>
      <c r="U281" s="329">
        <v>152.86000000000001</v>
      </c>
      <c r="V281" s="329">
        <v>162.12</v>
      </c>
      <c r="W281" s="364">
        <v>139</v>
      </c>
      <c r="X281" s="364">
        <v>145.72999999999999</v>
      </c>
      <c r="Y281" s="327">
        <v>0</v>
      </c>
      <c r="Z281" s="364">
        <v>0</v>
      </c>
      <c r="AA281" s="364">
        <v>0</v>
      </c>
      <c r="AB281" s="327" t="s">
        <v>0</v>
      </c>
      <c r="AC281" s="327" t="s">
        <v>0</v>
      </c>
      <c r="AD281" s="327">
        <v>1081.6400000000001</v>
      </c>
      <c r="AE281" s="327">
        <v>178.26</v>
      </c>
      <c r="AF281" s="327">
        <v>79.98</v>
      </c>
      <c r="AG281" s="327">
        <v>1502.0000000000002</v>
      </c>
      <c r="AH281" s="327">
        <v>50</v>
      </c>
      <c r="AI281" s="516">
        <v>24522</v>
      </c>
      <c r="AJ281" s="327">
        <v>0</v>
      </c>
      <c r="AK281" s="516">
        <v>0</v>
      </c>
      <c r="AL281" s="327">
        <v>42</v>
      </c>
      <c r="AM281" s="516">
        <v>24263.3</v>
      </c>
      <c r="AO281" s="333"/>
      <c r="AQ281" s="380"/>
    </row>
    <row r="282" spans="1:43" s="332" customFormat="1" ht="15" x14ac:dyDescent="0.2">
      <c r="A282" s="369" t="s">
        <v>675</v>
      </c>
      <c r="B282" s="408" t="s">
        <v>674</v>
      </c>
      <c r="C282" s="347" t="s">
        <v>779</v>
      </c>
      <c r="D282" s="330"/>
      <c r="E282" s="327">
        <v>9312546</v>
      </c>
      <c r="F282" s="327">
        <v>10063735</v>
      </c>
      <c r="G282" s="327">
        <v>2442869</v>
      </c>
      <c r="H282" s="327">
        <v>2802245</v>
      </c>
      <c r="I282" s="327">
        <v>6869677</v>
      </c>
      <c r="J282" s="327">
        <v>7261490</v>
      </c>
      <c r="K282" s="327">
        <v>0</v>
      </c>
      <c r="L282" s="327">
        <v>0</v>
      </c>
      <c r="M282" s="516">
        <v>46346.9</v>
      </c>
      <c r="N282" s="516">
        <v>47268.1</v>
      </c>
      <c r="O282" s="495">
        <v>98.7</v>
      </c>
      <c r="P282" s="495">
        <v>99</v>
      </c>
      <c r="Q282" s="516">
        <v>1.6</v>
      </c>
      <c r="R282" s="516">
        <v>1.6</v>
      </c>
      <c r="S282" s="516">
        <v>45746</v>
      </c>
      <c r="T282" s="516">
        <v>46797</v>
      </c>
      <c r="U282" s="329">
        <v>203.57</v>
      </c>
      <c r="V282" s="329">
        <v>215.05</v>
      </c>
      <c r="W282" s="364">
        <v>150.16999999999999</v>
      </c>
      <c r="X282" s="364">
        <v>155.16999999999999</v>
      </c>
      <c r="Y282" s="327">
        <v>0</v>
      </c>
      <c r="Z282" s="364">
        <v>0</v>
      </c>
      <c r="AA282" s="364">
        <v>0</v>
      </c>
      <c r="AB282" s="327" t="s">
        <v>0</v>
      </c>
      <c r="AC282" s="327" t="s">
        <v>0</v>
      </c>
      <c r="AD282" s="327">
        <v>1207.6199999999999</v>
      </c>
      <c r="AE282" s="327">
        <v>172.84</v>
      </c>
      <c r="AF282" s="327">
        <v>79.98</v>
      </c>
      <c r="AG282" s="327">
        <v>1675.4899999999998</v>
      </c>
      <c r="AH282" s="327">
        <v>50</v>
      </c>
      <c r="AI282" s="516">
        <v>46797</v>
      </c>
      <c r="AJ282" s="327">
        <v>0</v>
      </c>
      <c r="AK282" s="516">
        <v>0</v>
      </c>
      <c r="AL282" s="327">
        <v>46</v>
      </c>
      <c r="AM282" s="516">
        <v>46558.2</v>
      </c>
      <c r="AO282" s="333"/>
      <c r="AQ282" s="380"/>
    </row>
    <row r="283" spans="1:43" s="332" customFormat="1" ht="15" x14ac:dyDescent="0.2">
      <c r="A283" s="369" t="s">
        <v>676</v>
      </c>
      <c r="B283" s="408" t="s">
        <v>382</v>
      </c>
      <c r="C283" s="347" t="s">
        <v>780</v>
      </c>
      <c r="D283" s="330"/>
      <c r="E283" s="327">
        <v>54850303</v>
      </c>
      <c r="F283" s="327">
        <v>59130115</v>
      </c>
      <c r="G283" s="327">
        <v>2992875</v>
      </c>
      <c r="H283" s="327">
        <v>3489389</v>
      </c>
      <c r="I283" s="327">
        <v>51857428</v>
      </c>
      <c r="J283" s="327">
        <v>55640726</v>
      </c>
      <c r="K283" s="327">
        <v>53352</v>
      </c>
      <c r="L283" s="327">
        <v>55218</v>
      </c>
      <c r="M283" s="516">
        <v>45908.7</v>
      </c>
      <c r="N283" s="516">
        <v>47376.2</v>
      </c>
      <c r="O283" s="495">
        <v>98</v>
      </c>
      <c r="P283" s="495">
        <v>98.75</v>
      </c>
      <c r="Q283" s="516">
        <v>201.2</v>
      </c>
      <c r="R283" s="516">
        <v>201.3</v>
      </c>
      <c r="S283" s="516">
        <v>45191.7</v>
      </c>
      <c r="T283" s="516">
        <v>46985.3</v>
      </c>
      <c r="U283" s="329">
        <v>1213.72</v>
      </c>
      <c r="V283" s="329">
        <v>1258.48</v>
      </c>
      <c r="W283" s="364">
        <v>1147.49</v>
      </c>
      <c r="X283" s="364">
        <v>1184.21</v>
      </c>
      <c r="Y283" s="327">
        <v>1078300</v>
      </c>
      <c r="Z283" s="364">
        <v>22.949731086105654</v>
      </c>
      <c r="AA283" s="364">
        <v>2</v>
      </c>
      <c r="AB283" s="327" t="s">
        <v>0</v>
      </c>
      <c r="AC283" s="327" t="s">
        <v>0</v>
      </c>
      <c r="AD283" s="327">
        <v>0</v>
      </c>
      <c r="AE283" s="327">
        <v>189.6</v>
      </c>
      <c r="AF283" s="327">
        <v>94.05</v>
      </c>
      <c r="AG283" s="327">
        <v>1542.1299999999999</v>
      </c>
      <c r="AH283" s="327">
        <v>29</v>
      </c>
      <c r="AI283" s="516">
        <v>46985.3</v>
      </c>
      <c r="AJ283" s="327">
        <v>0</v>
      </c>
      <c r="AK283" s="516">
        <v>0</v>
      </c>
      <c r="AL283" s="327">
        <v>28</v>
      </c>
      <c r="AM283" s="516">
        <v>46948.7</v>
      </c>
      <c r="AO283" s="333"/>
      <c r="AQ283" s="380"/>
    </row>
    <row r="284" spans="1:43" s="332" customFormat="1" ht="15" x14ac:dyDescent="0.2">
      <c r="A284" s="369" t="s">
        <v>678</v>
      </c>
      <c r="B284" s="408" t="s">
        <v>677</v>
      </c>
      <c r="C284" s="347" t="s">
        <v>779</v>
      </c>
      <c r="D284" s="330"/>
      <c r="E284" s="327">
        <v>7898904</v>
      </c>
      <c r="F284" s="327">
        <v>8294063</v>
      </c>
      <c r="G284" s="327">
        <v>1359914</v>
      </c>
      <c r="H284" s="327">
        <v>1439263</v>
      </c>
      <c r="I284" s="327">
        <v>6538990</v>
      </c>
      <c r="J284" s="327">
        <v>6854800</v>
      </c>
      <c r="K284" s="327">
        <v>0</v>
      </c>
      <c r="L284" s="327">
        <v>0</v>
      </c>
      <c r="M284" s="516">
        <v>45991.8</v>
      </c>
      <c r="N284" s="516">
        <v>46633.8</v>
      </c>
      <c r="O284" s="495">
        <v>96.3</v>
      </c>
      <c r="P284" s="495">
        <v>96.3</v>
      </c>
      <c r="Q284" s="516">
        <v>0</v>
      </c>
      <c r="R284" s="516">
        <v>0</v>
      </c>
      <c r="S284" s="516">
        <v>44290.1</v>
      </c>
      <c r="T284" s="516">
        <v>44908.3</v>
      </c>
      <c r="U284" s="329">
        <v>178.34</v>
      </c>
      <c r="V284" s="329">
        <v>184.69</v>
      </c>
      <c r="W284" s="364">
        <v>147.63999999999999</v>
      </c>
      <c r="X284" s="364">
        <v>152.63999999999999</v>
      </c>
      <c r="Y284" s="327">
        <v>0</v>
      </c>
      <c r="Z284" s="364">
        <v>0</v>
      </c>
      <c r="AA284" s="364">
        <v>0</v>
      </c>
      <c r="AB284" s="327" t="s">
        <v>0</v>
      </c>
      <c r="AC284" s="327" t="s">
        <v>0</v>
      </c>
      <c r="AD284" s="327">
        <v>1130.1300000000001</v>
      </c>
      <c r="AE284" s="327">
        <v>152.1</v>
      </c>
      <c r="AF284" s="327">
        <v>67.680000000000007</v>
      </c>
      <c r="AG284" s="327">
        <v>1534.6000000000001</v>
      </c>
      <c r="AH284" s="327">
        <v>27</v>
      </c>
      <c r="AI284" s="516">
        <v>28698.900000000009</v>
      </c>
      <c r="AJ284" s="327">
        <v>0</v>
      </c>
      <c r="AK284" s="516">
        <v>0</v>
      </c>
      <c r="AL284" s="327">
        <v>27</v>
      </c>
      <c r="AM284" s="516">
        <v>28698.9</v>
      </c>
      <c r="AO284" s="333"/>
      <c r="AQ284" s="380"/>
    </row>
    <row r="285" spans="1:43" s="332" customFormat="1" ht="15" x14ac:dyDescent="0.2">
      <c r="A285" s="369" t="s">
        <v>680</v>
      </c>
      <c r="B285" s="408" t="s">
        <v>679</v>
      </c>
      <c r="C285" s="347" t="s">
        <v>779</v>
      </c>
      <c r="D285" s="330"/>
      <c r="E285" s="327">
        <v>7183990</v>
      </c>
      <c r="F285" s="327">
        <v>7747418</v>
      </c>
      <c r="G285" s="327">
        <v>1160331</v>
      </c>
      <c r="H285" s="327">
        <v>1343687</v>
      </c>
      <c r="I285" s="327">
        <v>6023659</v>
      </c>
      <c r="J285" s="327">
        <v>6403731</v>
      </c>
      <c r="K285" s="327">
        <v>0</v>
      </c>
      <c r="L285" s="327">
        <v>0</v>
      </c>
      <c r="M285" s="516">
        <v>45231.8</v>
      </c>
      <c r="N285" s="516">
        <v>46375.6</v>
      </c>
      <c r="O285" s="495">
        <v>98.5</v>
      </c>
      <c r="P285" s="495">
        <v>98.5</v>
      </c>
      <c r="Q285" s="516">
        <v>768.7</v>
      </c>
      <c r="R285" s="516">
        <v>759</v>
      </c>
      <c r="S285" s="516">
        <v>45322</v>
      </c>
      <c r="T285" s="516">
        <v>46439</v>
      </c>
      <c r="U285" s="329">
        <v>158.51</v>
      </c>
      <c r="V285" s="329">
        <v>166.83</v>
      </c>
      <c r="W285" s="364">
        <v>132.91</v>
      </c>
      <c r="X285" s="364">
        <v>137.9</v>
      </c>
      <c r="Y285" s="327">
        <v>0</v>
      </c>
      <c r="Z285" s="364">
        <v>0</v>
      </c>
      <c r="AA285" s="364">
        <v>0</v>
      </c>
      <c r="AB285" s="327" t="s">
        <v>0</v>
      </c>
      <c r="AC285" s="327" t="s">
        <v>0</v>
      </c>
      <c r="AD285" s="327">
        <v>1079.28</v>
      </c>
      <c r="AE285" s="327">
        <v>160.46</v>
      </c>
      <c r="AF285" s="327">
        <v>62.6</v>
      </c>
      <c r="AG285" s="327">
        <v>1469.1699999999998</v>
      </c>
      <c r="AH285" s="327">
        <v>58</v>
      </c>
      <c r="AI285" s="516">
        <v>46439</v>
      </c>
      <c r="AJ285" s="327">
        <v>0</v>
      </c>
      <c r="AK285" s="516">
        <v>0</v>
      </c>
      <c r="AL285" s="327">
        <v>51</v>
      </c>
      <c r="AM285" s="516">
        <v>46202</v>
      </c>
      <c r="AO285" s="333"/>
      <c r="AQ285" s="380"/>
    </row>
    <row r="286" spans="1:43" s="332" customFormat="1" ht="15" x14ac:dyDescent="0.2">
      <c r="A286" s="369" t="s">
        <v>682</v>
      </c>
      <c r="B286" s="408" t="s">
        <v>681</v>
      </c>
      <c r="C286" s="347" t="s">
        <v>779</v>
      </c>
      <c r="D286" s="330"/>
      <c r="E286" s="327">
        <v>4756624</v>
      </c>
      <c r="F286" s="327">
        <v>5022699</v>
      </c>
      <c r="G286" s="327">
        <v>1673086</v>
      </c>
      <c r="H286" s="327">
        <v>1702503</v>
      </c>
      <c r="I286" s="327">
        <v>3083538</v>
      </c>
      <c r="J286" s="327">
        <v>3320196</v>
      </c>
      <c r="K286" s="327">
        <v>0</v>
      </c>
      <c r="L286" s="327">
        <v>0</v>
      </c>
      <c r="M286" s="516">
        <v>31033.5</v>
      </c>
      <c r="N286" s="516">
        <v>31827.4</v>
      </c>
      <c r="O286" s="495">
        <v>98.5</v>
      </c>
      <c r="P286" s="495">
        <v>98.5</v>
      </c>
      <c r="Q286" s="516">
        <v>466</v>
      </c>
      <c r="R286" s="516">
        <v>465</v>
      </c>
      <c r="S286" s="516">
        <v>31034</v>
      </c>
      <c r="T286" s="516">
        <v>31815</v>
      </c>
      <c r="U286" s="329">
        <v>153.27000000000001</v>
      </c>
      <c r="V286" s="329">
        <v>157.87</v>
      </c>
      <c r="W286" s="364">
        <v>99.36</v>
      </c>
      <c r="X286" s="364">
        <v>104.36</v>
      </c>
      <c r="Y286" s="327">
        <v>0</v>
      </c>
      <c r="Z286" s="364">
        <v>0</v>
      </c>
      <c r="AA286" s="364">
        <v>0</v>
      </c>
      <c r="AB286" s="327" t="s">
        <v>0</v>
      </c>
      <c r="AC286" s="327" t="s">
        <v>0</v>
      </c>
      <c r="AD286" s="327">
        <v>1134.01</v>
      </c>
      <c r="AE286" s="327">
        <v>210.31</v>
      </c>
      <c r="AF286" s="327">
        <v>0</v>
      </c>
      <c r="AG286" s="327">
        <v>1502.19</v>
      </c>
      <c r="AH286" s="327">
        <v>50</v>
      </c>
      <c r="AI286" s="516">
        <v>31815</v>
      </c>
      <c r="AJ286" s="327">
        <v>0</v>
      </c>
      <c r="AK286" s="516">
        <v>0</v>
      </c>
      <c r="AL286" s="327">
        <v>47</v>
      </c>
      <c r="AM286" s="516">
        <v>31619.200000000001</v>
      </c>
      <c r="AO286" s="333"/>
      <c r="AQ286" s="380"/>
    </row>
    <row r="287" spans="1:43" s="332" customFormat="1" ht="15" x14ac:dyDescent="0.2">
      <c r="A287" s="369" t="s">
        <v>684</v>
      </c>
      <c r="B287" s="408" t="s">
        <v>683</v>
      </c>
      <c r="C287" s="347" t="s">
        <v>779</v>
      </c>
      <c r="D287" s="330"/>
      <c r="E287" s="327">
        <v>9264457</v>
      </c>
      <c r="F287" s="327">
        <v>9891514</v>
      </c>
      <c r="G287" s="327">
        <v>855477</v>
      </c>
      <c r="H287" s="327">
        <v>1146294</v>
      </c>
      <c r="I287" s="327">
        <v>8408980</v>
      </c>
      <c r="J287" s="327">
        <v>8745220</v>
      </c>
      <c r="K287" s="327">
        <v>79987</v>
      </c>
      <c r="L287" s="327">
        <v>81164</v>
      </c>
      <c r="M287" s="516">
        <v>41155.980000000003</v>
      </c>
      <c r="N287" s="516">
        <v>41816.21</v>
      </c>
      <c r="O287" s="495">
        <v>97.25</v>
      </c>
      <c r="P287" s="495">
        <v>97.25</v>
      </c>
      <c r="Q287" s="516">
        <v>24.3</v>
      </c>
      <c r="R287" s="516">
        <v>24.3</v>
      </c>
      <c r="S287" s="516">
        <v>40048.5</v>
      </c>
      <c r="T287" s="516">
        <v>40690.6</v>
      </c>
      <c r="U287" s="329">
        <v>231.33</v>
      </c>
      <c r="V287" s="329">
        <v>243.09</v>
      </c>
      <c r="W287" s="364">
        <v>209.97</v>
      </c>
      <c r="X287" s="364">
        <v>214.92</v>
      </c>
      <c r="Y287" s="327">
        <v>0</v>
      </c>
      <c r="Z287" s="364">
        <v>0</v>
      </c>
      <c r="AA287" s="364">
        <v>0</v>
      </c>
      <c r="AB287" s="327" t="s">
        <v>0</v>
      </c>
      <c r="AC287" s="327" t="s">
        <v>0</v>
      </c>
      <c r="AD287" s="327">
        <v>1133.55</v>
      </c>
      <c r="AE287" s="327">
        <v>152.15</v>
      </c>
      <c r="AF287" s="327">
        <v>72</v>
      </c>
      <c r="AG287" s="327">
        <v>1600.79</v>
      </c>
      <c r="AH287" s="327">
        <v>10</v>
      </c>
      <c r="AI287" s="516">
        <v>28969.200000000001</v>
      </c>
      <c r="AJ287" s="327">
        <v>1</v>
      </c>
      <c r="AK287" s="516">
        <v>11721.4</v>
      </c>
      <c r="AL287" s="327">
        <v>11</v>
      </c>
      <c r="AM287" s="516">
        <v>40690.6</v>
      </c>
      <c r="AO287" s="333"/>
      <c r="AQ287" s="380"/>
    </row>
    <row r="288" spans="1:43" s="332" customFormat="1" ht="15" x14ac:dyDescent="0.2">
      <c r="A288" s="369" t="s">
        <v>686</v>
      </c>
      <c r="B288" s="408" t="s">
        <v>685</v>
      </c>
      <c r="C288" s="347" t="s">
        <v>779</v>
      </c>
      <c r="D288" s="330"/>
      <c r="E288" s="327">
        <v>7274351</v>
      </c>
      <c r="F288" s="327">
        <v>7607660</v>
      </c>
      <c r="G288" s="327">
        <v>1587432</v>
      </c>
      <c r="H288" s="327">
        <v>1670003</v>
      </c>
      <c r="I288" s="327">
        <v>5686919</v>
      </c>
      <c r="J288" s="327">
        <v>5937657</v>
      </c>
      <c r="K288" s="327">
        <v>0</v>
      </c>
      <c r="L288" s="327">
        <v>0</v>
      </c>
      <c r="M288" s="516">
        <v>37105.03</v>
      </c>
      <c r="N288" s="516">
        <v>37600.300000000003</v>
      </c>
      <c r="O288" s="495">
        <v>99</v>
      </c>
      <c r="P288" s="495">
        <v>99</v>
      </c>
      <c r="Q288" s="516">
        <v>182.08</v>
      </c>
      <c r="R288" s="516">
        <v>143</v>
      </c>
      <c r="S288" s="516">
        <v>36916.1</v>
      </c>
      <c r="T288" s="516">
        <v>37367.300000000003</v>
      </c>
      <c r="U288" s="329">
        <v>197.05</v>
      </c>
      <c r="V288" s="329">
        <v>203.59</v>
      </c>
      <c r="W288" s="364">
        <v>154.05000000000001</v>
      </c>
      <c r="X288" s="364">
        <v>158.9</v>
      </c>
      <c r="Y288" s="327">
        <v>0</v>
      </c>
      <c r="Z288" s="364">
        <v>0</v>
      </c>
      <c r="AA288" s="364">
        <v>0</v>
      </c>
      <c r="AB288" s="327" t="s">
        <v>0</v>
      </c>
      <c r="AC288" s="327" t="s">
        <v>0</v>
      </c>
      <c r="AD288" s="327">
        <v>1186.6199999999999</v>
      </c>
      <c r="AE288" s="327">
        <v>147</v>
      </c>
      <c r="AF288" s="327">
        <v>0</v>
      </c>
      <c r="AG288" s="327">
        <v>1537.2099999999998</v>
      </c>
      <c r="AH288" s="327">
        <v>5</v>
      </c>
      <c r="AI288" s="516">
        <v>27614.78</v>
      </c>
      <c r="AJ288" s="327">
        <v>0</v>
      </c>
      <c r="AK288" s="516">
        <v>0</v>
      </c>
      <c r="AL288" s="327">
        <v>5</v>
      </c>
      <c r="AM288" s="516">
        <v>27614.78</v>
      </c>
      <c r="AO288" s="333"/>
      <c r="AQ288" s="380"/>
    </row>
    <row r="289" spans="1:43" s="332" customFormat="1" ht="15" x14ac:dyDescent="0.2">
      <c r="A289" s="369" t="s">
        <v>687</v>
      </c>
      <c r="B289" s="408" t="s">
        <v>383</v>
      </c>
      <c r="C289" s="347" t="s">
        <v>780</v>
      </c>
      <c r="D289" s="330"/>
      <c r="E289" s="327">
        <v>53857885</v>
      </c>
      <c r="F289" s="327">
        <v>57135138</v>
      </c>
      <c r="G289" s="327">
        <v>0</v>
      </c>
      <c r="H289" s="327">
        <v>0</v>
      </c>
      <c r="I289" s="327">
        <v>53857885</v>
      </c>
      <c r="J289" s="327">
        <v>57135138</v>
      </c>
      <c r="K289" s="327">
        <v>0</v>
      </c>
      <c r="L289" s="327">
        <v>0</v>
      </c>
      <c r="M289" s="516">
        <v>48495</v>
      </c>
      <c r="N289" s="516">
        <v>49475</v>
      </c>
      <c r="O289" s="495">
        <v>98.75</v>
      </c>
      <c r="P289" s="495">
        <v>98.748999999999995</v>
      </c>
      <c r="Q289" s="516">
        <v>0</v>
      </c>
      <c r="R289" s="516">
        <v>0</v>
      </c>
      <c r="S289" s="516">
        <v>47888.800000000003</v>
      </c>
      <c r="T289" s="516">
        <v>48856.1</v>
      </c>
      <c r="U289" s="329">
        <v>1124.6400000000001</v>
      </c>
      <c r="V289" s="329">
        <v>1169.46</v>
      </c>
      <c r="W289" s="364">
        <v>1124.6400000000001</v>
      </c>
      <c r="X289" s="364">
        <v>1169.46</v>
      </c>
      <c r="Y289" s="327">
        <v>1098912</v>
      </c>
      <c r="Z289" s="364">
        <v>22.492830987328094</v>
      </c>
      <c r="AA289" s="364">
        <v>2</v>
      </c>
      <c r="AB289" s="327" t="s">
        <v>0</v>
      </c>
      <c r="AC289" s="327" t="s">
        <v>0</v>
      </c>
      <c r="AD289" s="327">
        <v>0</v>
      </c>
      <c r="AE289" s="327">
        <v>152.1</v>
      </c>
      <c r="AF289" s="327">
        <v>67.680000000000007</v>
      </c>
      <c r="AG289" s="327">
        <v>1389.24</v>
      </c>
      <c r="AH289" s="327">
        <v>0</v>
      </c>
      <c r="AI289" s="516">
        <v>0</v>
      </c>
      <c r="AJ289" s="327">
        <v>0</v>
      </c>
      <c r="AK289" s="516">
        <v>0</v>
      </c>
      <c r="AL289" s="327">
        <v>0</v>
      </c>
      <c r="AM289" s="516">
        <v>0</v>
      </c>
      <c r="AO289" s="333"/>
      <c r="AQ289" s="380"/>
    </row>
    <row r="290" spans="1:43" s="332" customFormat="1" ht="15" x14ac:dyDescent="0.2">
      <c r="A290" s="369" t="s">
        <v>688</v>
      </c>
      <c r="B290" s="408" t="s">
        <v>384</v>
      </c>
      <c r="C290" s="347" t="s">
        <v>779</v>
      </c>
      <c r="D290" s="330"/>
      <c r="E290" s="327">
        <v>10837430</v>
      </c>
      <c r="F290" s="327">
        <v>11399072</v>
      </c>
      <c r="G290" s="327">
        <v>2043129.48</v>
      </c>
      <c r="H290" s="327">
        <v>2230015</v>
      </c>
      <c r="I290" s="327">
        <v>8794300.5199999996</v>
      </c>
      <c r="J290" s="327">
        <v>9169057</v>
      </c>
      <c r="K290" s="327">
        <v>387625</v>
      </c>
      <c r="L290" s="327">
        <v>391109</v>
      </c>
      <c r="M290" s="516">
        <v>47711.7</v>
      </c>
      <c r="N290" s="516">
        <v>48452.87</v>
      </c>
      <c r="O290" s="495">
        <v>98.3</v>
      </c>
      <c r="P290" s="495">
        <v>98.3</v>
      </c>
      <c r="Q290" s="516">
        <v>0</v>
      </c>
      <c r="R290" s="516">
        <v>0</v>
      </c>
      <c r="S290" s="516">
        <v>46900.52</v>
      </c>
      <c r="T290" s="516">
        <v>47629.2</v>
      </c>
      <c r="U290" s="329">
        <v>231.07</v>
      </c>
      <c r="V290" s="329">
        <v>239.33</v>
      </c>
      <c r="W290" s="364">
        <v>187.51</v>
      </c>
      <c r="X290" s="364">
        <v>192.51</v>
      </c>
      <c r="Y290" s="327">
        <v>0</v>
      </c>
      <c r="Z290" s="364">
        <v>0</v>
      </c>
      <c r="AA290" s="364">
        <v>0</v>
      </c>
      <c r="AB290" s="327" t="s">
        <v>0</v>
      </c>
      <c r="AC290" s="327" t="s">
        <v>0</v>
      </c>
      <c r="AD290" s="327">
        <v>1133.55</v>
      </c>
      <c r="AE290" s="327">
        <v>152.15</v>
      </c>
      <c r="AF290" s="327">
        <v>72</v>
      </c>
      <c r="AG290" s="327">
        <v>1597.03</v>
      </c>
      <c r="AH290" s="327">
        <v>27</v>
      </c>
      <c r="AI290" s="516">
        <v>34570.800000000003</v>
      </c>
      <c r="AJ290" s="327">
        <v>0</v>
      </c>
      <c r="AK290" s="516">
        <v>0</v>
      </c>
      <c r="AL290" s="327">
        <v>27</v>
      </c>
      <c r="AM290" s="516">
        <v>34570.800000000003</v>
      </c>
      <c r="AO290" s="333"/>
      <c r="AQ290" s="380"/>
    </row>
    <row r="291" spans="1:43" s="332" customFormat="1" ht="15" x14ac:dyDescent="0.2">
      <c r="A291" s="369" t="s">
        <v>689</v>
      </c>
      <c r="B291" s="408" t="s">
        <v>213</v>
      </c>
      <c r="C291" s="347" t="s">
        <v>780</v>
      </c>
      <c r="D291" s="330"/>
      <c r="E291" s="327">
        <v>53659746</v>
      </c>
      <c r="F291" s="327">
        <v>56864904</v>
      </c>
      <c r="G291" s="327">
        <v>223028</v>
      </c>
      <c r="H291" s="327">
        <v>233848</v>
      </c>
      <c r="I291" s="327">
        <v>53436718</v>
      </c>
      <c r="J291" s="327">
        <v>56631056</v>
      </c>
      <c r="K291" s="327">
        <v>89478</v>
      </c>
      <c r="L291" s="327">
        <v>89500</v>
      </c>
      <c r="M291" s="516">
        <v>44136.2</v>
      </c>
      <c r="N291" s="516">
        <v>44979.9</v>
      </c>
      <c r="O291" s="495">
        <v>96</v>
      </c>
      <c r="P291" s="495">
        <v>96</v>
      </c>
      <c r="Q291" s="516">
        <v>0</v>
      </c>
      <c r="R291" s="516">
        <v>0</v>
      </c>
      <c r="S291" s="516">
        <v>42370.8</v>
      </c>
      <c r="T291" s="516">
        <v>43180.7</v>
      </c>
      <c r="U291" s="329">
        <v>1266.43</v>
      </c>
      <c r="V291" s="329">
        <v>1316.91</v>
      </c>
      <c r="W291" s="364">
        <v>1261.17</v>
      </c>
      <c r="X291" s="364">
        <v>1311.49</v>
      </c>
      <c r="Y291" s="327">
        <v>1089000</v>
      </c>
      <c r="Z291" s="364">
        <v>25.21960042333728</v>
      </c>
      <c r="AA291" s="364">
        <v>2</v>
      </c>
      <c r="AB291" s="327" t="s">
        <v>0</v>
      </c>
      <c r="AC291" s="327" t="s">
        <v>0</v>
      </c>
      <c r="AD291" s="327">
        <v>0</v>
      </c>
      <c r="AE291" s="327">
        <v>172.84</v>
      </c>
      <c r="AF291" s="327">
        <v>79.98</v>
      </c>
      <c r="AG291" s="327">
        <v>1569.73</v>
      </c>
      <c r="AH291" s="327">
        <v>1</v>
      </c>
      <c r="AI291" s="516">
        <v>5811.1</v>
      </c>
      <c r="AJ291" s="327">
        <v>0</v>
      </c>
      <c r="AK291" s="516">
        <v>0</v>
      </c>
      <c r="AL291" s="327">
        <v>1</v>
      </c>
      <c r="AM291" s="516">
        <v>5811.1</v>
      </c>
      <c r="AO291" s="333"/>
      <c r="AQ291" s="380"/>
    </row>
    <row r="292" spans="1:43" s="332" customFormat="1" ht="15" x14ac:dyDescent="0.2">
      <c r="A292" s="369" t="s">
        <v>691</v>
      </c>
      <c r="B292" s="408" t="s">
        <v>690</v>
      </c>
      <c r="C292" s="347" t="s">
        <v>779</v>
      </c>
      <c r="D292" s="330"/>
      <c r="E292" s="327">
        <v>4284834</v>
      </c>
      <c r="F292" s="327">
        <v>4536905</v>
      </c>
      <c r="G292" s="327">
        <v>1046162</v>
      </c>
      <c r="H292" s="327">
        <v>1153280</v>
      </c>
      <c r="I292" s="327">
        <v>3238672</v>
      </c>
      <c r="J292" s="327">
        <v>3383625</v>
      </c>
      <c r="K292" s="327">
        <v>0</v>
      </c>
      <c r="L292" s="327">
        <v>0</v>
      </c>
      <c r="M292" s="516">
        <v>22557.599999999999</v>
      </c>
      <c r="N292" s="516">
        <v>23107.41</v>
      </c>
      <c r="O292" s="495">
        <v>98.5</v>
      </c>
      <c r="P292" s="495">
        <v>98.5</v>
      </c>
      <c r="Q292" s="516">
        <v>0</v>
      </c>
      <c r="R292" s="516">
        <v>0</v>
      </c>
      <c r="S292" s="516">
        <v>22219.200000000001</v>
      </c>
      <c r="T292" s="516">
        <v>22760.799999999999</v>
      </c>
      <c r="U292" s="329">
        <v>192.84</v>
      </c>
      <c r="V292" s="329">
        <v>199.33</v>
      </c>
      <c r="W292" s="364">
        <v>145.76</v>
      </c>
      <c r="X292" s="364">
        <v>148.66</v>
      </c>
      <c r="Y292" s="327">
        <v>0</v>
      </c>
      <c r="Z292" s="364">
        <v>0</v>
      </c>
      <c r="AA292" s="364">
        <v>0</v>
      </c>
      <c r="AB292" s="327" t="s">
        <v>0</v>
      </c>
      <c r="AC292" s="327" t="s">
        <v>0</v>
      </c>
      <c r="AD292" s="327">
        <v>1207.6199999999999</v>
      </c>
      <c r="AE292" s="327">
        <v>172.84</v>
      </c>
      <c r="AF292" s="327">
        <v>79.98</v>
      </c>
      <c r="AG292" s="327">
        <v>1659.7699999999998</v>
      </c>
      <c r="AH292" s="327">
        <v>64</v>
      </c>
      <c r="AI292" s="516">
        <v>22760.799999999999</v>
      </c>
      <c r="AJ292" s="327">
        <v>0</v>
      </c>
      <c r="AK292" s="516">
        <v>0</v>
      </c>
      <c r="AL292" s="327">
        <v>50</v>
      </c>
      <c r="AM292" s="516">
        <v>22524.07</v>
      </c>
      <c r="AO292" s="333"/>
      <c r="AQ292" s="380"/>
    </row>
    <row r="293" spans="1:43" s="332" customFormat="1" ht="15" x14ac:dyDescent="0.2">
      <c r="A293" s="369" t="s">
        <v>693</v>
      </c>
      <c r="B293" s="408" t="s">
        <v>692</v>
      </c>
      <c r="C293" s="347" t="s">
        <v>958</v>
      </c>
      <c r="D293" s="330"/>
      <c r="E293" s="327">
        <v>69814540</v>
      </c>
      <c r="F293" s="327">
        <v>76884529</v>
      </c>
      <c r="G293" s="327">
        <v>0</v>
      </c>
      <c r="H293" s="327">
        <v>0</v>
      </c>
      <c r="I293" s="327">
        <v>69814540</v>
      </c>
      <c r="J293" s="327">
        <v>76884529</v>
      </c>
      <c r="K293" s="327">
        <v>1702834</v>
      </c>
      <c r="L293" s="327">
        <v>1739946</v>
      </c>
      <c r="M293" s="516">
        <v>81699.600000000006</v>
      </c>
      <c r="N293" s="516">
        <v>86075.3</v>
      </c>
      <c r="O293" s="495">
        <v>96.5</v>
      </c>
      <c r="P293" s="495">
        <v>97</v>
      </c>
      <c r="Q293" s="516">
        <v>0</v>
      </c>
      <c r="R293" s="516">
        <v>0</v>
      </c>
      <c r="S293" s="516">
        <v>78840.100000000006</v>
      </c>
      <c r="T293" s="516">
        <v>83493</v>
      </c>
      <c r="U293" s="329">
        <v>885.52</v>
      </c>
      <c r="V293" s="329">
        <v>920.85</v>
      </c>
      <c r="W293" s="364">
        <v>885.52</v>
      </c>
      <c r="X293" s="364">
        <v>920.85</v>
      </c>
      <c r="Y293" s="327">
        <v>1478661</v>
      </c>
      <c r="Z293" s="364">
        <v>17.709999640688441</v>
      </c>
      <c r="AA293" s="364">
        <v>2</v>
      </c>
      <c r="AB293" s="327" t="s">
        <v>0</v>
      </c>
      <c r="AC293" s="327" t="s">
        <v>0</v>
      </c>
      <c r="AD293" s="327">
        <v>276</v>
      </c>
      <c r="AE293" s="327">
        <v>0</v>
      </c>
      <c r="AF293" s="327">
        <v>0</v>
      </c>
      <c r="AG293" s="327">
        <v>1196.8499999999999</v>
      </c>
      <c r="AH293" s="327">
        <v>0</v>
      </c>
      <c r="AI293" s="516">
        <v>0</v>
      </c>
      <c r="AJ293" s="327">
        <v>0</v>
      </c>
      <c r="AK293" s="516">
        <v>0</v>
      </c>
      <c r="AL293" s="327">
        <v>0</v>
      </c>
      <c r="AM293" s="516">
        <v>0</v>
      </c>
      <c r="AO293" s="333"/>
      <c r="AQ293" s="380"/>
    </row>
    <row r="294" spans="1:43" s="332" customFormat="1" ht="15" x14ac:dyDescent="0.2">
      <c r="A294" s="369" t="s">
        <v>695</v>
      </c>
      <c r="B294" s="408" t="s">
        <v>694</v>
      </c>
      <c r="C294" s="347" t="s">
        <v>848</v>
      </c>
      <c r="D294" s="330"/>
      <c r="E294" s="327">
        <v>80376394</v>
      </c>
      <c r="F294" s="327">
        <v>83312644</v>
      </c>
      <c r="G294" s="327">
        <v>60435</v>
      </c>
      <c r="H294" s="327">
        <v>66088</v>
      </c>
      <c r="I294" s="327">
        <v>80315959</v>
      </c>
      <c r="J294" s="327">
        <v>83246556</v>
      </c>
      <c r="K294" s="327">
        <v>30302197</v>
      </c>
      <c r="L294" s="327">
        <v>30598956</v>
      </c>
      <c r="M294" s="516">
        <v>73366</v>
      </c>
      <c r="N294" s="516">
        <v>74552.2</v>
      </c>
      <c r="O294" s="495">
        <v>99.05</v>
      </c>
      <c r="P294" s="495">
        <v>99.050000000000011</v>
      </c>
      <c r="Q294" s="516">
        <v>0</v>
      </c>
      <c r="R294" s="516">
        <v>0</v>
      </c>
      <c r="S294" s="516">
        <v>72669</v>
      </c>
      <c r="T294" s="516">
        <v>73844</v>
      </c>
      <c r="U294" s="329">
        <v>1106.06</v>
      </c>
      <c r="V294" s="329">
        <v>1128.22</v>
      </c>
      <c r="W294" s="364">
        <v>1105.23</v>
      </c>
      <c r="X294" s="364">
        <v>1127.33</v>
      </c>
      <c r="Y294" s="327">
        <v>1631952</v>
      </c>
      <c r="Z294" s="364">
        <v>22.099994583175341</v>
      </c>
      <c r="AA294" s="364">
        <v>2</v>
      </c>
      <c r="AB294" s="327" t="s">
        <v>0</v>
      </c>
      <c r="AC294" s="327" t="s">
        <v>0</v>
      </c>
      <c r="AD294" s="327">
        <v>0</v>
      </c>
      <c r="AE294" s="327">
        <v>157.30000000000001</v>
      </c>
      <c r="AF294" s="327">
        <v>58.78</v>
      </c>
      <c r="AG294" s="327">
        <v>1344.3</v>
      </c>
      <c r="AH294" s="327">
        <v>4</v>
      </c>
      <c r="AI294" s="516">
        <v>2064</v>
      </c>
      <c r="AJ294" s="327">
        <v>0</v>
      </c>
      <c r="AK294" s="516">
        <v>0</v>
      </c>
      <c r="AL294" s="327">
        <v>1</v>
      </c>
      <c r="AM294" s="516">
        <v>1555</v>
      </c>
      <c r="AO294" s="333"/>
      <c r="AQ294" s="380"/>
    </row>
    <row r="295" spans="1:43" s="332" customFormat="1" ht="15" x14ac:dyDescent="0.2">
      <c r="A295" s="369" t="s">
        <v>697</v>
      </c>
      <c r="B295" s="408" t="s">
        <v>696</v>
      </c>
      <c r="C295" s="347" t="s">
        <v>779</v>
      </c>
      <c r="D295" s="330"/>
      <c r="E295" s="327">
        <v>8823462</v>
      </c>
      <c r="F295" s="327">
        <v>9195723</v>
      </c>
      <c r="G295" s="327">
        <v>1987033</v>
      </c>
      <c r="H295" s="327">
        <v>2072608</v>
      </c>
      <c r="I295" s="327">
        <v>6836429</v>
      </c>
      <c r="J295" s="327">
        <v>7123115</v>
      </c>
      <c r="K295" s="327">
        <v>226670</v>
      </c>
      <c r="L295" s="327">
        <v>228670</v>
      </c>
      <c r="M295" s="516">
        <v>43663.5</v>
      </c>
      <c r="N295" s="516">
        <v>44111.9</v>
      </c>
      <c r="O295" s="495">
        <v>98.7</v>
      </c>
      <c r="P295" s="495">
        <v>98.7</v>
      </c>
      <c r="Q295" s="516">
        <v>0</v>
      </c>
      <c r="R295" s="516">
        <v>0</v>
      </c>
      <c r="S295" s="516">
        <v>43095.9</v>
      </c>
      <c r="T295" s="516">
        <v>43538.400000000001</v>
      </c>
      <c r="U295" s="329">
        <v>204.74</v>
      </c>
      <c r="V295" s="329">
        <v>211.21</v>
      </c>
      <c r="W295" s="364">
        <v>158.63</v>
      </c>
      <c r="X295" s="364">
        <v>163.61000000000001</v>
      </c>
      <c r="Y295" s="327">
        <v>0</v>
      </c>
      <c r="Z295" s="364">
        <v>0</v>
      </c>
      <c r="AA295" s="364">
        <v>0</v>
      </c>
      <c r="AB295" s="327" t="s">
        <v>0</v>
      </c>
      <c r="AC295" s="327" t="s">
        <v>0</v>
      </c>
      <c r="AD295" s="327">
        <v>1133.55</v>
      </c>
      <c r="AE295" s="327">
        <v>152.15</v>
      </c>
      <c r="AF295" s="327">
        <v>72</v>
      </c>
      <c r="AG295" s="327">
        <v>1568.91</v>
      </c>
      <c r="AH295" s="327">
        <v>16</v>
      </c>
      <c r="AI295" s="516">
        <v>25133.5</v>
      </c>
      <c r="AJ295" s="327">
        <v>0</v>
      </c>
      <c r="AK295" s="516">
        <v>0</v>
      </c>
      <c r="AL295" s="327">
        <v>16</v>
      </c>
      <c r="AM295" s="516">
        <v>25133.5</v>
      </c>
      <c r="AO295" s="333"/>
      <c r="AQ295" s="380"/>
    </row>
    <row r="296" spans="1:43" s="332" customFormat="1" ht="15" x14ac:dyDescent="0.2">
      <c r="A296" s="369" t="s">
        <v>325</v>
      </c>
      <c r="B296" s="408" t="s">
        <v>324</v>
      </c>
      <c r="C296" s="347" t="s">
        <v>779</v>
      </c>
      <c r="D296" s="330"/>
      <c r="E296" s="327">
        <v>7141632</v>
      </c>
      <c r="F296" s="327">
        <v>7546531</v>
      </c>
      <c r="G296" s="327">
        <v>2488320</v>
      </c>
      <c r="H296" s="327">
        <v>2718947</v>
      </c>
      <c r="I296" s="327">
        <v>4653312</v>
      </c>
      <c r="J296" s="327">
        <v>4827584</v>
      </c>
      <c r="K296" s="327">
        <v>0</v>
      </c>
      <c r="L296" s="327">
        <v>0</v>
      </c>
      <c r="M296" s="516">
        <v>33799.69</v>
      </c>
      <c r="N296" s="516">
        <v>34696.6</v>
      </c>
      <c r="O296" s="495">
        <v>98.6</v>
      </c>
      <c r="P296" s="495">
        <v>98.7</v>
      </c>
      <c r="Q296" s="516">
        <v>213.3</v>
      </c>
      <c r="R296" s="516">
        <v>205.3</v>
      </c>
      <c r="S296" s="516">
        <v>33539.800000000003</v>
      </c>
      <c r="T296" s="516">
        <v>34450.800000000003</v>
      </c>
      <c r="U296" s="329">
        <v>212.93</v>
      </c>
      <c r="V296" s="329">
        <v>219.05</v>
      </c>
      <c r="W296" s="364">
        <v>138.74</v>
      </c>
      <c r="X296" s="364">
        <v>140.13</v>
      </c>
      <c r="Y296" s="327">
        <v>0</v>
      </c>
      <c r="Z296" s="364">
        <v>0</v>
      </c>
      <c r="AA296" s="364">
        <v>0</v>
      </c>
      <c r="AB296" s="327" t="s">
        <v>0</v>
      </c>
      <c r="AC296" s="327" t="s">
        <v>0</v>
      </c>
      <c r="AD296" s="327">
        <v>1130.1300000000001</v>
      </c>
      <c r="AE296" s="327">
        <v>152.1</v>
      </c>
      <c r="AF296" s="327">
        <v>67.680000000000007</v>
      </c>
      <c r="AG296" s="327">
        <v>1568.96</v>
      </c>
      <c r="AH296" s="327">
        <v>57</v>
      </c>
      <c r="AI296" s="516">
        <v>34450.800000000003</v>
      </c>
      <c r="AJ296" s="327">
        <v>0</v>
      </c>
      <c r="AK296" s="516">
        <v>0</v>
      </c>
      <c r="AL296" s="327">
        <v>54</v>
      </c>
      <c r="AM296" s="516">
        <v>34298.699999999997</v>
      </c>
      <c r="AO296" s="333"/>
      <c r="AQ296" s="380"/>
    </row>
    <row r="297" spans="1:43" s="332" customFormat="1" ht="15" x14ac:dyDescent="0.2">
      <c r="A297" s="369" t="s">
        <v>327</v>
      </c>
      <c r="B297" s="408" t="s">
        <v>326</v>
      </c>
      <c r="C297" s="347" t="s">
        <v>779</v>
      </c>
      <c r="D297" s="330"/>
      <c r="E297" s="327">
        <v>8576751</v>
      </c>
      <c r="F297" s="327">
        <v>8982738</v>
      </c>
      <c r="G297" s="327">
        <v>3026613</v>
      </c>
      <c r="H297" s="327">
        <v>3360976</v>
      </c>
      <c r="I297" s="327">
        <v>5550138</v>
      </c>
      <c r="J297" s="327">
        <v>5621762</v>
      </c>
      <c r="K297" s="327">
        <v>0</v>
      </c>
      <c r="L297" s="327">
        <v>0</v>
      </c>
      <c r="M297" s="516">
        <v>47258.8</v>
      </c>
      <c r="N297" s="516">
        <v>48015.4</v>
      </c>
      <c r="O297" s="495">
        <v>98</v>
      </c>
      <c r="P297" s="495">
        <v>98</v>
      </c>
      <c r="Q297" s="516">
        <v>1249.5</v>
      </c>
      <c r="R297" s="516">
        <v>1121.8</v>
      </c>
      <c r="S297" s="516">
        <v>47563.1</v>
      </c>
      <c r="T297" s="516">
        <v>48176.9</v>
      </c>
      <c r="U297" s="329">
        <v>180.32</v>
      </c>
      <c r="V297" s="329">
        <v>186.45</v>
      </c>
      <c r="W297" s="364">
        <v>116.69</v>
      </c>
      <c r="X297" s="364">
        <v>116.69</v>
      </c>
      <c r="Y297" s="327">
        <v>0</v>
      </c>
      <c r="Z297" s="364">
        <v>0</v>
      </c>
      <c r="AA297" s="364">
        <v>0</v>
      </c>
      <c r="AB297" s="327" t="s">
        <v>0</v>
      </c>
      <c r="AC297" s="327" t="s">
        <v>0</v>
      </c>
      <c r="AD297" s="327">
        <v>1281.6400000000001</v>
      </c>
      <c r="AE297" s="327">
        <v>166.96</v>
      </c>
      <c r="AF297" s="327">
        <v>0</v>
      </c>
      <c r="AG297" s="327">
        <v>1635.0500000000002</v>
      </c>
      <c r="AH297" s="327">
        <v>68</v>
      </c>
      <c r="AI297" s="516">
        <v>48176.9</v>
      </c>
      <c r="AJ297" s="327">
        <v>0</v>
      </c>
      <c r="AK297" s="516">
        <v>0</v>
      </c>
      <c r="AL297" s="327">
        <v>63</v>
      </c>
      <c r="AM297" s="516">
        <v>47928.6</v>
      </c>
      <c r="AO297" s="333"/>
      <c r="AQ297" s="380"/>
    </row>
    <row r="298" spans="1:43" s="332" customFormat="1" ht="15" x14ac:dyDescent="0.2">
      <c r="A298" s="369" t="s">
        <v>329</v>
      </c>
      <c r="B298" s="408" t="s">
        <v>328</v>
      </c>
      <c r="C298" s="347" t="s">
        <v>848</v>
      </c>
      <c r="D298" s="330"/>
      <c r="E298" s="327">
        <v>109449944</v>
      </c>
      <c r="F298" s="327">
        <v>116147438</v>
      </c>
      <c r="G298" s="327">
        <v>2974688.75</v>
      </c>
      <c r="H298" s="327">
        <v>3047024</v>
      </c>
      <c r="I298" s="327">
        <v>106475255.25</v>
      </c>
      <c r="J298" s="327">
        <v>113100414</v>
      </c>
      <c r="K298" s="327">
        <v>15752249</v>
      </c>
      <c r="L298" s="327">
        <v>15833163</v>
      </c>
      <c r="M298" s="516">
        <v>94511.3</v>
      </c>
      <c r="N298" s="516">
        <v>96045.1</v>
      </c>
      <c r="O298" s="495">
        <v>97</v>
      </c>
      <c r="P298" s="495">
        <v>97.5</v>
      </c>
      <c r="Q298" s="516">
        <v>0</v>
      </c>
      <c r="R298" s="516">
        <v>0</v>
      </c>
      <c r="S298" s="516">
        <v>91676</v>
      </c>
      <c r="T298" s="516">
        <v>93644</v>
      </c>
      <c r="U298" s="329">
        <v>1193.8800000000001</v>
      </c>
      <c r="V298" s="329">
        <v>1240.31</v>
      </c>
      <c r="W298" s="364">
        <v>1161.43</v>
      </c>
      <c r="X298" s="364">
        <v>1207.77</v>
      </c>
      <c r="Y298" s="327">
        <v>2175350</v>
      </c>
      <c r="Z298" s="364">
        <v>23.229998718551109</v>
      </c>
      <c r="AA298" s="364">
        <v>2</v>
      </c>
      <c r="AB298" s="327" t="s">
        <v>0</v>
      </c>
      <c r="AC298" s="327" t="s">
        <v>0</v>
      </c>
      <c r="AD298" s="327">
        <v>0</v>
      </c>
      <c r="AE298" s="327">
        <v>145.94999999999999</v>
      </c>
      <c r="AF298" s="327">
        <v>59.71</v>
      </c>
      <c r="AG298" s="327">
        <v>1445.97</v>
      </c>
      <c r="AH298" s="327">
        <v>25</v>
      </c>
      <c r="AI298" s="516">
        <v>35807</v>
      </c>
      <c r="AJ298" s="327">
        <v>0</v>
      </c>
      <c r="AK298" s="516">
        <v>0</v>
      </c>
      <c r="AL298" s="327">
        <v>24</v>
      </c>
      <c r="AM298" s="516">
        <v>35787</v>
      </c>
      <c r="AO298" s="333"/>
      <c r="AQ298" s="380"/>
    </row>
    <row r="299" spans="1:43" s="332" customFormat="1" ht="15" x14ac:dyDescent="0.2">
      <c r="A299" s="369" t="s">
        <v>331</v>
      </c>
      <c r="B299" s="408" t="s">
        <v>330</v>
      </c>
      <c r="C299" s="347" t="s">
        <v>848</v>
      </c>
      <c r="D299" s="330"/>
      <c r="E299" s="327">
        <v>93702967</v>
      </c>
      <c r="F299" s="327">
        <v>100990893</v>
      </c>
      <c r="G299" s="327">
        <v>0</v>
      </c>
      <c r="H299" s="327">
        <v>0</v>
      </c>
      <c r="I299" s="327">
        <v>93702967</v>
      </c>
      <c r="J299" s="327">
        <v>100990893</v>
      </c>
      <c r="K299" s="327">
        <v>12924229</v>
      </c>
      <c r="L299" s="327">
        <v>12264058</v>
      </c>
      <c r="M299" s="516">
        <v>66572.149999999994</v>
      </c>
      <c r="N299" s="516">
        <v>68898.34</v>
      </c>
      <c r="O299" s="495">
        <v>97.86</v>
      </c>
      <c r="P299" s="495">
        <v>98</v>
      </c>
      <c r="Q299" s="516">
        <v>0</v>
      </c>
      <c r="R299" s="516">
        <v>0</v>
      </c>
      <c r="S299" s="516">
        <v>65147.5</v>
      </c>
      <c r="T299" s="516">
        <v>67520.399999999994</v>
      </c>
      <c r="U299" s="329">
        <v>1438.32</v>
      </c>
      <c r="V299" s="329">
        <v>1495.71</v>
      </c>
      <c r="W299" s="364">
        <v>1438.32</v>
      </c>
      <c r="X299" s="364">
        <v>1495.71</v>
      </c>
      <c r="Y299" s="327">
        <v>1942561</v>
      </c>
      <c r="Z299" s="364">
        <v>28.769986552212369</v>
      </c>
      <c r="AA299" s="364">
        <v>2</v>
      </c>
      <c r="AB299" s="327" t="s">
        <v>0</v>
      </c>
      <c r="AC299" s="327" t="s">
        <v>0</v>
      </c>
      <c r="AD299" s="327">
        <v>0</v>
      </c>
      <c r="AE299" s="327">
        <v>111.55</v>
      </c>
      <c r="AF299" s="327">
        <v>56.03</v>
      </c>
      <c r="AG299" s="327">
        <v>1663.29</v>
      </c>
      <c r="AH299" s="327">
        <v>0</v>
      </c>
      <c r="AI299" s="516">
        <v>0</v>
      </c>
      <c r="AJ299" s="327">
        <v>0</v>
      </c>
      <c r="AK299" s="516">
        <v>0</v>
      </c>
      <c r="AL299" s="327">
        <v>0</v>
      </c>
      <c r="AM299" s="516">
        <v>0</v>
      </c>
      <c r="AO299" s="333"/>
      <c r="AQ299" s="380"/>
    </row>
    <row r="300" spans="1:43" s="332" customFormat="1" ht="15" x14ac:dyDescent="0.2">
      <c r="A300" s="369" t="s">
        <v>333</v>
      </c>
      <c r="B300" s="408" t="s">
        <v>332</v>
      </c>
      <c r="C300" s="347" t="s">
        <v>956</v>
      </c>
      <c r="D300" s="330"/>
      <c r="E300" s="327">
        <v>78956000</v>
      </c>
      <c r="F300" s="327">
        <v>86128000</v>
      </c>
      <c r="G300" s="327">
        <v>0</v>
      </c>
      <c r="H300" s="327">
        <v>0</v>
      </c>
      <c r="I300" s="327">
        <v>78956000</v>
      </c>
      <c r="J300" s="327">
        <v>86128000</v>
      </c>
      <c r="K300" s="327">
        <v>8379800</v>
      </c>
      <c r="L300" s="327">
        <v>7819700</v>
      </c>
      <c r="M300" s="516">
        <v>70282.53</v>
      </c>
      <c r="N300" s="516">
        <v>73725.31</v>
      </c>
      <c r="O300" s="495">
        <v>97.5</v>
      </c>
      <c r="P300" s="495">
        <v>97.5</v>
      </c>
      <c r="Q300" s="516">
        <v>0</v>
      </c>
      <c r="R300" s="516">
        <v>0</v>
      </c>
      <c r="S300" s="516">
        <v>68525.5</v>
      </c>
      <c r="T300" s="516">
        <v>71882.2</v>
      </c>
      <c r="U300" s="329">
        <v>1152.21</v>
      </c>
      <c r="V300" s="329">
        <v>1198.18</v>
      </c>
      <c r="W300" s="364">
        <v>1152.21</v>
      </c>
      <c r="X300" s="364">
        <v>1198.18</v>
      </c>
      <c r="Y300" s="327">
        <v>1656200</v>
      </c>
      <c r="Z300" s="364">
        <v>23.040474554201179</v>
      </c>
      <c r="AA300" s="364">
        <v>2</v>
      </c>
      <c r="AB300" s="327" t="s">
        <v>0</v>
      </c>
      <c r="AC300" s="327" t="s">
        <v>0</v>
      </c>
      <c r="AD300" s="327">
        <v>276</v>
      </c>
      <c r="AE300" s="327">
        <v>0</v>
      </c>
      <c r="AF300" s="327">
        <v>0</v>
      </c>
      <c r="AG300" s="327">
        <v>1474.18</v>
      </c>
      <c r="AH300" s="327">
        <v>0</v>
      </c>
      <c r="AI300" s="516">
        <v>0</v>
      </c>
      <c r="AJ300" s="327">
        <v>0</v>
      </c>
      <c r="AK300" s="516">
        <v>0</v>
      </c>
      <c r="AL300" s="327">
        <v>0</v>
      </c>
      <c r="AM300" s="516">
        <v>0</v>
      </c>
      <c r="AO300" s="333"/>
      <c r="AQ300" s="380"/>
    </row>
    <row r="301" spans="1:43" s="332" customFormat="1" ht="15" x14ac:dyDescent="0.2">
      <c r="A301" s="369" t="s">
        <v>335</v>
      </c>
      <c r="B301" s="408" t="s">
        <v>334</v>
      </c>
      <c r="C301" s="347" t="s">
        <v>958</v>
      </c>
      <c r="D301" s="330"/>
      <c r="E301" s="327">
        <v>46846234</v>
      </c>
      <c r="F301" s="327">
        <v>50785654</v>
      </c>
      <c r="G301" s="327">
        <v>0</v>
      </c>
      <c r="H301" s="327">
        <v>0</v>
      </c>
      <c r="I301" s="327">
        <v>46846234</v>
      </c>
      <c r="J301" s="327">
        <v>50785654</v>
      </c>
      <c r="K301" s="327">
        <v>5476411</v>
      </c>
      <c r="L301" s="327">
        <v>5532727</v>
      </c>
      <c r="M301" s="516">
        <v>124701.9</v>
      </c>
      <c r="N301" s="516">
        <v>129474.2</v>
      </c>
      <c r="O301" s="495">
        <v>96.6</v>
      </c>
      <c r="P301" s="495">
        <v>97</v>
      </c>
      <c r="Q301" s="516">
        <v>145</v>
      </c>
      <c r="R301" s="516">
        <v>144</v>
      </c>
      <c r="S301" s="516">
        <v>120607</v>
      </c>
      <c r="T301" s="516">
        <v>125734</v>
      </c>
      <c r="U301" s="329">
        <v>388.42</v>
      </c>
      <c r="V301" s="329">
        <v>403.91</v>
      </c>
      <c r="W301" s="364">
        <v>388.42</v>
      </c>
      <c r="X301" s="364">
        <v>403.91</v>
      </c>
      <c r="Y301" s="327">
        <v>976752</v>
      </c>
      <c r="Z301" s="364">
        <v>7.7683999554615299</v>
      </c>
      <c r="AA301" s="364">
        <v>2</v>
      </c>
      <c r="AB301" s="327" t="s">
        <v>0</v>
      </c>
      <c r="AC301" s="327" t="s">
        <v>0</v>
      </c>
      <c r="AD301" s="327">
        <v>276</v>
      </c>
      <c r="AE301" s="327">
        <v>0</v>
      </c>
      <c r="AF301" s="327">
        <v>0</v>
      </c>
      <c r="AG301" s="327">
        <v>679.91000000000008</v>
      </c>
      <c r="AH301" s="327">
        <v>0</v>
      </c>
      <c r="AI301" s="516">
        <v>0</v>
      </c>
      <c r="AJ301" s="327">
        <v>0</v>
      </c>
      <c r="AK301" s="516">
        <v>0</v>
      </c>
      <c r="AL301" s="327">
        <v>0</v>
      </c>
      <c r="AM301" s="516">
        <v>0</v>
      </c>
      <c r="AO301" s="333"/>
      <c r="AQ301" s="380"/>
    </row>
    <row r="302" spans="1:43" s="332" customFormat="1" ht="15" x14ac:dyDescent="0.2">
      <c r="A302" s="369" t="s">
        <v>336</v>
      </c>
      <c r="B302" s="408" t="s">
        <v>214</v>
      </c>
      <c r="C302" s="347" t="s">
        <v>780</v>
      </c>
      <c r="D302" s="330"/>
      <c r="E302" s="327">
        <v>78854283</v>
      </c>
      <c r="F302" s="327">
        <v>83217047</v>
      </c>
      <c r="G302" s="327">
        <v>1508494</v>
      </c>
      <c r="H302" s="327">
        <v>1545377</v>
      </c>
      <c r="I302" s="327">
        <v>77345789</v>
      </c>
      <c r="J302" s="327">
        <v>81671670</v>
      </c>
      <c r="K302" s="327">
        <v>0</v>
      </c>
      <c r="L302" s="327">
        <v>0</v>
      </c>
      <c r="M302" s="516">
        <v>64809.1</v>
      </c>
      <c r="N302" s="516">
        <v>65814.100000000006</v>
      </c>
      <c r="O302" s="495">
        <v>99</v>
      </c>
      <c r="P302" s="495">
        <v>99</v>
      </c>
      <c r="Q302" s="516">
        <v>0</v>
      </c>
      <c r="R302" s="516">
        <v>0</v>
      </c>
      <c r="S302" s="516">
        <v>64161</v>
      </c>
      <c r="T302" s="516">
        <v>65156</v>
      </c>
      <c r="U302" s="329">
        <v>1229.01</v>
      </c>
      <c r="V302" s="329">
        <v>1277.2</v>
      </c>
      <c r="W302" s="364">
        <v>1205.5</v>
      </c>
      <c r="X302" s="364">
        <v>1253.48</v>
      </c>
      <c r="Y302" s="327">
        <v>1570911</v>
      </c>
      <c r="Z302" s="364">
        <v>24.109997544355085</v>
      </c>
      <c r="AA302" s="364">
        <v>2</v>
      </c>
      <c r="AB302" s="327" t="s">
        <v>0</v>
      </c>
      <c r="AC302" s="327" t="s">
        <v>0</v>
      </c>
      <c r="AD302" s="327">
        <v>0</v>
      </c>
      <c r="AE302" s="327">
        <v>161.22999999999999</v>
      </c>
      <c r="AF302" s="327">
        <v>71.86</v>
      </c>
      <c r="AG302" s="327">
        <v>1510.29</v>
      </c>
      <c r="AH302" s="327">
        <v>18</v>
      </c>
      <c r="AI302" s="516">
        <v>47971.8</v>
      </c>
      <c r="AJ302" s="327">
        <v>0</v>
      </c>
      <c r="AK302" s="516">
        <v>0</v>
      </c>
      <c r="AL302" s="327">
        <v>17</v>
      </c>
      <c r="AM302" s="516">
        <v>47930</v>
      </c>
      <c r="AO302" s="333"/>
      <c r="AQ302" s="380"/>
    </row>
    <row r="303" spans="1:43" s="332" customFormat="1" ht="15" x14ac:dyDescent="0.2">
      <c r="A303" s="369" t="s">
        <v>338</v>
      </c>
      <c r="B303" s="408" t="s">
        <v>337</v>
      </c>
      <c r="C303" s="347" t="s">
        <v>779</v>
      </c>
      <c r="D303" s="330"/>
      <c r="E303" s="327">
        <v>8698947.1699999999</v>
      </c>
      <c r="F303" s="327">
        <v>9184148</v>
      </c>
      <c r="G303" s="327">
        <v>1233065.17</v>
      </c>
      <c r="H303" s="327">
        <v>1305773</v>
      </c>
      <c r="I303" s="327">
        <v>7465882</v>
      </c>
      <c r="J303" s="327">
        <v>7878375</v>
      </c>
      <c r="K303" s="327">
        <v>0</v>
      </c>
      <c r="L303" s="327">
        <v>0</v>
      </c>
      <c r="M303" s="516">
        <v>51092.19</v>
      </c>
      <c r="N303" s="516">
        <v>52139.9</v>
      </c>
      <c r="O303" s="495">
        <v>99.5</v>
      </c>
      <c r="P303" s="495">
        <v>99.5</v>
      </c>
      <c r="Q303" s="516">
        <v>0</v>
      </c>
      <c r="R303" s="516">
        <v>0</v>
      </c>
      <c r="S303" s="516">
        <v>50836.7</v>
      </c>
      <c r="T303" s="516">
        <v>51879.199999999997</v>
      </c>
      <c r="U303" s="329">
        <v>171.12</v>
      </c>
      <c r="V303" s="329">
        <v>177.03</v>
      </c>
      <c r="W303" s="364">
        <v>146.86000000000001</v>
      </c>
      <c r="X303" s="364">
        <v>151.86000000000001</v>
      </c>
      <c r="Y303" s="327">
        <v>0</v>
      </c>
      <c r="Z303" s="364">
        <v>0</v>
      </c>
      <c r="AA303" s="364">
        <v>0</v>
      </c>
      <c r="AB303" s="327" t="s">
        <v>0</v>
      </c>
      <c r="AC303" s="327" t="s">
        <v>0</v>
      </c>
      <c r="AD303" s="327">
        <v>1249.02</v>
      </c>
      <c r="AE303" s="327">
        <v>191.98</v>
      </c>
      <c r="AF303" s="327">
        <v>0</v>
      </c>
      <c r="AG303" s="327">
        <v>1618.03</v>
      </c>
      <c r="AH303" s="327">
        <v>35</v>
      </c>
      <c r="AI303" s="516">
        <v>51879.199999999997</v>
      </c>
      <c r="AJ303" s="327">
        <v>0</v>
      </c>
      <c r="AK303" s="516">
        <v>0</v>
      </c>
      <c r="AL303" s="327">
        <v>24</v>
      </c>
      <c r="AM303" s="516">
        <v>51865.4</v>
      </c>
      <c r="AO303" s="333"/>
      <c r="AQ303" s="380"/>
    </row>
    <row r="304" spans="1:43" s="332" customFormat="1" ht="15" x14ac:dyDescent="0.2">
      <c r="A304" s="369" t="s">
        <v>340</v>
      </c>
      <c r="B304" s="408" t="s">
        <v>339</v>
      </c>
      <c r="C304" s="347" t="s">
        <v>779</v>
      </c>
      <c r="D304" s="330"/>
      <c r="E304" s="327">
        <v>7696220</v>
      </c>
      <c r="F304" s="327">
        <v>7823667</v>
      </c>
      <c r="G304" s="327">
        <v>0</v>
      </c>
      <c r="H304" s="327">
        <v>0</v>
      </c>
      <c r="I304" s="327">
        <v>7696220</v>
      </c>
      <c r="J304" s="327">
        <v>7823667</v>
      </c>
      <c r="K304" s="327">
        <v>0</v>
      </c>
      <c r="L304" s="327">
        <v>0</v>
      </c>
      <c r="M304" s="516">
        <v>31757.3</v>
      </c>
      <c r="N304" s="516">
        <v>32283.200000000001</v>
      </c>
      <c r="O304" s="495">
        <v>97</v>
      </c>
      <c r="P304" s="495">
        <v>97</v>
      </c>
      <c r="Q304" s="516">
        <v>0</v>
      </c>
      <c r="R304" s="516">
        <v>0</v>
      </c>
      <c r="S304" s="516">
        <v>30804.6</v>
      </c>
      <c r="T304" s="516">
        <v>31314.7</v>
      </c>
      <c r="U304" s="329">
        <v>249.84</v>
      </c>
      <c r="V304" s="329">
        <v>249.84</v>
      </c>
      <c r="W304" s="364">
        <v>249.84</v>
      </c>
      <c r="X304" s="364">
        <v>249.84</v>
      </c>
      <c r="Y304" s="327">
        <v>0</v>
      </c>
      <c r="Z304" s="364">
        <v>0</v>
      </c>
      <c r="AA304" s="364">
        <v>0</v>
      </c>
      <c r="AB304" s="327" t="s">
        <v>0</v>
      </c>
      <c r="AC304" s="327" t="s">
        <v>0</v>
      </c>
      <c r="AD304" s="327">
        <v>1186.6199999999999</v>
      </c>
      <c r="AE304" s="327">
        <v>147</v>
      </c>
      <c r="AF304" s="327">
        <v>0</v>
      </c>
      <c r="AG304" s="327">
        <v>1583.4599999999998</v>
      </c>
      <c r="AH304" s="327">
        <v>0</v>
      </c>
      <c r="AI304" s="516">
        <v>0</v>
      </c>
      <c r="AJ304" s="327">
        <v>0</v>
      </c>
      <c r="AK304" s="516">
        <v>0</v>
      </c>
      <c r="AL304" s="327">
        <v>0</v>
      </c>
      <c r="AM304" s="516">
        <v>0</v>
      </c>
      <c r="AO304" s="333"/>
      <c r="AQ304" s="380"/>
    </row>
    <row r="305" spans="1:43" s="332" customFormat="1" ht="15" x14ac:dyDescent="0.2">
      <c r="A305" s="369" t="s">
        <v>342</v>
      </c>
      <c r="B305" s="408" t="s">
        <v>341</v>
      </c>
      <c r="C305" s="347" t="s">
        <v>779</v>
      </c>
      <c r="D305" s="330"/>
      <c r="E305" s="327">
        <v>5714846</v>
      </c>
      <c r="F305" s="327">
        <v>6129310</v>
      </c>
      <c r="G305" s="327">
        <v>585505.44999999995</v>
      </c>
      <c r="H305" s="327">
        <v>734324</v>
      </c>
      <c r="I305" s="327">
        <v>5129340.55</v>
      </c>
      <c r="J305" s="327">
        <v>5394986</v>
      </c>
      <c r="K305" s="327">
        <v>22794.6</v>
      </c>
      <c r="L305" s="327">
        <v>24457.59</v>
      </c>
      <c r="M305" s="516">
        <v>35573.230000000003</v>
      </c>
      <c r="N305" s="516">
        <v>36016.480000000003</v>
      </c>
      <c r="O305" s="495">
        <v>97.75</v>
      </c>
      <c r="P305" s="495">
        <v>98.25</v>
      </c>
      <c r="Q305" s="516">
        <v>0</v>
      </c>
      <c r="R305" s="516">
        <v>0</v>
      </c>
      <c r="S305" s="516">
        <v>34772.800000000003</v>
      </c>
      <c r="T305" s="516">
        <v>35386.199999999997</v>
      </c>
      <c r="U305" s="329">
        <v>164.35</v>
      </c>
      <c r="V305" s="329">
        <v>173.21</v>
      </c>
      <c r="W305" s="364">
        <v>147.51</v>
      </c>
      <c r="X305" s="364">
        <v>152.46</v>
      </c>
      <c r="Y305" s="327">
        <v>0</v>
      </c>
      <c r="Z305" s="364">
        <v>0</v>
      </c>
      <c r="AA305" s="364">
        <v>0</v>
      </c>
      <c r="AB305" s="327" t="s">
        <v>0</v>
      </c>
      <c r="AC305" s="327" t="s">
        <v>0</v>
      </c>
      <c r="AD305" s="327">
        <v>1149.03</v>
      </c>
      <c r="AE305" s="327">
        <v>173.43</v>
      </c>
      <c r="AF305" s="327">
        <v>0</v>
      </c>
      <c r="AG305" s="327">
        <v>1495.67</v>
      </c>
      <c r="AH305" s="327">
        <v>57</v>
      </c>
      <c r="AI305" s="516">
        <v>19872.599999999999</v>
      </c>
      <c r="AJ305" s="327">
        <v>1</v>
      </c>
      <c r="AK305" s="516">
        <v>15513.6</v>
      </c>
      <c r="AL305" s="327">
        <v>39</v>
      </c>
      <c r="AM305" s="516">
        <v>35180.1</v>
      </c>
      <c r="AO305" s="333"/>
      <c r="AQ305" s="380"/>
    </row>
    <row r="306" spans="1:43" s="332" customFormat="1" ht="15" x14ac:dyDescent="0.2">
      <c r="A306" s="369" t="s">
        <v>344</v>
      </c>
      <c r="B306" s="408" t="s">
        <v>343</v>
      </c>
      <c r="C306" s="347" t="s">
        <v>779</v>
      </c>
      <c r="D306" s="330"/>
      <c r="E306" s="327">
        <v>11132027</v>
      </c>
      <c r="F306" s="327">
        <v>11716522</v>
      </c>
      <c r="G306" s="327">
        <v>2578127</v>
      </c>
      <c r="H306" s="327">
        <v>2762522</v>
      </c>
      <c r="I306" s="327">
        <v>8553900</v>
      </c>
      <c r="J306" s="327">
        <v>8954000</v>
      </c>
      <c r="K306" s="327">
        <v>0</v>
      </c>
      <c r="L306" s="327">
        <v>0</v>
      </c>
      <c r="M306" s="516">
        <v>53364.9</v>
      </c>
      <c r="N306" s="516">
        <v>54187.8</v>
      </c>
      <c r="O306" s="495">
        <v>99</v>
      </c>
      <c r="P306" s="495">
        <v>99</v>
      </c>
      <c r="Q306" s="516">
        <v>0</v>
      </c>
      <c r="R306" s="516">
        <v>0</v>
      </c>
      <c r="S306" s="516">
        <v>52831.3</v>
      </c>
      <c r="T306" s="516">
        <v>53645.9</v>
      </c>
      <c r="U306" s="329">
        <v>210.71</v>
      </c>
      <c r="V306" s="329">
        <v>218.4</v>
      </c>
      <c r="W306" s="364">
        <v>161.91</v>
      </c>
      <c r="X306" s="364">
        <v>166.91</v>
      </c>
      <c r="Y306" s="327">
        <v>0</v>
      </c>
      <c r="Z306" s="364">
        <v>0</v>
      </c>
      <c r="AA306" s="364">
        <v>0</v>
      </c>
      <c r="AB306" s="327" t="s">
        <v>0</v>
      </c>
      <c r="AC306" s="327" t="s">
        <v>0</v>
      </c>
      <c r="AD306" s="327">
        <v>1268.28</v>
      </c>
      <c r="AE306" s="327">
        <v>220.19</v>
      </c>
      <c r="AF306" s="327">
        <v>0</v>
      </c>
      <c r="AG306" s="327">
        <v>1706.8700000000001</v>
      </c>
      <c r="AH306" s="327">
        <v>21</v>
      </c>
      <c r="AI306" s="516">
        <v>53645.9</v>
      </c>
      <c r="AJ306" s="327">
        <v>0</v>
      </c>
      <c r="AK306" s="516">
        <v>0</v>
      </c>
      <c r="AL306" s="327">
        <v>21</v>
      </c>
      <c r="AM306" s="516">
        <v>53645.9</v>
      </c>
      <c r="AO306" s="333"/>
      <c r="AQ306" s="380"/>
    </row>
    <row r="307" spans="1:43" s="332" customFormat="1" ht="15" x14ac:dyDescent="0.2">
      <c r="A307" s="369" t="s">
        <v>346</v>
      </c>
      <c r="B307" s="408" t="s">
        <v>345</v>
      </c>
      <c r="C307" s="347" t="s">
        <v>779</v>
      </c>
      <c r="D307" s="330"/>
      <c r="E307" s="327">
        <v>16204121.4</v>
      </c>
      <c r="F307" s="327">
        <v>17029840</v>
      </c>
      <c r="G307" s="327">
        <v>5550921.4500000002</v>
      </c>
      <c r="H307" s="327">
        <v>5865140</v>
      </c>
      <c r="I307" s="327">
        <v>10653199.949999999</v>
      </c>
      <c r="J307" s="327">
        <v>11164700</v>
      </c>
      <c r="K307" s="327">
        <v>73562.59</v>
      </c>
      <c r="L307" s="327">
        <v>70964</v>
      </c>
      <c r="M307" s="516">
        <v>62136.5</v>
      </c>
      <c r="N307" s="516">
        <v>63878.7</v>
      </c>
      <c r="O307" s="495">
        <v>98.5</v>
      </c>
      <c r="P307" s="495">
        <v>98.5</v>
      </c>
      <c r="Q307" s="516">
        <v>0</v>
      </c>
      <c r="R307" s="516">
        <v>0</v>
      </c>
      <c r="S307" s="516">
        <v>61204.5</v>
      </c>
      <c r="T307" s="516">
        <v>62920.5</v>
      </c>
      <c r="U307" s="329">
        <v>264.75</v>
      </c>
      <c r="V307" s="329">
        <v>270.66000000000003</v>
      </c>
      <c r="W307" s="364">
        <v>174.06</v>
      </c>
      <c r="X307" s="364">
        <v>177.44</v>
      </c>
      <c r="Y307" s="327">
        <v>0</v>
      </c>
      <c r="Z307" s="364">
        <v>0</v>
      </c>
      <c r="AA307" s="364">
        <v>0</v>
      </c>
      <c r="AB307" s="327" t="s">
        <v>0</v>
      </c>
      <c r="AC307" s="327" t="s">
        <v>0</v>
      </c>
      <c r="AD307" s="327">
        <v>1251.9000000000001</v>
      </c>
      <c r="AE307" s="327">
        <v>148.91</v>
      </c>
      <c r="AF307" s="327">
        <v>86.72</v>
      </c>
      <c r="AG307" s="327">
        <v>1758.1900000000003</v>
      </c>
      <c r="AH307" s="327">
        <v>42</v>
      </c>
      <c r="AI307" s="516">
        <v>62920.5</v>
      </c>
      <c r="AJ307" s="327">
        <v>0</v>
      </c>
      <c r="AK307" s="516">
        <v>0</v>
      </c>
      <c r="AL307" s="327">
        <v>41</v>
      </c>
      <c r="AM307" s="516">
        <v>62818.3</v>
      </c>
      <c r="AO307" s="333"/>
      <c r="AQ307" s="380"/>
    </row>
    <row r="308" spans="1:43" s="332" customFormat="1" ht="15" x14ac:dyDescent="0.2">
      <c r="A308" s="369" t="s">
        <v>348</v>
      </c>
      <c r="B308" s="408" t="s">
        <v>347</v>
      </c>
      <c r="C308" s="347" t="s">
        <v>779</v>
      </c>
      <c r="D308" s="330"/>
      <c r="E308" s="327">
        <v>3501560</v>
      </c>
      <c r="F308" s="327">
        <v>3678296</v>
      </c>
      <c r="G308" s="327">
        <v>458625</v>
      </c>
      <c r="H308" s="327">
        <v>482903</v>
      </c>
      <c r="I308" s="327">
        <v>3042935</v>
      </c>
      <c r="J308" s="327">
        <v>3195393</v>
      </c>
      <c r="K308" s="327">
        <v>0</v>
      </c>
      <c r="L308" s="327">
        <v>0</v>
      </c>
      <c r="M308" s="516">
        <v>23735.9</v>
      </c>
      <c r="N308" s="516">
        <v>24032.799999999999</v>
      </c>
      <c r="O308" s="495">
        <v>97.7</v>
      </c>
      <c r="P308" s="495">
        <v>97.7</v>
      </c>
      <c r="Q308" s="516">
        <v>0</v>
      </c>
      <c r="R308" s="516">
        <v>0</v>
      </c>
      <c r="S308" s="516">
        <v>23190</v>
      </c>
      <c r="T308" s="516">
        <v>23480</v>
      </c>
      <c r="U308" s="329">
        <v>150.99</v>
      </c>
      <c r="V308" s="329">
        <v>156.66</v>
      </c>
      <c r="W308" s="364">
        <v>131.22</v>
      </c>
      <c r="X308" s="364">
        <v>136.09</v>
      </c>
      <c r="Y308" s="327">
        <v>0</v>
      </c>
      <c r="Z308" s="364">
        <v>0</v>
      </c>
      <c r="AA308" s="364">
        <v>0</v>
      </c>
      <c r="AB308" s="327" t="s">
        <v>0</v>
      </c>
      <c r="AC308" s="327" t="s">
        <v>0</v>
      </c>
      <c r="AD308" s="327">
        <v>1111.25</v>
      </c>
      <c r="AE308" s="327">
        <v>204.96</v>
      </c>
      <c r="AF308" s="327">
        <v>0</v>
      </c>
      <c r="AG308" s="327">
        <v>1472.8700000000001</v>
      </c>
      <c r="AH308" s="327">
        <v>18</v>
      </c>
      <c r="AI308" s="516">
        <v>9457</v>
      </c>
      <c r="AJ308" s="327">
        <v>0</v>
      </c>
      <c r="AK308" s="516">
        <v>0</v>
      </c>
      <c r="AL308" s="327">
        <v>18</v>
      </c>
      <c r="AM308" s="516">
        <v>9457</v>
      </c>
      <c r="AO308" s="333"/>
      <c r="AQ308" s="380"/>
    </row>
    <row r="309" spans="1:43" s="332" customFormat="1" ht="15" x14ac:dyDescent="0.2">
      <c r="A309" s="369" t="s">
        <v>350</v>
      </c>
      <c r="B309" s="408" t="s">
        <v>349</v>
      </c>
      <c r="C309" s="347" t="s">
        <v>779</v>
      </c>
      <c r="D309" s="330"/>
      <c r="E309" s="327">
        <v>9163866</v>
      </c>
      <c r="F309" s="327">
        <v>9304185</v>
      </c>
      <c r="G309" s="327">
        <v>1501522</v>
      </c>
      <c r="H309" s="327">
        <v>1544088</v>
      </c>
      <c r="I309" s="327">
        <v>7662344</v>
      </c>
      <c r="J309" s="327">
        <v>7760097</v>
      </c>
      <c r="K309" s="327">
        <v>0</v>
      </c>
      <c r="L309" s="327">
        <v>0</v>
      </c>
      <c r="M309" s="516">
        <v>39971.599999999999</v>
      </c>
      <c r="N309" s="516">
        <v>40482.199999999997</v>
      </c>
      <c r="O309" s="495">
        <v>97.5</v>
      </c>
      <c r="P309" s="495">
        <v>97.5</v>
      </c>
      <c r="Q309" s="516">
        <v>0</v>
      </c>
      <c r="R309" s="516">
        <v>0</v>
      </c>
      <c r="S309" s="516">
        <v>38972.300000000003</v>
      </c>
      <c r="T309" s="516">
        <v>39470.1</v>
      </c>
      <c r="U309" s="329">
        <v>235.14</v>
      </c>
      <c r="V309" s="329">
        <v>235.73</v>
      </c>
      <c r="W309" s="364">
        <v>196.61</v>
      </c>
      <c r="X309" s="364">
        <v>196.61</v>
      </c>
      <c r="Y309" s="327">
        <v>0</v>
      </c>
      <c r="Z309" s="364">
        <v>0</v>
      </c>
      <c r="AA309" s="364">
        <v>0</v>
      </c>
      <c r="AB309" s="327" t="s">
        <v>0</v>
      </c>
      <c r="AC309" s="327" t="s">
        <v>0</v>
      </c>
      <c r="AD309" s="327">
        <v>1186.6199999999999</v>
      </c>
      <c r="AE309" s="327">
        <v>147</v>
      </c>
      <c r="AF309" s="327">
        <v>0</v>
      </c>
      <c r="AG309" s="327">
        <v>1569.35</v>
      </c>
      <c r="AH309" s="327">
        <v>8</v>
      </c>
      <c r="AI309" s="516">
        <v>23465.3</v>
      </c>
      <c r="AJ309" s="327">
        <v>0</v>
      </c>
      <c r="AK309" s="516">
        <v>0</v>
      </c>
      <c r="AL309" s="327">
        <v>8</v>
      </c>
      <c r="AM309" s="516">
        <v>23465.3</v>
      </c>
      <c r="AO309" s="333"/>
      <c r="AQ309" s="380"/>
    </row>
    <row r="310" spans="1:43" s="332" customFormat="1" ht="15" x14ac:dyDescent="0.2">
      <c r="A310" s="369" t="s">
        <v>351</v>
      </c>
      <c r="B310" s="408" t="s">
        <v>215</v>
      </c>
      <c r="C310" s="347" t="s">
        <v>780</v>
      </c>
      <c r="D310" s="363" t="s">
        <v>1041</v>
      </c>
      <c r="E310" s="327">
        <v>82055274</v>
      </c>
      <c r="F310" s="327">
        <v>86142270</v>
      </c>
      <c r="G310" s="327">
        <v>3617064</v>
      </c>
      <c r="H310" s="327">
        <v>3860930</v>
      </c>
      <c r="I310" s="327">
        <v>78438210</v>
      </c>
      <c r="J310" s="327">
        <v>82281340</v>
      </c>
      <c r="K310" s="327">
        <v>0</v>
      </c>
      <c r="L310" s="327">
        <v>0</v>
      </c>
      <c r="M310" s="516">
        <v>61881.3</v>
      </c>
      <c r="N310" s="516">
        <v>62506.400000000001</v>
      </c>
      <c r="O310" s="495">
        <v>99.6</v>
      </c>
      <c r="P310" s="495">
        <v>99.7</v>
      </c>
      <c r="Q310" s="516">
        <v>449.31</v>
      </c>
      <c r="R310" s="516">
        <v>307.22000000000003</v>
      </c>
      <c r="S310" s="516">
        <v>62083.1</v>
      </c>
      <c r="T310" s="516">
        <v>62626.1</v>
      </c>
      <c r="U310" s="329">
        <v>1321.7</v>
      </c>
      <c r="V310" s="329">
        <v>1375.5</v>
      </c>
      <c r="W310" s="364">
        <v>1263.44</v>
      </c>
      <c r="X310" s="364">
        <v>1313.85</v>
      </c>
      <c r="Y310" s="327">
        <v>1582562.28</v>
      </c>
      <c r="Z310" s="364">
        <v>25.270011704385233</v>
      </c>
      <c r="AA310" s="364">
        <v>2</v>
      </c>
      <c r="AB310" s="327" t="s">
        <v>0</v>
      </c>
      <c r="AC310" s="327" t="s">
        <v>0</v>
      </c>
      <c r="AD310" s="327">
        <v>0</v>
      </c>
      <c r="AE310" s="327">
        <v>166.96</v>
      </c>
      <c r="AF310" s="327">
        <v>61.27</v>
      </c>
      <c r="AG310" s="327">
        <v>1603.73</v>
      </c>
      <c r="AH310" s="327">
        <v>63</v>
      </c>
      <c r="AI310" s="516">
        <v>62626.1</v>
      </c>
      <c r="AJ310" s="327">
        <v>0</v>
      </c>
      <c r="AK310" s="516">
        <v>0</v>
      </c>
      <c r="AL310" s="327">
        <v>56</v>
      </c>
      <c r="AM310" s="516">
        <v>62394</v>
      </c>
      <c r="AO310" s="333"/>
      <c r="AQ310" s="380"/>
    </row>
    <row r="311" spans="1:43" s="332" customFormat="1" ht="15" x14ac:dyDescent="0.2">
      <c r="A311" s="369" t="s">
        <v>353</v>
      </c>
      <c r="B311" s="408" t="s">
        <v>352</v>
      </c>
      <c r="C311" s="347" t="s">
        <v>779</v>
      </c>
      <c r="D311" s="363" t="s">
        <v>1041</v>
      </c>
      <c r="E311" s="327">
        <v>5236955</v>
      </c>
      <c r="F311" s="327">
        <v>5440217</v>
      </c>
      <c r="G311" s="327">
        <v>1182311</v>
      </c>
      <c r="H311" s="327">
        <v>1229305</v>
      </c>
      <c r="I311" s="327">
        <v>4054644</v>
      </c>
      <c r="J311" s="327">
        <v>4210912</v>
      </c>
      <c r="K311" s="327">
        <v>0</v>
      </c>
      <c r="L311" s="327">
        <v>0</v>
      </c>
      <c r="M311" s="516">
        <v>20036.7</v>
      </c>
      <c r="N311" s="516">
        <v>20321.669999999998</v>
      </c>
      <c r="O311" s="495">
        <v>97</v>
      </c>
      <c r="P311" s="495">
        <v>97</v>
      </c>
      <c r="Q311" s="516">
        <v>21.4</v>
      </c>
      <c r="R311" s="516">
        <v>21.4</v>
      </c>
      <c r="S311" s="516">
        <v>19457</v>
      </c>
      <c r="T311" s="516">
        <v>19733.400000000001</v>
      </c>
      <c r="U311" s="329">
        <v>269.16000000000003</v>
      </c>
      <c r="V311" s="329">
        <v>275.69</v>
      </c>
      <c r="W311" s="364">
        <v>208.39</v>
      </c>
      <c r="X311" s="364">
        <v>213.39</v>
      </c>
      <c r="Y311" s="327">
        <v>0</v>
      </c>
      <c r="Z311" s="364">
        <v>0</v>
      </c>
      <c r="AA311" s="364">
        <v>0</v>
      </c>
      <c r="AB311" s="327" t="s">
        <v>0</v>
      </c>
      <c r="AC311" s="327" t="s">
        <v>0</v>
      </c>
      <c r="AD311" s="327">
        <v>1207.6199999999999</v>
      </c>
      <c r="AE311" s="327">
        <v>172.84</v>
      </c>
      <c r="AF311" s="327">
        <v>79.98</v>
      </c>
      <c r="AG311" s="327">
        <v>1736.1299999999999</v>
      </c>
      <c r="AH311" s="327">
        <v>46</v>
      </c>
      <c r="AI311" s="516">
        <v>19733.400000000001</v>
      </c>
      <c r="AJ311" s="327">
        <v>0</v>
      </c>
      <c r="AK311" s="516">
        <v>0</v>
      </c>
      <c r="AL311" s="327">
        <v>45</v>
      </c>
      <c r="AM311" s="516">
        <v>19673.099999999999</v>
      </c>
      <c r="AO311" s="333"/>
      <c r="AQ311" s="380"/>
    </row>
    <row r="312" spans="1:43" s="332" customFormat="1" ht="15" x14ac:dyDescent="0.2">
      <c r="A312" s="369" t="s">
        <v>355</v>
      </c>
      <c r="B312" s="408" t="s">
        <v>354</v>
      </c>
      <c r="C312" s="347" t="s">
        <v>779</v>
      </c>
      <c r="D312" s="330"/>
      <c r="E312" s="327">
        <v>8519979</v>
      </c>
      <c r="F312" s="327">
        <v>8993549</v>
      </c>
      <c r="G312" s="327">
        <v>3260961.69</v>
      </c>
      <c r="H312" s="327">
        <v>3484726</v>
      </c>
      <c r="I312" s="327">
        <v>5259017.3100000005</v>
      </c>
      <c r="J312" s="327">
        <v>5508823</v>
      </c>
      <c r="K312" s="327">
        <v>0</v>
      </c>
      <c r="L312" s="327">
        <v>0</v>
      </c>
      <c r="M312" s="516">
        <v>41359.1</v>
      </c>
      <c r="N312" s="516">
        <v>41716.1</v>
      </c>
      <c r="O312" s="495">
        <v>98</v>
      </c>
      <c r="P312" s="495">
        <v>98</v>
      </c>
      <c r="Q312" s="516">
        <v>0</v>
      </c>
      <c r="R312" s="516">
        <v>0</v>
      </c>
      <c r="S312" s="516">
        <v>40531.9</v>
      </c>
      <c r="T312" s="516">
        <v>40881.800000000003</v>
      </c>
      <c r="U312" s="329">
        <v>210.2</v>
      </c>
      <c r="V312" s="329">
        <v>219.99</v>
      </c>
      <c r="W312" s="364">
        <v>129.75</v>
      </c>
      <c r="X312" s="364">
        <v>134.75</v>
      </c>
      <c r="Y312" s="327">
        <v>0</v>
      </c>
      <c r="Z312" s="364">
        <v>0</v>
      </c>
      <c r="AA312" s="364">
        <v>0</v>
      </c>
      <c r="AB312" s="327" t="s">
        <v>0</v>
      </c>
      <c r="AC312" s="327" t="s">
        <v>0</v>
      </c>
      <c r="AD312" s="327">
        <v>1263.78</v>
      </c>
      <c r="AE312" s="327">
        <v>190.8</v>
      </c>
      <c r="AF312" s="327">
        <v>69.209999999999994</v>
      </c>
      <c r="AG312" s="327">
        <v>1743.78</v>
      </c>
      <c r="AH312" s="327">
        <v>138</v>
      </c>
      <c r="AI312" s="516">
        <v>40881.800000000003</v>
      </c>
      <c r="AJ312" s="327">
        <v>0</v>
      </c>
      <c r="AK312" s="516">
        <v>0</v>
      </c>
      <c r="AL312" s="327">
        <v>81</v>
      </c>
      <c r="AM312" s="516">
        <v>40522.6</v>
      </c>
      <c r="AO312" s="333"/>
      <c r="AQ312" s="380"/>
    </row>
    <row r="313" spans="1:43" s="332" customFormat="1" ht="15" x14ac:dyDescent="0.2">
      <c r="A313" s="369" t="s">
        <v>357</v>
      </c>
      <c r="B313" s="408" t="s">
        <v>356</v>
      </c>
      <c r="C313" s="347" t="s">
        <v>779</v>
      </c>
      <c r="D313" s="330"/>
      <c r="E313" s="327">
        <v>6653523</v>
      </c>
      <c r="F313" s="327">
        <v>6903270</v>
      </c>
      <c r="G313" s="327">
        <v>488520.52</v>
      </c>
      <c r="H313" s="327">
        <v>549516</v>
      </c>
      <c r="I313" s="327">
        <v>6165002.4800000004</v>
      </c>
      <c r="J313" s="327">
        <v>6353754</v>
      </c>
      <c r="K313" s="327">
        <v>0</v>
      </c>
      <c r="L313" s="327">
        <v>0</v>
      </c>
      <c r="M313" s="516">
        <v>34273.040000000001</v>
      </c>
      <c r="N313" s="516">
        <v>34715.279999999999</v>
      </c>
      <c r="O313" s="495">
        <v>98</v>
      </c>
      <c r="P313" s="495">
        <v>98</v>
      </c>
      <c r="Q313" s="516">
        <v>0</v>
      </c>
      <c r="R313" s="516">
        <v>0</v>
      </c>
      <c r="S313" s="516">
        <v>33587.599999999999</v>
      </c>
      <c r="T313" s="516">
        <v>34021</v>
      </c>
      <c r="U313" s="329">
        <v>198.09</v>
      </c>
      <c r="V313" s="329">
        <v>202.91</v>
      </c>
      <c r="W313" s="364">
        <v>183.55</v>
      </c>
      <c r="X313" s="364">
        <v>186.76</v>
      </c>
      <c r="Y313" s="327">
        <v>0</v>
      </c>
      <c r="Z313" s="364">
        <v>0</v>
      </c>
      <c r="AA313" s="364">
        <v>0</v>
      </c>
      <c r="AB313" s="327" t="s">
        <v>0</v>
      </c>
      <c r="AC313" s="327" t="s">
        <v>0</v>
      </c>
      <c r="AD313" s="327">
        <v>1174.8599999999999</v>
      </c>
      <c r="AE313" s="327">
        <v>162.22</v>
      </c>
      <c r="AF313" s="327">
        <v>65.5</v>
      </c>
      <c r="AG313" s="327">
        <v>1605.49</v>
      </c>
      <c r="AH313" s="327">
        <v>21</v>
      </c>
      <c r="AI313" s="516">
        <v>21314.48</v>
      </c>
      <c r="AJ313" s="327">
        <v>0</v>
      </c>
      <c r="AK313" s="516">
        <v>0</v>
      </c>
      <c r="AL313" s="327">
        <v>21</v>
      </c>
      <c r="AM313" s="516">
        <v>21314.48</v>
      </c>
      <c r="AO313" s="333"/>
      <c r="AQ313" s="380"/>
    </row>
    <row r="314" spans="1:43" s="332" customFormat="1" ht="15" x14ac:dyDescent="0.2">
      <c r="A314" s="369" t="s">
        <v>359</v>
      </c>
      <c r="B314" s="408" t="s">
        <v>358</v>
      </c>
      <c r="C314" s="347" t="s">
        <v>779</v>
      </c>
      <c r="D314" s="330"/>
      <c r="E314" s="327">
        <v>6951630</v>
      </c>
      <c r="F314" s="327">
        <v>7278652</v>
      </c>
      <c r="G314" s="327">
        <v>1551230</v>
      </c>
      <c r="H314" s="327">
        <v>1610050</v>
      </c>
      <c r="I314" s="327">
        <v>5400400</v>
      </c>
      <c r="J314" s="327">
        <v>5668602</v>
      </c>
      <c r="K314" s="327">
        <v>331700</v>
      </c>
      <c r="L314" s="327">
        <v>337900</v>
      </c>
      <c r="M314" s="516">
        <v>28579.599999999999</v>
      </c>
      <c r="N314" s="516">
        <v>29241.69</v>
      </c>
      <c r="O314" s="495">
        <v>98.3</v>
      </c>
      <c r="P314" s="495">
        <v>98.3</v>
      </c>
      <c r="Q314" s="516">
        <v>130.4</v>
      </c>
      <c r="R314" s="516">
        <v>134.13999999999999</v>
      </c>
      <c r="S314" s="516">
        <v>28224.1</v>
      </c>
      <c r="T314" s="516">
        <v>28878.7</v>
      </c>
      <c r="U314" s="329">
        <v>246.3</v>
      </c>
      <c r="V314" s="329">
        <v>252.04</v>
      </c>
      <c r="W314" s="364">
        <v>191.34</v>
      </c>
      <c r="X314" s="364">
        <v>196.29</v>
      </c>
      <c r="Y314" s="327">
        <v>0</v>
      </c>
      <c r="Z314" s="364">
        <v>0</v>
      </c>
      <c r="AA314" s="364">
        <v>0</v>
      </c>
      <c r="AB314" s="327" t="s">
        <v>0</v>
      </c>
      <c r="AC314" s="327" t="s">
        <v>0</v>
      </c>
      <c r="AD314" s="327">
        <v>1128.83</v>
      </c>
      <c r="AE314" s="327">
        <v>201.51</v>
      </c>
      <c r="AF314" s="327">
        <v>0</v>
      </c>
      <c r="AG314" s="327">
        <v>1582.3799999999999</v>
      </c>
      <c r="AH314" s="327">
        <v>128</v>
      </c>
      <c r="AI314" s="516">
        <v>28878.71</v>
      </c>
      <c r="AJ314" s="327">
        <v>0</v>
      </c>
      <c r="AK314" s="516">
        <v>0</v>
      </c>
      <c r="AL314" s="327">
        <v>78</v>
      </c>
      <c r="AM314" s="516">
        <v>27565.919999999998</v>
      </c>
      <c r="AO314" s="333"/>
      <c r="AQ314" s="380"/>
    </row>
    <row r="315" spans="1:43" s="332" customFormat="1" ht="15" x14ac:dyDescent="0.2">
      <c r="A315" s="369" t="s">
        <v>361</v>
      </c>
      <c r="B315" s="408" t="s">
        <v>360</v>
      </c>
      <c r="C315" s="347" t="s">
        <v>779</v>
      </c>
      <c r="D315" s="330"/>
      <c r="E315" s="327">
        <v>6414370</v>
      </c>
      <c r="F315" s="327">
        <v>6839092</v>
      </c>
      <c r="G315" s="327">
        <v>3053189</v>
      </c>
      <c r="H315" s="327">
        <v>3242905</v>
      </c>
      <c r="I315" s="327">
        <v>3361181</v>
      </c>
      <c r="J315" s="327">
        <v>3596187</v>
      </c>
      <c r="K315" s="327">
        <v>0</v>
      </c>
      <c r="L315" s="327">
        <v>0</v>
      </c>
      <c r="M315" s="516">
        <v>40866.370000000003</v>
      </c>
      <c r="N315" s="516">
        <v>41225.11</v>
      </c>
      <c r="O315" s="495">
        <v>98.5</v>
      </c>
      <c r="P315" s="495">
        <v>98.5</v>
      </c>
      <c r="Q315" s="516">
        <v>922.44</v>
      </c>
      <c r="R315" s="516">
        <v>905.3</v>
      </c>
      <c r="S315" s="516">
        <v>41175.800000000003</v>
      </c>
      <c r="T315" s="516">
        <v>41512</v>
      </c>
      <c r="U315" s="329">
        <v>155.78</v>
      </c>
      <c r="V315" s="329">
        <v>164.75</v>
      </c>
      <c r="W315" s="364">
        <v>81.63</v>
      </c>
      <c r="X315" s="364">
        <v>86.63</v>
      </c>
      <c r="Y315" s="327">
        <v>0</v>
      </c>
      <c r="Z315" s="364">
        <v>0</v>
      </c>
      <c r="AA315" s="364">
        <v>0</v>
      </c>
      <c r="AB315" s="327" t="s">
        <v>0</v>
      </c>
      <c r="AC315" s="327" t="s">
        <v>0</v>
      </c>
      <c r="AD315" s="327">
        <v>1281.6400000000001</v>
      </c>
      <c r="AE315" s="327">
        <v>166.96</v>
      </c>
      <c r="AF315" s="327">
        <v>0</v>
      </c>
      <c r="AG315" s="327">
        <v>1613.3500000000001</v>
      </c>
      <c r="AH315" s="327">
        <v>81</v>
      </c>
      <c r="AI315" s="516">
        <v>41512</v>
      </c>
      <c r="AJ315" s="327">
        <v>0</v>
      </c>
      <c r="AK315" s="516">
        <v>0</v>
      </c>
      <c r="AL315" s="327">
        <v>61</v>
      </c>
      <c r="AM315" s="516">
        <v>40552.800000000003</v>
      </c>
      <c r="AO315" s="333"/>
      <c r="AQ315" s="380"/>
    </row>
    <row r="316" spans="1:43" s="332" customFormat="1" ht="15" x14ac:dyDescent="0.2">
      <c r="A316" s="369" t="s">
        <v>363</v>
      </c>
      <c r="B316" s="408" t="s">
        <v>362</v>
      </c>
      <c r="C316" s="347" t="s">
        <v>779</v>
      </c>
      <c r="D316" s="330"/>
      <c r="E316" s="327">
        <v>2756387</v>
      </c>
      <c r="F316" s="327">
        <v>2890637</v>
      </c>
      <c r="G316" s="327">
        <v>870803</v>
      </c>
      <c r="H316" s="327">
        <v>904471</v>
      </c>
      <c r="I316" s="327">
        <v>1885584</v>
      </c>
      <c r="J316" s="327">
        <v>1986166</v>
      </c>
      <c r="K316" s="327">
        <v>0</v>
      </c>
      <c r="L316" s="327">
        <v>0</v>
      </c>
      <c r="M316" s="516">
        <v>13619.1</v>
      </c>
      <c r="N316" s="516">
        <v>13687.3</v>
      </c>
      <c r="O316" s="495">
        <v>98.5</v>
      </c>
      <c r="P316" s="495">
        <v>98.5</v>
      </c>
      <c r="Q316" s="516">
        <v>0</v>
      </c>
      <c r="R316" s="516">
        <v>0</v>
      </c>
      <c r="S316" s="516">
        <v>13414.8</v>
      </c>
      <c r="T316" s="516">
        <v>13482</v>
      </c>
      <c r="U316" s="329">
        <v>205.47</v>
      </c>
      <c r="V316" s="329">
        <v>214.41</v>
      </c>
      <c r="W316" s="364">
        <v>140.56</v>
      </c>
      <c r="X316" s="364">
        <v>147.32</v>
      </c>
      <c r="Y316" s="327">
        <v>0</v>
      </c>
      <c r="Z316" s="364">
        <v>0</v>
      </c>
      <c r="AA316" s="364">
        <v>0</v>
      </c>
      <c r="AB316" s="327" t="s">
        <v>0</v>
      </c>
      <c r="AC316" s="327" t="s">
        <v>0</v>
      </c>
      <c r="AD316" s="327">
        <v>1081.6400000000001</v>
      </c>
      <c r="AE316" s="327">
        <v>178.26</v>
      </c>
      <c r="AF316" s="327">
        <v>79.98</v>
      </c>
      <c r="AG316" s="327">
        <v>1554.2900000000002</v>
      </c>
      <c r="AH316" s="327">
        <v>42</v>
      </c>
      <c r="AI316" s="516">
        <v>13482</v>
      </c>
      <c r="AJ316" s="327">
        <v>0</v>
      </c>
      <c r="AK316" s="516">
        <v>0</v>
      </c>
      <c r="AL316" s="327">
        <v>36</v>
      </c>
      <c r="AM316" s="516">
        <v>13249.7</v>
      </c>
      <c r="AO316" s="333"/>
      <c r="AQ316" s="380"/>
    </row>
    <row r="317" spans="1:43" s="332" customFormat="1" ht="15" x14ac:dyDescent="0.2">
      <c r="A317" s="369" t="s">
        <v>365</v>
      </c>
      <c r="B317" s="408" t="s">
        <v>364</v>
      </c>
      <c r="C317" s="347" t="s">
        <v>958</v>
      </c>
      <c r="D317" s="330"/>
      <c r="E317" s="327">
        <v>46215685.600000001</v>
      </c>
      <c r="F317" s="327">
        <v>49204900</v>
      </c>
      <c r="G317" s="327">
        <v>140144</v>
      </c>
      <c r="H317" s="327">
        <v>145151</v>
      </c>
      <c r="I317" s="327">
        <v>46075541.600000001</v>
      </c>
      <c r="J317" s="327">
        <v>49059749</v>
      </c>
      <c r="K317" s="327">
        <v>2679341</v>
      </c>
      <c r="L317" s="327">
        <v>2607705</v>
      </c>
      <c r="M317" s="516">
        <v>126683.2</v>
      </c>
      <c r="N317" s="516">
        <v>129931.1</v>
      </c>
      <c r="O317" s="495">
        <v>96</v>
      </c>
      <c r="P317" s="495">
        <v>96</v>
      </c>
      <c r="Q317" s="516">
        <v>274.89999999999998</v>
      </c>
      <c r="R317" s="516">
        <v>447.2</v>
      </c>
      <c r="S317" s="516">
        <v>121890.8</v>
      </c>
      <c r="T317" s="516">
        <v>125181.1</v>
      </c>
      <c r="U317" s="329">
        <v>379.16</v>
      </c>
      <c r="V317" s="329">
        <v>393.07</v>
      </c>
      <c r="W317" s="364">
        <v>378.01</v>
      </c>
      <c r="X317" s="364">
        <v>391.91</v>
      </c>
      <c r="Y317" s="327">
        <v>945718</v>
      </c>
      <c r="Z317" s="364">
        <v>7.5547986077770526</v>
      </c>
      <c r="AA317" s="364">
        <v>2</v>
      </c>
      <c r="AB317" s="327" t="s">
        <v>0</v>
      </c>
      <c r="AC317" s="327" t="s">
        <v>0</v>
      </c>
      <c r="AD317" s="327">
        <v>276</v>
      </c>
      <c r="AE317" s="327">
        <v>0</v>
      </c>
      <c r="AF317" s="327">
        <v>0</v>
      </c>
      <c r="AG317" s="327">
        <v>669.06999999999994</v>
      </c>
      <c r="AH317" s="327">
        <v>1</v>
      </c>
      <c r="AI317" s="516">
        <v>3269.2</v>
      </c>
      <c r="AJ317" s="327">
        <v>0</v>
      </c>
      <c r="AK317" s="516">
        <v>0</v>
      </c>
      <c r="AL317" s="327">
        <v>1</v>
      </c>
      <c r="AM317" s="516">
        <v>3269.2</v>
      </c>
      <c r="AO317" s="333"/>
      <c r="AQ317" s="380"/>
    </row>
    <row r="318" spans="1:43" s="332" customFormat="1" ht="15" x14ac:dyDescent="0.2">
      <c r="A318" s="369" t="s">
        <v>366</v>
      </c>
      <c r="B318" s="408" t="s">
        <v>216</v>
      </c>
      <c r="C318" s="347" t="s">
        <v>779</v>
      </c>
      <c r="D318" s="330"/>
      <c r="E318" s="327">
        <v>5835400</v>
      </c>
      <c r="F318" s="327">
        <v>6015207</v>
      </c>
      <c r="G318" s="327">
        <v>50723</v>
      </c>
      <c r="H318" s="327">
        <v>63679</v>
      </c>
      <c r="I318" s="327">
        <v>5784677</v>
      </c>
      <c r="J318" s="327">
        <v>5951528</v>
      </c>
      <c r="K318" s="327">
        <v>0</v>
      </c>
      <c r="L318" s="327">
        <v>0</v>
      </c>
      <c r="M318" s="516">
        <v>21126.799999999999</v>
      </c>
      <c r="N318" s="516">
        <v>21311.8</v>
      </c>
      <c r="O318" s="495">
        <v>96.5</v>
      </c>
      <c r="P318" s="495">
        <v>96.5</v>
      </c>
      <c r="Q318" s="516">
        <v>2</v>
      </c>
      <c r="R318" s="516">
        <v>2</v>
      </c>
      <c r="S318" s="516">
        <v>20389.400000000001</v>
      </c>
      <c r="T318" s="516">
        <v>20567.900000000001</v>
      </c>
      <c r="U318" s="329">
        <v>286.2</v>
      </c>
      <c r="V318" s="329">
        <v>292.45999999999998</v>
      </c>
      <c r="W318" s="364">
        <v>283.70999999999998</v>
      </c>
      <c r="X318" s="364">
        <v>289.36</v>
      </c>
      <c r="Y318" s="327">
        <v>0</v>
      </c>
      <c r="Z318" s="364">
        <v>0</v>
      </c>
      <c r="AA318" s="364">
        <v>0</v>
      </c>
      <c r="AB318" s="327" t="s">
        <v>0</v>
      </c>
      <c r="AC318" s="327" t="s">
        <v>0</v>
      </c>
      <c r="AD318" s="327">
        <v>1263.78</v>
      </c>
      <c r="AE318" s="327">
        <v>190.8</v>
      </c>
      <c r="AF318" s="327">
        <v>69.209999999999994</v>
      </c>
      <c r="AG318" s="327">
        <v>1816.25</v>
      </c>
      <c r="AH318" s="327">
        <v>1</v>
      </c>
      <c r="AI318" s="516">
        <v>3419.1</v>
      </c>
      <c r="AJ318" s="327">
        <v>0</v>
      </c>
      <c r="AK318" s="516">
        <v>0</v>
      </c>
      <c r="AL318" s="327">
        <v>1</v>
      </c>
      <c r="AM318" s="516">
        <v>3419.1</v>
      </c>
      <c r="AO318" s="333"/>
      <c r="AQ318" s="380"/>
    </row>
    <row r="319" spans="1:43" s="332" customFormat="1" ht="15" x14ac:dyDescent="0.2">
      <c r="A319" s="369" t="s">
        <v>368</v>
      </c>
      <c r="B319" s="408" t="s">
        <v>367</v>
      </c>
      <c r="C319" s="347" t="s">
        <v>848</v>
      </c>
      <c r="D319" s="330"/>
      <c r="E319" s="327">
        <v>101670279</v>
      </c>
      <c r="F319" s="327">
        <v>104546981</v>
      </c>
      <c r="G319" s="327">
        <v>67764</v>
      </c>
      <c r="H319" s="327">
        <v>68764</v>
      </c>
      <c r="I319" s="327">
        <v>101602515</v>
      </c>
      <c r="J319" s="327">
        <v>104478217</v>
      </c>
      <c r="K319" s="327">
        <v>22976000</v>
      </c>
      <c r="L319" s="327">
        <v>22236076</v>
      </c>
      <c r="M319" s="516">
        <v>86087.9</v>
      </c>
      <c r="N319" s="516">
        <v>86788.9</v>
      </c>
      <c r="O319" s="495">
        <v>99</v>
      </c>
      <c r="P319" s="495">
        <v>99</v>
      </c>
      <c r="Q319" s="516">
        <v>0</v>
      </c>
      <c r="R319" s="516">
        <v>0</v>
      </c>
      <c r="S319" s="516">
        <v>85227</v>
      </c>
      <c r="T319" s="516">
        <v>85921</v>
      </c>
      <c r="U319" s="329">
        <v>1192.94</v>
      </c>
      <c r="V319" s="329">
        <v>1216.78</v>
      </c>
      <c r="W319" s="364">
        <v>1192.1400000000001</v>
      </c>
      <c r="X319" s="364">
        <v>1215.98</v>
      </c>
      <c r="Y319" s="327">
        <v>2048356.64</v>
      </c>
      <c r="Z319" s="364">
        <v>23.84</v>
      </c>
      <c r="AA319" s="364">
        <v>2</v>
      </c>
      <c r="AB319" s="327" t="s">
        <v>0</v>
      </c>
      <c r="AC319" s="327" t="s">
        <v>0</v>
      </c>
      <c r="AD319" s="327">
        <v>0</v>
      </c>
      <c r="AE319" s="327">
        <v>157.30000000000001</v>
      </c>
      <c r="AF319" s="327">
        <v>58.78</v>
      </c>
      <c r="AG319" s="327">
        <v>1432.86</v>
      </c>
      <c r="AH319" s="327">
        <v>2</v>
      </c>
      <c r="AI319" s="516">
        <v>3488.9</v>
      </c>
      <c r="AJ319" s="327">
        <v>0</v>
      </c>
      <c r="AK319" s="516">
        <v>0</v>
      </c>
      <c r="AL319" s="327">
        <v>2</v>
      </c>
      <c r="AM319" s="516">
        <v>3488.9</v>
      </c>
      <c r="AO319" s="333"/>
      <c r="AQ319" s="380"/>
    </row>
    <row r="320" spans="1:43" s="332" customFormat="1" ht="15" x14ac:dyDescent="0.2">
      <c r="A320" s="369" t="s">
        <v>521</v>
      </c>
      <c r="B320" s="408" t="s">
        <v>153</v>
      </c>
      <c r="C320" s="347" t="s">
        <v>780</v>
      </c>
      <c r="D320" s="330"/>
      <c r="E320" s="327">
        <v>223049443</v>
      </c>
      <c r="F320" s="327">
        <v>240139687</v>
      </c>
      <c r="G320" s="327">
        <v>14206458</v>
      </c>
      <c r="H320" s="327">
        <v>15415782</v>
      </c>
      <c r="I320" s="327">
        <v>208842985</v>
      </c>
      <c r="J320" s="327">
        <v>224723905</v>
      </c>
      <c r="K320" s="327">
        <v>0</v>
      </c>
      <c r="L320" s="327">
        <v>0</v>
      </c>
      <c r="M320" s="516">
        <v>166754.6</v>
      </c>
      <c r="N320" s="516">
        <v>172362</v>
      </c>
      <c r="O320" s="495">
        <v>99.5</v>
      </c>
      <c r="P320" s="495">
        <v>99.75</v>
      </c>
      <c r="Q320" s="516">
        <v>4921.7</v>
      </c>
      <c r="R320" s="516">
        <v>4849.2</v>
      </c>
      <c r="S320" s="516">
        <v>170842.5</v>
      </c>
      <c r="T320" s="516">
        <v>176780.3</v>
      </c>
      <c r="U320" s="329">
        <v>1305.5899999999999</v>
      </c>
      <c r="V320" s="329">
        <v>1358.41</v>
      </c>
      <c r="W320" s="364">
        <v>1222.43</v>
      </c>
      <c r="X320" s="364">
        <v>1271.2</v>
      </c>
      <c r="Y320" s="327">
        <v>4322029.0999999996</v>
      </c>
      <c r="Z320" s="364">
        <v>24.448590142679926</v>
      </c>
      <c r="AA320" s="364">
        <v>2</v>
      </c>
      <c r="AB320" s="327" t="s">
        <v>0</v>
      </c>
      <c r="AC320" s="327" t="s">
        <v>0</v>
      </c>
      <c r="AD320" s="327">
        <v>0</v>
      </c>
      <c r="AE320" s="327">
        <v>167.1</v>
      </c>
      <c r="AF320" s="327">
        <v>69.209999999999994</v>
      </c>
      <c r="AG320" s="327">
        <v>1594.72</v>
      </c>
      <c r="AH320" s="327">
        <v>253</v>
      </c>
      <c r="AI320" s="516">
        <v>176780.2</v>
      </c>
      <c r="AJ320" s="327">
        <v>0</v>
      </c>
      <c r="AK320" s="516">
        <v>0</v>
      </c>
      <c r="AL320" s="327">
        <v>240</v>
      </c>
      <c r="AM320" s="516">
        <v>176213.3</v>
      </c>
      <c r="AO320" s="333"/>
      <c r="AQ320" s="380"/>
    </row>
    <row r="321" spans="1:43" s="332" customFormat="1" ht="15" x14ac:dyDescent="0.2">
      <c r="A321" s="369" t="s">
        <v>370</v>
      </c>
      <c r="B321" s="408" t="s">
        <v>369</v>
      </c>
      <c r="C321" s="347" t="s">
        <v>779</v>
      </c>
      <c r="D321" s="330"/>
      <c r="E321" s="327">
        <v>9084005</v>
      </c>
      <c r="F321" s="327">
        <v>9482869</v>
      </c>
      <c r="G321" s="327">
        <v>2411417</v>
      </c>
      <c r="H321" s="327">
        <v>2521258</v>
      </c>
      <c r="I321" s="327">
        <v>6672588</v>
      </c>
      <c r="J321" s="327">
        <v>6961611</v>
      </c>
      <c r="K321" s="327">
        <v>0</v>
      </c>
      <c r="L321" s="327">
        <v>0</v>
      </c>
      <c r="M321" s="516">
        <v>46751.85</v>
      </c>
      <c r="N321" s="516">
        <v>47152.9</v>
      </c>
      <c r="O321" s="495">
        <v>98.6</v>
      </c>
      <c r="P321" s="495">
        <v>98.6</v>
      </c>
      <c r="Q321" s="516">
        <v>353.07</v>
      </c>
      <c r="R321" s="516">
        <v>342.4</v>
      </c>
      <c r="S321" s="516">
        <v>46450.400000000001</v>
      </c>
      <c r="T321" s="516">
        <v>46835.199999999997</v>
      </c>
      <c r="U321" s="329">
        <v>195.56</v>
      </c>
      <c r="V321" s="329">
        <v>202.47</v>
      </c>
      <c r="W321" s="364">
        <v>143.65</v>
      </c>
      <c r="X321" s="364">
        <v>148.63999999999999</v>
      </c>
      <c r="Y321" s="327">
        <v>0</v>
      </c>
      <c r="Z321" s="364">
        <v>0</v>
      </c>
      <c r="AA321" s="364">
        <v>0</v>
      </c>
      <c r="AB321" s="327" t="s">
        <v>0</v>
      </c>
      <c r="AC321" s="327" t="s">
        <v>0</v>
      </c>
      <c r="AD321" s="327">
        <v>1079.28</v>
      </c>
      <c r="AE321" s="327">
        <v>160.46</v>
      </c>
      <c r="AF321" s="327">
        <v>62.6</v>
      </c>
      <c r="AG321" s="327">
        <v>1504.81</v>
      </c>
      <c r="AH321" s="327">
        <v>47</v>
      </c>
      <c r="AI321" s="516">
        <v>33525.9</v>
      </c>
      <c r="AJ321" s="327">
        <v>0</v>
      </c>
      <c r="AK321" s="516">
        <v>0</v>
      </c>
      <c r="AL321" s="327">
        <v>44</v>
      </c>
      <c r="AM321" s="516">
        <v>33273.9</v>
      </c>
      <c r="AO321" s="333"/>
      <c r="AQ321" s="380"/>
    </row>
    <row r="322" spans="1:43" s="332" customFormat="1" ht="15" x14ac:dyDescent="0.2">
      <c r="A322" s="369" t="s">
        <v>371</v>
      </c>
      <c r="B322" s="408" t="s">
        <v>217</v>
      </c>
      <c r="C322" s="347" t="s">
        <v>780</v>
      </c>
      <c r="D322" s="330"/>
      <c r="E322" s="327">
        <v>59341938</v>
      </c>
      <c r="F322" s="327">
        <v>62011505</v>
      </c>
      <c r="G322" s="327">
        <v>1199859</v>
      </c>
      <c r="H322" s="327">
        <v>1236238</v>
      </c>
      <c r="I322" s="327">
        <v>58142079</v>
      </c>
      <c r="J322" s="327">
        <v>60775267</v>
      </c>
      <c r="K322" s="327">
        <v>0</v>
      </c>
      <c r="L322" s="327">
        <v>0</v>
      </c>
      <c r="M322" s="516">
        <v>65083.5</v>
      </c>
      <c r="N322" s="516">
        <v>66026.759999999995</v>
      </c>
      <c r="O322" s="495">
        <v>98.5</v>
      </c>
      <c r="P322" s="495">
        <v>99.5</v>
      </c>
      <c r="Q322" s="516">
        <v>0</v>
      </c>
      <c r="R322" s="516">
        <v>0</v>
      </c>
      <c r="S322" s="516">
        <v>64107.199999999997</v>
      </c>
      <c r="T322" s="516">
        <v>65696.600000000006</v>
      </c>
      <c r="U322" s="329">
        <v>925.67</v>
      </c>
      <c r="V322" s="329">
        <v>943.91</v>
      </c>
      <c r="W322" s="364">
        <v>906.95</v>
      </c>
      <c r="X322" s="364">
        <v>925.09</v>
      </c>
      <c r="Y322" s="327">
        <v>1191500</v>
      </c>
      <c r="Z322" s="364">
        <v>18.136402797100608</v>
      </c>
      <c r="AA322" s="364">
        <v>2</v>
      </c>
      <c r="AB322" s="327" t="s">
        <v>0</v>
      </c>
      <c r="AC322" s="327" t="s">
        <v>0</v>
      </c>
      <c r="AD322" s="327">
        <v>0</v>
      </c>
      <c r="AE322" s="327">
        <v>166.96</v>
      </c>
      <c r="AF322" s="327">
        <v>61.27</v>
      </c>
      <c r="AG322" s="327">
        <v>1172.1399999999999</v>
      </c>
      <c r="AH322" s="327">
        <v>15</v>
      </c>
      <c r="AI322" s="516">
        <v>32180.1</v>
      </c>
      <c r="AJ322" s="327">
        <v>0</v>
      </c>
      <c r="AK322" s="516">
        <v>0</v>
      </c>
      <c r="AL322" s="327">
        <v>14</v>
      </c>
      <c r="AM322" s="516">
        <v>32106.400000000001</v>
      </c>
      <c r="AO322" s="333"/>
      <c r="AQ322" s="380"/>
    </row>
    <row r="323" spans="1:43" s="332" customFormat="1" ht="15" x14ac:dyDescent="0.2">
      <c r="A323" s="369" t="s">
        <v>373</v>
      </c>
      <c r="B323" s="408" t="s">
        <v>372</v>
      </c>
      <c r="C323" s="347" t="s">
        <v>848</v>
      </c>
      <c r="D323" s="330"/>
      <c r="E323" s="327">
        <v>114205950</v>
      </c>
      <c r="F323" s="327">
        <v>120274132.01838</v>
      </c>
      <c r="G323" s="327">
        <v>0</v>
      </c>
      <c r="H323" s="327">
        <v>0</v>
      </c>
      <c r="I323" s="327">
        <v>114205950</v>
      </c>
      <c r="J323" s="327">
        <v>120274132.01838</v>
      </c>
      <c r="K323" s="327">
        <v>42196236</v>
      </c>
      <c r="L323" s="327">
        <v>40077376</v>
      </c>
      <c r="M323" s="516">
        <v>92346.1</v>
      </c>
      <c r="N323" s="516">
        <v>93521.29333333332</v>
      </c>
      <c r="O323" s="495">
        <v>96.75</v>
      </c>
      <c r="P323" s="495">
        <v>96.75</v>
      </c>
      <c r="Q323" s="516">
        <v>0</v>
      </c>
      <c r="R323" s="516">
        <v>0</v>
      </c>
      <c r="S323" s="516">
        <v>89344.9</v>
      </c>
      <c r="T323" s="516">
        <v>90481.9</v>
      </c>
      <c r="U323" s="329">
        <v>1278.26</v>
      </c>
      <c r="V323" s="329">
        <v>1329.26</v>
      </c>
      <c r="W323" s="364">
        <v>1278.26</v>
      </c>
      <c r="X323" s="364">
        <v>1329.26</v>
      </c>
      <c r="Y323" s="327">
        <v>2313186.6248547598</v>
      </c>
      <c r="Z323" s="364">
        <v>25.565186240063039</v>
      </c>
      <c r="AA323" s="364">
        <v>2</v>
      </c>
      <c r="AB323" s="327" t="s">
        <v>0</v>
      </c>
      <c r="AC323" s="327" t="s">
        <v>0</v>
      </c>
      <c r="AD323" s="327">
        <v>0</v>
      </c>
      <c r="AE323" s="327">
        <v>162.80000000000001</v>
      </c>
      <c r="AF323" s="327">
        <v>72.89</v>
      </c>
      <c r="AG323" s="327">
        <v>1564.95</v>
      </c>
      <c r="AH323" s="327">
        <v>0</v>
      </c>
      <c r="AI323" s="516">
        <v>0</v>
      </c>
      <c r="AJ323" s="327">
        <v>0</v>
      </c>
      <c r="AK323" s="516">
        <v>0</v>
      </c>
      <c r="AL323" s="327">
        <v>0</v>
      </c>
      <c r="AM323" s="516">
        <v>0</v>
      </c>
      <c r="AO323" s="333"/>
      <c r="AQ323" s="380"/>
    </row>
    <row r="324" spans="1:43" s="332" customFormat="1" ht="15" x14ac:dyDescent="0.2">
      <c r="A324" s="369" t="s">
        <v>375</v>
      </c>
      <c r="B324" s="408" t="s">
        <v>374</v>
      </c>
      <c r="C324" s="347" t="s">
        <v>779</v>
      </c>
      <c r="D324" s="330"/>
      <c r="E324" s="327">
        <v>8532677</v>
      </c>
      <c r="F324" s="327">
        <v>8839797</v>
      </c>
      <c r="G324" s="327">
        <v>0</v>
      </c>
      <c r="H324" s="327">
        <v>0</v>
      </c>
      <c r="I324" s="327">
        <v>8532677</v>
      </c>
      <c r="J324" s="327">
        <v>8839797</v>
      </c>
      <c r="K324" s="327">
        <v>0</v>
      </c>
      <c r="L324" s="327">
        <v>0</v>
      </c>
      <c r="M324" s="516">
        <v>40140</v>
      </c>
      <c r="N324" s="516">
        <v>40574.5</v>
      </c>
      <c r="O324" s="495">
        <v>97.8</v>
      </c>
      <c r="P324" s="495">
        <v>98</v>
      </c>
      <c r="Q324" s="516">
        <v>98.6</v>
      </c>
      <c r="R324" s="516">
        <v>99</v>
      </c>
      <c r="S324" s="516">
        <v>39355.5</v>
      </c>
      <c r="T324" s="516">
        <v>39862</v>
      </c>
      <c r="U324" s="329">
        <v>216.81</v>
      </c>
      <c r="V324" s="329">
        <v>221.76</v>
      </c>
      <c r="W324" s="364">
        <v>216.81</v>
      </c>
      <c r="X324" s="364">
        <v>221.76</v>
      </c>
      <c r="Y324" s="327">
        <v>0</v>
      </c>
      <c r="Z324" s="364">
        <v>0</v>
      </c>
      <c r="AA324" s="364">
        <v>0</v>
      </c>
      <c r="AB324" s="327" t="s">
        <v>0</v>
      </c>
      <c r="AC324" s="327" t="s">
        <v>0</v>
      </c>
      <c r="AD324" s="327">
        <v>1268.28</v>
      </c>
      <c r="AE324" s="327">
        <v>220.19</v>
      </c>
      <c r="AF324" s="327">
        <v>0</v>
      </c>
      <c r="AG324" s="327">
        <v>1710.23</v>
      </c>
      <c r="AH324" s="327">
        <v>0</v>
      </c>
      <c r="AI324" s="516">
        <v>0</v>
      </c>
      <c r="AJ324" s="327">
        <v>0</v>
      </c>
      <c r="AK324" s="516">
        <v>0</v>
      </c>
      <c r="AL324" s="327">
        <v>0</v>
      </c>
      <c r="AM324" s="516">
        <v>0</v>
      </c>
      <c r="AO324" s="333"/>
      <c r="AQ324" s="380"/>
    </row>
    <row r="325" spans="1:43" s="332" customFormat="1" ht="15" x14ac:dyDescent="0.2">
      <c r="A325" s="369" t="s">
        <v>376</v>
      </c>
      <c r="B325" s="408" t="s">
        <v>218</v>
      </c>
      <c r="C325" s="347" t="s">
        <v>780</v>
      </c>
      <c r="D325" s="330"/>
      <c r="E325" s="327">
        <v>84758956.900000006</v>
      </c>
      <c r="F325" s="327">
        <v>89226153</v>
      </c>
      <c r="G325" s="327">
        <v>3559402.91</v>
      </c>
      <c r="H325" s="327">
        <v>3733880</v>
      </c>
      <c r="I325" s="327">
        <v>81199553.99000001</v>
      </c>
      <c r="J325" s="327">
        <v>85492273</v>
      </c>
      <c r="K325" s="327">
        <v>0</v>
      </c>
      <c r="L325" s="327">
        <v>0</v>
      </c>
      <c r="M325" s="516">
        <v>65501.8</v>
      </c>
      <c r="N325" s="516">
        <v>66357.56</v>
      </c>
      <c r="O325" s="495">
        <v>99</v>
      </c>
      <c r="P325" s="495">
        <v>99</v>
      </c>
      <c r="Q325" s="516">
        <v>310.464</v>
      </c>
      <c r="R325" s="516">
        <v>307.39499999999998</v>
      </c>
      <c r="S325" s="516">
        <v>65157.2</v>
      </c>
      <c r="T325" s="516">
        <v>66001.399999999994</v>
      </c>
      <c r="U325" s="329">
        <v>1300.8399999999999</v>
      </c>
      <c r="V325" s="329">
        <v>1351.88</v>
      </c>
      <c r="W325" s="364">
        <v>1246.21</v>
      </c>
      <c r="X325" s="364">
        <v>1295.31</v>
      </c>
      <c r="Y325" s="327">
        <v>1644795</v>
      </c>
      <c r="Z325" s="364">
        <v>24.920607744684204</v>
      </c>
      <c r="AA325" s="364">
        <v>2</v>
      </c>
      <c r="AB325" s="327" t="s">
        <v>0</v>
      </c>
      <c r="AC325" s="327" t="s">
        <v>0</v>
      </c>
      <c r="AD325" s="327">
        <v>0</v>
      </c>
      <c r="AE325" s="327">
        <v>166.96</v>
      </c>
      <c r="AF325" s="327">
        <v>61.27</v>
      </c>
      <c r="AG325" s="327">
        <v>1580.1100000000001</v>
      </c>
      <c r="AH325" s="327">
        <v>17</v>
      </c>
      <c r="AI325" s="516">
        <v>66001.400000000009</v>
      </c>
      <c r="AJ325" s="327">
        <v>0</v>
      </c>
      <c r="AK325" s="516">
        <v>0</v>
      </c>
      <c r="AL325" s="327">
        <v>17</v>
      </c>
      <c r="AM325" s="516">
        <v>66001.400000000009</v>
      </c>
      <c r="AO325" s="333"/>
      <c r="AQ325" s="380"/>
    </row>
    <row r="326" spans="1:43" s="332" customFormat="1" ht="15" x14ac:dyDescent="0.2">
      <c r="A326" s="369" t="s">
        <v>378</v>
      </c>
      <c r="B326" s="408" t="s">
        <v>377</v>
      </c>
      <c r="C326" s="347" t="s">
        <v>848</v>
      </c>
      <c r="D326" s="330"/>
      <c r="E326" s="327">
        <v>80951371</v>
      </c>
      <c r="F326" s="327">
        <v>86035576</v>
      </c>
      <c r="G326" s="327">
        <v>0</v>
      </c>
      <c r="H326" s="327">
        <v>0</v>
      </c>
      <c r="I326" s="327">
        <v>80951371</v>
      </c>
      <c r="J326" s="327">
        <v>86035576</v>
      </c>
      <c r="K326" s="327">
        <v>11945782.300000001</v>
      </c>
      <c r="L326" s="327">
        <v>11315046</v>
      </c>
      <c r="M326" s="516">
        <v>60770.79</v>
      </c>
      <c r="N326" s="516">
        <v>62310.6</v>
      </c>
      <c r="O326" s="495">
        <v>97.26</v>
      </c>
      <c r="P326" s="495">
        <v>96.943290000000005</v>
      </c>
      <c r="Q326" s="516">
        <v>0</v>
      </c>
      <c r="R326" s="516">
        <v>0</v>
      </c>
      <c r="S326" s="516">
        <v>59104</v>
      </c>
      <c r="T326" s="516">
        <v>60405.9</v>
      </c>
      <c r="U326" s="329">
        <v>1369.64</v>
      </c>
      <c r="V326" s="329">
        <v>1424.29</v>
      </c>
      <c r="W326" s="364">
        <v>1369.64</v>
      </c>
      <c r="X326" s="364">
        <v>1424.29</v>
      </c>
      <c r="Y326" s="327">
        <v>1654519</v>
      </c>
      <c r="Z326" s="364">
        <v>27.390023159989337</v>
      </c>
      <c r="AA326" s="364">
        <v>2</v>
      </c>
      <c r="AB326" s="327" t="s">
        <v>0</v>
      </c>
      <c r="AC326" s="327" t="s">
        <v>0</v>
      </c>
      <c r="AD326" s="327">
        <v>0</v>
      </c>
      <c r="AE326" s="327">
        <v>111.55</v>
      </c>
      <c r="AF326" s="327">
        <v>56.03</v>
      </c>
      <c r="AG326" s="327">
        <v>1591.87</v>
      </c>
      <c r="AH326" s="327">
        <v>0</v>
      </c>
      <c r="AI326" s="516">
        <v>0</v>
      </c>
      <c r="AJ326" s="327">
        <v>0</v>
      </c>
      <c r="AK326" s="516">
        <v>0</v>
      </c>
      <c r="AL326" s="327">
        <v>0</v>
      </c>
      <c r="AM326" s="516">
        <v>0</v>
      </c>
      <c r="AO326" s="333"/>
      <c r="AQ326" s="380"/>
    </row>
    <row r="327" spans="1:43" s="332" customFormat="1" ht="15" x14ac:dyDescent="0.2">
      <c r="A327" s="369" t="s">
        <v>380</v>
      </c>
      <c r="B327" s="408" t="s">
        <v>379</v>
      </c>
      <c r="C327" s="347" t="s">
        <v>779</v>
      </c>
      <c r="D327" s="330"/>
      <c r="E327" s="327">
        <v>5085006</v>
      </c>
      <c r="F327" s="327">
        <v>5346922</v>
      </c>
      <c r="G327" s="327">
        <v>124005</v>
      </c>
      <c r="H327" s="327">
        <v>130258</v>
      </c>
      <c r="I327" s="327">
        <v>4961001</v>
      </c>
      <c r="J327" s="327">
        <v>5216664</v>
      </c>
      <c r="K327" s="327">
        <v>0</v>
      </c>
      <c r="L327" s="327">
        <v>0</v>
      </c>
      <c r="M327" s="516">
        <v>30326.3</v>
      </c>
      <c r="N327" s="516">
        <v>30952.5</v>
      </c>
      <c r="O327" s="495">
        <v>99</v>
      </c>
      <c r="P327" s="495">
        <v>99</v>
      </c>
      <c r="Q327" s="516">
        <v>0</v>
      </c>
      <c r="R327" s="516">
        <v>0</v>
      </c>
      <c r="S327" s="516">
        <v>30023</v>
      </c>
      <c r="T327" s="516">
        <v>30643</v>
      </c>
      <c r="U327" s="329">
        <v>169.37</v>
      </c>
      <c r="V327" s="329">
        <v>174.49</v>
      </c>
      <c r="W327" s="364">
        <v>165.24</v>
      </c>
      <c r="X327" s="364">
        <v>170.24</v>
      </c>
      <c r="Y327" s="327">
        <v>0</v>
      </c>
      <c r="Z327" s="364">
        <v>0</v>
      </c>
      <c r="AA327" s="364">
        <v>0</v>
      </c>
      <c r="AB327" s="327" t="s">
        <v>0</v>
      </c>
      <c r="AC327" s="327" t="s">
        <v>0</v>
      </c>
      <c r="AD327" s="327">
        <v>1122.31</v>
      </c>
      <c r="AE327" s="327">
        <v>189.6</v>
      </c>
      <c r="AF327" s="327">
        <v>78</v>
      </c>
      <c r="AG327" s="327">
        <v>1564.3999999999999</v>
      </c>
      <c r="AH327" s="327">
        <v>2</v>
      </c>
      <c r="AI327" s="516">
        <v>6087</v>
      </c>
      <c r="AJ327" s="327">
        <v>0</v>
      </c>
      <c r="AK327" s="516">
        <v>0</v>
      </c>
      <c r="AL327" s="327">
        <v>2</v>
      </c>
      <c r="AM327" s="516">
        <v>6087</v>
      </c>
      <c r="AO327" s="333"/>
      <c r="AQ327" s="380"/>
    </row>
    <row r="328" spans="1:43" s="332" customFormat="1" ht="15" x14ac:dyDescent="0.2">
      <c r="A328" s="369" t="s">
        <v>588</v>
      </c>
      <c r="B328" s="408" t="s">
        <v>381</v>
      </c>
      <c r="C328" s="347" t="s">
        <v>779</v>
      </c>
      <c r="D328" s="330"/>
      <c r="E328" s="327">
        <v>7897910</v>
      </c>
      <c r="F328" s="327">
        <v>8227860</v>
      </c>
      <c r="G328" s="327">
        <v>0</v>
      </c>
      <c r="H328" s="327">
        <v>0</v>
      </c>
      <c r="I328" s="327">
        <v>7897910</v>
      </c>
      <c r="J328" s="327">
        <v>8227860</v>
      </c>
      <c r="K328" s="327">
        <v>0</v>
      </c>
      <c r="L328" s="327">
        <v>0</v>
      </c>
      <c r="M328" s="516">
        <v>37406.04</v>
      </c>
      <c r="N328" s="516">
        <v>38220.26</v>
      </c>
      <c r="O328" s="495">
        <v>97.75</v>
      </c>
      <c r="P328" s="495">
        <v>97.75</v>
      </c>
      <c r="Q328" s="516">
        <v>0</v>
      </c>
      <c r="R328" s="516">
        <v>0</v>
      </c>
      <c r="S328" s="516">
        <v>36564.400000000001</v>
      </c>
      <c r="T328" s="516">
        <v>37360.300000000003</v>
      </c>
      <c r="U328" s="329">
        <v>216</v>
      </c>
      <c r="V328" s="329">
        <v>220.23</v>
      </c>
      <c r="W328" s="364">
        <v>216</v>
      </c>
      <c r="X328" s="364">
        <v>220.23</v>
      </c>
      <c r="Y328" s="327">
        <v>0</v>
      </c>
      <c r="Z328" s="364">
        <v>0</v>
      </c>
      <c r="AA328" s="364">
        <v>0</v>
      </c>
      <c r="AB328" s="327" t="s">
        <v>0</v>
      </c>
      <c r="AC328" s="327" t="s">
        <v>0</v>
      </c>
      <c r="AD328" s="327">
        <v>1207.8900000000001</v>
      </c>
      <c r="AE328" s="327">
        <v>148.91</v>
      </c>
      <c r="AF328" s="327">
        <v>0</v>
      </c>
      <c r="AG328" s="327">
        <v>1577.0300000000002</v>
      </c>
      <c r="AH328" s="327">
        <v>0</v>
      </c>
      <c r="AI328" s="516">
        <v>0</v>
      </c>
      <c r="AJ328" s="327">
        <v>0</v>
      </c>
      <c r="AK328" s="516">
        <v>0</v>
      </c>
      <c r="AL328" s="327">
        <v>0</v>
      </c>
      <c r="AM328" s="516">
        <v>0</v>
      </c>
      <c r="AO328" s="333"/>
      <c r="AQ328" s="380"/>
    </row>
    <row r="329" spans="1:43" s="332" customFormat="1" ht="15" x14ac:dyDescent="0.2">
      <c r="A329" s="369" t="s">
        <v>590</v>
      </c>
      <c r="B329" s="408" t="s">
        <v>589</v>
      </c>
      <c r="C329" s="347" t="s">
        <v>779</v>
      </c>
      <c r="D329" s="330"/>
      <c r="E329" s="327">
        <v>7118943</v>
      </c>
      <c r="F329" s="327">
        <v>7606230</v>
      </c>
      <c r="G329" s="327">
        <v>1887780</v>
      </c>
      <c r="H329" s="327">
        <v>1994416</v>
      </c>
      <c r="I329" s="327">
        <v>5231163</v>
      </c>
      <c r="J329" s="327">
        <v>5611814</v>
      </c>
      <c r="K329" s="327">
        <v>0</v>
      </c>
      <c r="L329" s="327">
        <v>0</v>
      </c>
      <c r="M329" s="516">
        <v>46231</v>
      </c>
      <c r="N329" s="516">
        <v>47395</v>
      </c>
      <c r="O329" s="495">
        <v>99.25</v>
      </c>
      <c r="P329" s="495">
        <v>99.5</v>
      </c>
      <c r="Q329" s="516">
        <v>0</v>
      </c>
      <c r="R329" s="516">
        <v>0</v>
      </c>
      <c r="S329" s="516">
        <v>45884.3</v>
      </c>
      <c r="T329" s="516">
        <v>47158</v>
      </c>
      <c r="U329" s="329">
        <v>155.15</v>
      </c>
      <c r="V329" s="329">
        <v>161.29</v>
      </c>
      <c r="W329" s="364">
        <v>114.01</v>
      </c>
      <c r="X329" s="364">
        <v>119</v>
      </c>
      <c r="Y329" s="327">
        <v>0</v>
      </c>
      <c r="Z329" s="364">
        <v>0</v>
      </c>
      <c r="AA329" s="364">
        <v>0</v>
      </c>
      <c r="AB329" s="327" t="s">
        <v>0</v>
      </c>
      <c r="AC329" s="327" t="s">
        <v>0</v>
      </c>
      <c r="AD329" s="327">
        <v>1122.31</v>
      </c>
      <c r="AE329" s="327">
        <v>189.6</v>
      </c>
      <c r="AF329" s="327">
        <v>78</v>
      </c>
      <c r="AG329" s="327">
        <v>1551.1999999999998</v>
      </c>
      <c r="AH329" s="327">
        <v>93</v>
      </c>
      <c r="AI329" s="516">
        <v>47158</v>
      </c>
      <c r="AJ329" s="327">
        <v>0</v>
      </c>
      <c r="AK329" s="516">
        <v>0</v>
      </c>
      <c r="AL329" s="327">
        <v>68</v>
      </c>
      <c r="AM329" s="516">
        <v>46838.6</v>
      </c>
      <c r="AO329" s="333"/>
      <c r="AQ329" s="380"/>
    </row>
    <row r="330" spans="1:43" s="332" customFormat="1" ht="15" x14ac:dyDescent="0.2">
      <c r="A330" s="369" t="s">
        <v>592</v>
      </c>
      <c r="B330" s="408" t="s">
        <v>591</v>
      </c>
      <c r="C330" s="347" t="s">
        <v>779</v>
      </c>
      <c r="D330" s="330"/>
      <c r="E330" s="327">
        <v>10977754</v>
      </c>
      <c r="F330" s="327">
        <v>11519453.0612</v>
      </c>
      <c r="G330" s="327">
        <v>2256539</v>
      </c>
      <c r="H330" s="327">
        <v>2383113</v>
      </c>
      <c r="I330" s="327">
        <v>8721215</v>
      </c>
      <c r="J330" s="327">
        <v>9136340.0612000003</v>
      </c>
      <c r="K330" s="327">
        <v>0</v>
      </c>
      <c r="L330" s="327">
        <v>0</v>
      </c>
      <c r="M330" s="516">
        <v>66275.7</v>
      </c>
      <c r="N330" s="516">
        <v>66967.100000000006</v>
      </c>
      <c r="O330" s="495">
        <v>98</v>
      </c>
      <c r="P330" s="495">
        <v>98</v>
      </c>
      <c r="Q330" s="516">
        <v>776.6</v>
      </c>
      <c r="R330" s="516">
        <v>745.1</v>
      </c>
      <c r="S330" s="516">
        <v>65726.8</v>
      </c>
      <c r="T330" s="516">
        <v>66372.899999999994</v>
      </c>
      <c r="U330" s="329">
        <v>167.02</v>
      </c>
      <c r="V330" s="329">
        <v>173.56</v>
      </c>
      <c r="W330" s="364">
        <v>132.69</v>
      </c>
      <c r="X330" s="364">
        <v>137.65</v>
      </c>
      <c r="Y330" s="327">
        <v>0</v>
      </c>
      <c r="Z330" s="364">
        <v>0</v>
      </c>
      <c r="AA330" s="364">
        <v>0</v>
      </c>
      <c r="AB330" s="327" t="s">
        <v>0</v>
      </c>
      <c r="AC330" s="327" t="s">
        <v>0</v>
      </c>
      <c r="AD330" s="327">
        <v>1160.19</v>
      </c>
      <c r="AE330" s="327">
        <v>166.96</v>
      </c>
      <c r="AF330" s="327">
        <v>59.7</v>
      </c>
      <c r="AG330" s="327">
        <v>1560.41</v>
      </c>
      <c r="AH330" s="327">
        <v>28</v>
      </c>
      <c r="AI330" s="516">
        <v>44867.8</v>
      </c>
      <c r="AJ330" s="327">
        <v>1</v>
      </c>
      <c r="AK330" s="516">
        <v>21505.1</v>
      </c>
      <c r="AL330" s="327">
        <v>27</v>
      </c>
      <c r="AM330" s="516">
        <v>66157.2</v>
      </c>
      <c r="AO330" s="333"/>
      <c r="AQ330" s="380"/>
    </row>
    <row r="331" spans="1:43" s="332" customFormat="1" ht="15" x14ac:dyDescent="0.2">
      <c r="A331" s="369" t="s">
        <v>594</v>
      </c>
      <c r="B331" s="408" t="s">
        <v>593</v>
      </c>
      <c r="C331" s="347" t="s">
        <v>779</v>
      </c>
      <c r="D331" s="330"/>
      <c r="E331" s="327">
        <v>6719729</v>
      </c>
      <c r="F331" s="327">
        <v>7070150</v>
      </c>
      <c r="G331" s="327">
        <v>488193</v>
      </c>
      <c r="H331" s="327">
        <v>603430</v>
      </c>
      <c r="I331" s="327">
        <v>6231536</v>
      </c>
      <c r="J331" s="327">
        <v>6466720</v>
      </c>
      <c r="K331" s="327">
        <v>0</v>
      </c>
      <c r="L331" s="327">
        <v>0</v>
      </c>
      <c r="M331" s="516">
        <v>35294.800000000003</v>
      </c>
      <c r="N331" s="516">
        <v>35997.4</v>
      </c>
      <c r="O331" s="495">
        <v>98</v>
      </c>
      <c r="P331" s="495">
        <v>98</v>
      </c>
      <c r="Q331" s="516">
        <v>0</v>
      </c>
      <c r="R331" s="516">
        <v>0</v>
      </c>
      <c r="S331" s="516">
        <v>34588.9</v>
      </c>
      <c r="T331" s="516">
        <v>35277.5</v>
      </c>
      <c r="U331" s="329">
        <v>194.27</v>
      </c>
      <c r="V331" s="329">
        <v>200.42</v>
      </c>
      <c r="W331" s="364">
        <v>180.16</v>
      </c>
      <c r="X331" s="364">
        <v>183.31</v>
      </c>
      <c r="Y331" s="327">
        <v>0</v>
      </c>
      <c r="Z331" s="364">
        <v>0</v>
      </c>
      <c r="AA331" s="364">
        <v>0</v>
      </c>
      <c r="AB331" s="327" t="s">
        <v>0</v>
      </c>
      <c r="AC331" s="327" t="s">
        <v>0</v>
      </c>
      <c r="AD331" s="327">
        <v>1174.8599999999999</v>
      </c>
      <c r="AE331" s="327">
        <v>162.22</v>
      </c>
      <c r="AF331" s="327">
        <v>65.5</v>
      </c>
      <c r="AG331" s="327">
        <v>1603</v>
      </c>
      <c r="AH331" s="327">
        <v>21</v>
      </c>
      <c r="AI331" s="516">
        <v>17971.2</v>
      </c>
      <c r="AJ331" s="327">
        <v>0</v>
      </c>
      <c r="AK331" s="516">
        <v>0</v>
      </c>
      <c r="AL331" s="327">
        <v>21</v>
      </c>
      <c r="AM331" s="516">
        <v>17971.2</v>
      </c>
      <c r="AO331" s="333"/>
      <c r="AQ331" s="380"/>
    </row>
    <row r="332" spans="1:43" s="332" customFormat="1" ht="15" x14ac:dyDescent="0.2">
      <c r="A332" s="369" t="s">
        <v>596</v>
      </c>
      <c r="B332" s="408" t="s">
        <v>595</v>
      </c>
      <c r="C332" s="347" t="s">
        <v>779</v>
      </c>
      <c r="D332" s="330"/>
      <c r="E332" s="327">
        <v>7017936</v>
      </c>
      <c r="F332" s="327">
        <v>7636360</v>
      </c>
      <c r="G332" s="327">
        <v>484616</v>
      </c>
      <c r="H332" s="327">
        <v>915540</v>
      </c>
      <c r="I332" s="327">
        <v>6533320</v>
      </c>
      <c r="J332" s="327">
        <v>6720820</v>
      </c>
      <c r="K332" s="327">
        <v>0</v>
      </c>
      <c r="L332" s="327">
        <v>0</v>
      </c>
      <c r="M332" s="516">
        <v>32298.6</v>
      </c>
      <c r="N332" s="516">
        <v>33225.5</v>
      </c>
      <c r="O332" s="495">
        <v>98.5</v>
      </c>
      <c r="P332" s="495">
        <v>98.5</v>
      </c>
      <c r="Q332" s="516">
        <v>0</v>
      </c>
      <c r="R332" s="516">
        <v>0</v>
      </c>
      <c r="S332" s="516">
        <v>31814.1</v>
      </c>
      <c r="T332" s="516">
        <v>32727.1</v>
      </c>
      <c r="U332" s="329">
        <v>220.59</v>
      </c>
      <c r="V332" s="329">
        <v>233.33</v>
      </c>
      <c r="W332" s="364">
        <v>205.36</v>
      </c>
      <c r="X332" s="364">
        <v>205.36</v>
      </c>
      <c r="Y332" s="327">
        <v>0</v>
      </c>
      <c r="Z332" s="364">
        <v>0</v>
      </c>
      <c r="AA332" s="364">
        <v>0</v>
      </c>
      <c r="AB332" s="327" t="s">
        <v>0</v>
      </c>
      <c r="AC332" s="327" t="s">
        <v>0</v>
      </c>
      <c r="AD332" s="327">
        <v>1122.31</v>
      </c>
      <c r="AE332" s="327">
        <v>189.6</v>
      </c>
      <c r="AF332" s="327">
        <v>78</v>
      </c>
      <c r="AG332" s="327">
        <v>1623.2399999999998</v>
      </c>
      <c r="AH332" s="327">
        <v>13</v>
      </c>
      <c r="AI332" s="516">
        <v>32727.1</v>
      </c>
      <c r="AJ332" s="327">
        <v>0</v>
      </c>
      <c r="AK332" s="516">
        <v>0</v>
      </c>
      <c r="AL332" s="327">
        <v>12</v>
      </c>
      <c r="AM332" s="516">
        <v>32589.8</v>
      </c>
      <c r="AO332" s="333"/>
      <c r="AQ332" s="380"/>
    </row>
    <row r="333" spans="1:43" s="335" customFormat="1" ht="15" customHeight="1" x14ac:dyDescent="0.2">
      <c r="A333" s="369" t="s">
        <v>597</v>
      </c>
      <c r="B333" s="408" t="s">
        <v>219</v>
      </c>
      <c r="C333" s="347" t="s">
        <v>780</v>
      </c>
      <c r="D333" s="330"/>
      <c r="E333" s="327">
        <v>73359777</v>
      </c>
      <c r="F333" s="327">
        <v>77739476</v>
      </c>
      <c r="G333" s="327">
        <v>623437</v>
      </c>
      <c r="H333" s="327">
        <v>667456</v>
      </c>
      <c r="I333" s="327">
        <v>72736340</v>
      </c>
      <c r="J333" s="327">
        <v>77072020</v>
      </c>
      <c r="K333" s="327">
        <v>812456</v>
      </c>
      <c r="L333" s="327">
        <v>830062</v>
      </c>
      <c r="M333" s="516">
        <v>63290.8</v>
      </c>
      <c r="N333" s="516">
        <v>64723.4</v>
      </c>
      <c r="O333" s="495">
        <v>98.1</v>
      </c>
      <c r="P333" s="495">
        <v>98.7</v>
      </c>
      <c r="Q333" s="516">
        <v>317</v>
      </c>
      <c r="R333" s="516">
        <v>317.2</v>
      </c>
      <c r="S333" s="516">
        <v>62405.7</v>
      </c>
      <c r="T333" s="516">
        <v>64199.199999999997</v>
      </c>
      <c r="U333" s="329">
        <v>1175.53</v>
      </c>
      <c r="V333" s="329">
        <v>1210.9100000000001</v>
      </c>
      <c r="W333" s="364">
        <v>1165.54</v>
      </c>
      <c r="X333" s="364">
        <v>1200.51</v>
      </c>
      <c r="Y333" s="327">
        <v>1496500</v>
      </c>
      <c r="Z333" s="364">
        <v>23.310259317873122</v>
      </c>
      <c r="AA333" s="364">
        <v>2</v>
      </c>
      <c r="AB333" s="327" t="s">
        <v>0</v>
      </c>
      <c r="AC333" s="327" t="s">
        <v>0</v>
      </c>
      <c r="AD333" s="327">
        <v>0</v>
      </c>
      <c r="AE333" s="327">
        <v>217</v>
      </c>
      <c r="AF333" s="327">
        <v>65.88</v>
      </c>
      <c r="AG333" s="327">
        <v>1493.79</v>
      </c>
      <c r="AH333" s="327">
        <v>31</v>
      </c>
      <c r="AI333" s="516">
        <v>28659.3</v>
      </c>
      <c r="AJ333" s="327">
        <v>0</v>
      </c>
      <c r="AK333" s="516">
        <v>0</v>
      </c>
      <c r="AL333" s="327">
        <v>31</v>
      </c>
      <c r="AM333" s="516">
        <v>28659.3</v>
      </c>
      <c r="AO333" s="336"/>
      <c r="AP333" s="332"/>
      <c r="AQ333" s="380"/>
    </row>
    <row r="334" spans="1:43" s="340" customFormat="1" ht="5.45" customHeight="1" x14ac:dyDescent="0.2">
      <c r="A334" s="370"/>
      <c r="B334" s="409"/>
      <c r="C334" s="409"/>
      <c r="D334" s="341"/>
      <c r="E334" s="363"/>
      <c r="F334" s="341"/>
      <c r="G334" s="341"/>
      <c r="H334" s="371"/>
      <c r="I334" s="372"/>
      <c r="J334" s="341"/>
      <c r="K334" s="341"/>
      <c r="L334" s="341"/>
      <c r="M334" s="341"/>
      <c r="N334" s="341"/>
      <c r="O334" s="341"/>
      <c r="P334" s="341"/>
      <c r="Q334" s="341"/>
      <c r="R334" s="341"/>
      <c r="S334" s="523"/>
      <c r="T334" s="524"/>
      <c r="U334" s="496"/>
      <c r="V334" s="496"/>
      <c r="W334" s="527"/>
      <c r="X334" s="527"/>
      <c r="Y334" s="533"/>
      <c r="Z334" s="527"/>
      <c r="AA334" s="527"/>
      <c r="AB334" s="373"/>
      <c r="AC334" s="341"/>
      <c r="AD334" s="341"/>
      <c r="AE334" s="341"/>
      <c r="AF334" s="341"/>
      <c r="AG334" s="533"/>
      <c r="AH334" s="341"/>
      <c r="AI334" s="341"/>
      <c r="AJ334" s="341"/>
      <c r="AK334" s="341"/>
      <c r="AL334" s="341"/>
      <c r="AM334" s="374"/>
    </row>
    <row r="335" spans="1:43" s="340" customFormat="1" ht="5.45" customHeight="1" x14ac:dyDescent="0.2">
      <c r="A335" s="370"/>
      <c r="B335" s="409"/>
      <c r="C335" s="409"/>
      <c r="D335" s="341"/>
      <c r="E335" s="363"/>
      <c r="F335" s="341"/>
      <c r="G335" s="341"/>
      <c r="H335" s="371"/>
      <c r="I335" s="372"/>
      <c r="J335" s="341"/>
      <c r="K335" s="341"/>
      <c r="L335" s="341"/>
      <c r="M335" s="341"/>
      <c r="N335" s="341"/>
      <c r="O335" s="341"/>
      <c r="P335" s="341"/>
      <c r="Q335" s="341"/>
      <c r="R335" s="341"/>
      <c r="S335" s="523"/>
      <c r="T335" s="524"/>
      <c r="U335" s="496"/>
      <c r="V335" s="496"/>
      <c r="W335" s="527"/>
      <c r="X335" s="527"/>
      <c r="Y335" s="533"/>
      <c r="Z335" s="527"/>
      <c r="AA335" s="527"/>
      <c r="AB335" s="373"/>
      <c r="AC335" s="341"/>
      <c r="AD335" s="341"/>
      <c r="AE335" s="341"/>
      <c r="AF335" s="341"/>
      <c r="AG335" s="341"/>
      <c r="AH335" s="341"/>
      <c r="AI335" s="341"/>
      <c r="AJ335" s="341"/>
      <c r="AK335" s="341"/>
      <c r="AL335" s="341"/>
      <c r="AM335" s="374"/>
    </row>
    <row r="336" spans="1:43" s="506" customFormat="1" ht="17.25" customHeight="1" x14ac:dyDescent="0.2">
      <c r="A336" s="502"/>
      <c r="B336" s="494"/>
      <c r="C336" s="494"/>
      <c r="D336" s="503"/>
      <c r="E336" s="503"/>
      <c r="F336" s="503"/>
      <c r="G336" s="503"/>
      <c r="H336" s="503"/>
      <c r="I336" s="503"/>
      <c r="J336" s="503"/>
      <c r="K336" s="503"/>
      <c r="L336" s="504"/>
      <c r="M336" s="503"/>
      <c r="N336" s="503"/>
      <c r="O336" s="503"/>
      <c r="P336" s="503"/>
      <c r="Q336" s="503"/>
      <c r="R336" s="503"/>
      <c r="S336" s="525"/>
      <c r="T336" s="525"/>
      <c r="U336" s="505"/>
      <c r="V336" s="505"/>
      <c r="W336" s="528"/>
      <c r="X336" s="528"/>
      <c r="Y336" s="534"/>
      <c r="Z336" s="528"/>
      <c r="AA336" s="528"/>
      <c r="AB336" s="503"/>
      <c r="AD336" s="507"/>
      <c r="AF336" s="503"/>
      <c r="AG336" s="503"/>
      <c r="AH336" s="503"/>
      <c r="AI336" s="503"/>
      <c r="AJ336" s="503"/>
      <c r="AK336" s="503"/>
      <c r="AL336" s="503"/>
      <c r="AM336" s="508"/>
    </row>
    <row r="337" spans="1:39" s="340" customFormat="1" ht="5.45" customHeight="1" x14ac:dyDescent="0.2">
      <c r="A337" s="370"/>
      <c r="B337" s="409"/>
      <c r="C337" s="409"/>
      <c r="D337" s="341"/>
      <c r="E337" s="363"/>
      <c r="F337" s="341"/>
      <c r="G337" s="341"/>
      <c r="H337" s="371"/>
      <c r="I337" s="372"/>
      <c r="J337" s="341"/>
      <c r="K337" s="341"/>
      <c r="L337" s="341"/>
      <c r="M337" s="341"/>
      <c r="N337" s="341"/>
      <c r="O337" s="341"/>
      <c r="P337" s="341"/>
      <c r="Q337" s="341"/>
      <c r="R337" s="341"/>
      <c r="S337" s="523"/>
      <c r="T337" s="524"/>
      <c r="U337" s="496"/>
      <c r="V337" s="496"/>
      <c r="W337" s="527"/>
      <c r="X337" s="527"/>
      <c r="Y337" s="533"/>
      <c r="Z337" s="527"/>
      <c r="AA337" s="527"/>
      <c r="AB337" s="373"/>
      <c r="AC337" s="341"/>
      <c r="AD337" s="341"/>
      <c r="AE337" s="341"/>
      <c r="AF337" s="341"/>
      <c r="AG337" s="341"/>
      <c r="AH337" s="341"/>
      <c r="AI337" s="341"/>
      <c r="AJ337" s="341"/>
      <c r="AK337" s="341"/>
      <c r="AL337" s="341"/>
      <c r="AM337" s="374"/>
    </row>
    <row r="338" spans="1:39" ht="20.25" x14ac:dyDescent="0.3">
      <c r="A338" s="375" t="s">
        <v>964</v>
      </c>
      <c r="F338" s="121"/>
      <c r="G338" s="121"/>
      <c r="H338" s="121"/>
      <c r="I338" s="121"/>
      <c r="J338" s="121"/>
      <c r="K338" s="121"/>
      <c r="L338" s="121"/>
      <c r="M338" s="121"/>
      <c r="N338" s="121"/>
      <c r="O338" s="121"/>
      <c r="P338" s="121"/>
      <c r="Q338" s="121"/>
      <c r="R338" s="121"/>
      <c r="S338" s="526"/>
      <c r="T338" s="526"/>
      <c r="U338" s="497"/>
      <c r="V338" s="497"/>
      <c r="W338" s="529"/>
      <c r="X338" s="529"/>
      <c r="Y338" s="535"/>
      <c r="Z338" s="529"/>
      <c r="AA338" s="529"/>
      <c r="AB338" s="121"/>
      <c r="AC338" s="121"/>
      <c r="AD338" s="121"/>
      <c r="AE338" s="121"/>
      <c r="AF338" s="121"/>
      <c r="AG338" s="121"/>
      <c r="AH338" s="121"/>
      <c r="AI338" s="121"/>
      <c r="AJ338" s="121"/>
      <c r="AK338" s="121"/>
      <c r="AL338" s="121"/>
      <c r="AM338" s="376"/>
    </row>
    <row r="339" spans="1:39" ht="5.45" customHeight="1" x14ac:dyDescent="0.2">
      <c r="A339" s="377"/>
      <c r="F339" s="350"/>
      <c r="G339" s="350"/>
      <c r="H339" s="350"/>
      <c r="I339" s="350"/>
      <c r="J339" s="350"/>
      <c r="K339" s="350"/>
      <c r="L339" s="350"/>
      <c r="M339" s="121"/>
      <c r="N339" s="121"/>
      <c r="O339" s="121"/>
      <c r="P339" s="121"/>
      <c r="Q339" s="121"/>
      <c r="R339" s="121"/>
      <c r="S339" s="526"/>
      <c r="T339" s="526"/>
      <c r="U339" s="497"/>
      <c r="V339" s="497"/>
      <c r="W339" s="529"/>
      <c r="X339" s="529"/>
      <c r="Y339" s="535"/>
      <c r="Z339" s="529"/>
      <c r="AA339" s="529"/>
      <c r="AB339" s="121"/>
      <c r="AC339" s="121"/>
      <c r="AD339" s="121"/>
      <c r="AE339" s="121"/>
      <c r="AF339" s="121"/>
      <c r="AG339" s="121"/>
      <c r="AH339" s="121"/>
      <c r="AI339" s="121"/>
      <c r="AJ339" s="121"/>
      <c r="AK339" s="121"/>
      <c r="AL339" s="121"/>
      <c r="AM339" s="376"/>
    </row>
    <row r="340" spans="1:39" s="83" customFormat="1" ht="15" x14ac:dyDescent="0.2">
      <c r="A340" s="351" t="s">
        <v>861</v>
      </c>
      <c r="B340" s="410" t="s">
        <v>803</v>
      </c>
      <c r="C340" s="347" t="s">
        <v>953</v>
      </c>
      <c r="D340" s="84"/>
      <c r="E340" s="378">
        <v>92133139</v>
      </c>
      <c r="F340" s="378">
        <v>95873278</v>
      </c>
      <c r="G340" s="330" t="s">
        <v>298</v>
      </c>
      <c r="H340" s="330" t="s">
        <v>298</v>
      </c>
      <c r="I340" s="378">
        <v>92133139</v>
      </c>
      <c r="J340" s="378">
        <v>95873278</v>
      </c>
      <c r="K340" s="378">
        <v>0</v>
      </c>
      <c r="L340" s="378">
        <v>0</v>
      </c>
      <c r="M340" s="330" t="s">
        <v>298</v>
      </c>
      <c r="N340" s="330" t="s">
        <v>298</v>
      </c>
      <c r="O340" s="330" t="s">
        <v>298</v>
      </c>
      <c r="P340" s="330" t="s">
        <v>298</v>
      </c>
      <c r="Q340" s="330" t="s">
        <v>298</v>
      </c>
      <c r="R340" s="330" t="s">
        <v>298</v>
      </c>
      <c r="S340" s="516">
        <v>527135.19999999995</v>
      </c>
      <c r="T340" s="516">
        <v>537833.29</v>
      </c>
      <c r="U340" s="329">
        <v>174.78</v>
      </c>
      <c r="V340" s="329">
        <v>178.26</v>
      </c>
      <c r="W340" s="364">
        <v>174.78</v>
      </c>
      <c r="X340" s="364">
        <v>178.26</v>
      </c>
      <c r="Y340" s="327">
        <v>0</v>
      </c>
      <c r="Z340" s="364">
        <v>0</v>
      </c>
      <c r="AA340" s="364">
        <v>0</v>
      </c>
      <c r="AB340" s="378" t="s">
        <v>0</v>
      </c>
      <c r="AC340" s="330" t="s">
        <v>298</v>
      </c>
      <c r="AD340" s="330" t="s">
        <v>298</v>
      </c>
      <c r="AE340" s="330" t="s">
        <v>298</v>
      </c>
      <c r="AF340" s="330" t="s">
        <v>298</v>
      </c>
      <c r="AG340" s="330" t="s">
        <v>298</v>
      </c>
      <c r="AH340" s="330" t="s">
        <v>298</v>
      </c>
      <c r="AI340" s="330" t="s">
        <v>298</v>
      </c>
      <c r="AJ340" s="330" t="s">
        <v>298</v>
      </c>
      <c r="AK340" s="330" t="s">
        <v>298</v>
      </c>
      <c r="AL340" s="330" t="s">
        <v>298</v>
      </c>
      <c r="AM340" s="354" t="s">
        <v>298</v>
      </c>
    </row>
    <row r="341" spans="1:39" s="83" customFormat="1" ht="15" x14ac:dyDescent="0.2">
      <c r="A341" s="351" t="s">
        <v>713</v>
      </c>
      <c r="B341" s="410" t="s">
        <v>862</v>
      </c>
      <c r="C341" s="347" t="s">
        <v>955</v>
      </c>
      <c r="D341" s="84"/>
      <c r="E341" s="378">
        <v>22829016</v>
      </c>
      <c r="F341" s="378">
        <v>23741080</v>
      </c>
      <c r="G341" s="330" t="s">
        <v>298</v>
      </c>
      <c r="H341" s="330" t="s">
        <v>298</v>
      </c>
      <c r="I341" s="378">
        <v>22829016</v>
      </c>
      <c r="J341" s="378">
        <v>23741080</v>
      </c>
      <c r="K341" s="378">
        <v>0</v>
      </c>
      <c r="L341" s="378">
        <v>0</v>
      </c>
      <c r="M341" s="330" t="s">
        <v>298</v>
      </c>
      <c r="N341" s="330" t="s">
        <v>298</v>
      </c>
      <c r="O341" s="330" t="s">
        <v>298</v>
      </c>
      <c r="P341" s="330" t="s">
        <v>298</v>
      </c>
      <c r="Q341" s="330" t="s">
        <v>298</v>
      </c>
      <c r="R341" s="330" t="s">
        <v>298</v>
      </c>
      <c r="S341" s="516">
        <v>342778</v>
      </c>
      <c r="T341" s="516">
        <v>349493.3</v>
      </c>
      <c r="U341" s="329">
        <v>66.599999999999994</v>
      </c>
      <c r="V341" s="329">
        <v>67.930000000000007</v>
      </c>
      <c r="W341" s="364">
        <v>66.599999999999994</v>
      </c>
      <c r="X341" s="364">
        <v>67.930000000000007</v>
      </c>
      <c r="Y341" s="327">
        <v>0</v>
      </c>
      <c r="Z341" s="364">
        <v>0</v>
      </c>
      <c r="AA341" s="364">
        <v>0</v>
      </c>
      <c r="AB341" s="378" t="s">
        <v>0</v>
      </c>
      <c r="AC341" s="330" t="s">
        <v>298</v>
      </c>
      <c r="AD341" s="330" t="s">
        <v>298</v>
      </c>
      <c r="AE341" s="330" t="s">
        <v>298</v>
      </c>
      <c r="AF341" s="330" t="s">
        <v>298</v>
      </c>
      <c r="AG341" s="330" t="s">
        <v>298</v>
      </c>
      <c r="AH341" s="330" t="s">
        <v>298</v>
      </c>
      <c r="AI341" s="330" t="s">
        <v>298</v>
      </c>
      <c r="AJ341" s="330" t="s">
        <v>298</v>
      </c>
      <c r="AK341" s="330" t="s">
        <v>298</v>
      </c>
      <c r="AL341" s="330" t="s">
        <v>298</v>
      </c>
      <c r="AM341" s="354" t="s">
        <v>298</v>
      </c>
    </row>
    <row r="342" spans="1:39" s="83" customFormat="1" ht="15" x14ac:dyDescent="0.2">
      <c r="A342" s="351" t="s">
        <v>561</v>
      </c>
      <c r="B342" s="410" t="s">
        <v>863</v>
      </c>
      <c r="C342" s="347" t="s">
        <v>955</v>
      </c>
      <c r="D342" s="84"/>
      <c r="E342" s="378">
        <v>17264329</v>
      </c>
      <c r="F342" s="378">
        <v>18204579</v>
      </c>
      <c r="G342" s="330" t="s">
        <v>298</v>
      </c>
      <c r="H342" s="330" t="s">
        <v>298</v>
      </c>
      <c r="I342" s="378">
        <v>17264329</v>
      </c>
      <c r="J342" s="378">
        <v>18204579</v>
      </c>
      <c r="K342" s="378">
        <v>0</v>
      </c>
      <c r="L342" s="378">
        <v>0</v>
      </c>
      <c r="M342" s="330" t="s">
        <v>298</v>
      </c>
      <c r="N342" s="330" t="s">
        <v>298</v>
      </c>
      <c r="O342" s="330" t="s">
        <v>298</v>
      </c>
      <c r="P342" s="330" t="s">
        <v>298</v>
      </c>
      <c r="Q342" s="330" t="s">
        <v>298</v>
      </c>
      <c r="R342" s="330" t="s">
        <v>298</v>
      </c>
      <c r="S342" s="516">
        <v>193503</v>
      </c>
      <c r="T342" s="516">
        <v>200050</v>
      </c>
      <c r="U342" s="329">
        <v>89.22</v>
      </c>
      <c r="V342" s="329">
        <v>91</v>
      </c>
      <c r="W342" s="364">
        <v>89.22</v>
      </c>
      <c r="X342" s="364">
        <v>91</v>
      </c>
      <c r="Y342" s="327">
        <v>0</v>
      </c>
      <c r="Z342" s="364">
        <v>0</v>
      </c>
      <c r="AA342" s="364">
        <v>0</v>
      </c>
      <c r="AB342" s="378" t="s">
        <v>0</v>
      </c>
      <c r="AC342" s="330" t="s">
        <v>298</v>
      </c>
      <c r="AD342" s="330" t="s">
        <v>298</v>
      </c>
      <c r="AE342" s="330" t="s">
        <v>298</v>
      </c>
      <c r="AF342" s="330" t="s">
        <v>298</v>
      </c>
      <c r="AG342" s="330" t="s">
        <v>298</v>
      </c>
      <c r="AH342" s="330" t="s">
        <v>298</v>
      </c>
      <c r="AI342" s="330" t="s">
        <v>298</v>
      </c>
      <c r="AJ342" s="330" t="s">
        <v>298</v>
      </c>
      <c r="AK342" s="330" t="s">
        <v>298</v>
      </c>
      <c r="AL342" s="330" t="s">
        <v>298</v>
      </c>
      <c r="AM342" s="354" t="s">
        <v>298</v>
      </c>
    </row>
    <row r="343" spans="1:39" s="83" customFormat="1" ht="15" x14ac:dyDescent="0.2">
      <c r="A343" s="351" t="s">
        <v>864</v>
      </c>
      <c r="B343" s="410" t="s">
        <v>805</v>
      </c>
      <c r="C343" s="347" t="s">
        <v>953</v>
      </c>
      <c r="D343" s="347"/>
      <c r="E343" s="378">
        <v>30896610</v>
      </c>
      <c r="F343" s="378">
        <v>32578194</v>
      </c>
      <c r="G343" s="330" t="s">
        <v>298</v>
      </c>
      <c r="H343" s="330" t="s">
        <v>298</v>
      </c>
      <c r="I343" s="378">
        <v>30896610</v>
      </c>
      <c r="J343" s="378">
        <v>32578194</v>
      </c>
      <c r="K343" s="378">
        <v>0</v>
      </c>
      <c r="L343" s="378">
        <v>0</v>
      </c>
      <c r="M343" s="330" t="s">
        <v>298</v>
      </c>
      <c r="N343" s="330" t="s">
        <v>298</v>
      </c>
      <c r="O343" s="330" t="s">
        <v>298</v>
      </c>
      <c r="P343" s="330" t="s">
        <v>298</v>
      </c>
      <c r="Q343" s="330" t="s">
        <v>298</v>
      </c>
      <c r="R343" s="330" t="s">
        <v>298</v>
      </c>
      <c r="S343" s="516">
        <v>193503</v>
      </c>
      <c r="T343" s="516">
        <v>200050.3</v>
      </c>
      <c r="U343" s="329">
        <v>159.66999999999999</v>
      </c>
      <c r="V343" s="329">
        <v>162.85</v>
      </c>
      <c r="W343" s="364">
        <v>159.66999999999999</v>
      </c>
      <c r="X343" s="364">
        <v>162.85</v>
      </c>
      <c r="Y343" s="327">
        <v>0</v>
      </c>
      <c r="Z343" s="364">
        <v>0</v>
      </c>
      <c r="AA343" s="364">
        <v>0</v>
      </c>
      <c r="AB343" s="378" t="s">
        <v>0</v>
      </c>
      <c r="AC343" s="330" t="s">
        <v>298</v>
      </c>
      <c r="AD343" s="330" t="s">
        <v>298</v>
      </c>
      <c r="AE343" s="330" t="s">
        <v>298</v>
      </c>
      <c r="AF343" s="330" t="s">
        <v>298</v>
      </c>
      <c r="AG343" s="330" t="s">
        <v>298</v>
      </c>
      <c r="AH343" s="330" t="s">
        <v>298</v>
      </c>
      <c r="AI343" s="330" t="s">
        <v>298</v>
      </c>
      <c r="AJ343" s="330" t="s">
        <v>298</v>
      </c>
      <c r="AK343" s="330" t="s">
        <v>298</v>
      </c>
      <c r="AL343" s="330" t="s">
        <v>298</v>
      </c>
      <c r="AM343" s="354" t="s">
        <v>298</v>
      </c>
    </row>
    <row r="344" spans="1:39" s="83" customFormat="1" ht="15" x14ac:dyDescent="0.2">
      <c r="A344" s="351" t="s">
        <v>714</v>
      </c>
      <c r="B344" s="410" t="s">
        <v>865</v>
      </c>
      <c r="C344" s="347" t="s">
        <v>955</v>
      </c>
      <c r="D344" s="84"/>
      <c r="E344" s="378">
        <v>19572619.899999999</v>
      </c>
      <c r="F344" s="378">
        <v>20166894.91</v>
      </c>
      <c r="G344" s="330" t="s">
        <v>298</v>
      </c>
      <c r="H344" s="330" t="s">
        <v>298</v>
      </c>
      <c r="I344" s="378">
        <v>19572619.899999999</v>
      </c>
      <c r="J344" s="378">
        <v>20166894.91</v>
      </c>
      <c r="K344" s="378">
        <v>0</v>
      </c>
      <c r="L344" s="378">
        <v>0</v>
      </c>
      <c r="M344" s="330" t="s">
        <v>298</v>
      </c>
      <c r="N344" s="330" t="s">
        <v>298</v>
      </c>
      <c r="O344" s="330" t="s">
        <v>298</v>
      </c>
      <c r="P344" s="330" t="s">
        <v>298</v>
      </c>
      <c r="Q344" s="330" t="s">
        <v>298</v>
      </c>
      <c r="R344" s="330" t="s">
        <v>298</v>
      </c>
      <c r="S344" s="516">
        <v>322661.09999999998</v>
      </c>
      <c r="T344" s="516">
        <v>329147.95</v>
      </c>
      <c r="U344" s="329">
        <v>60.66</v>
      </c>
      <c r="V344" s="329">
        <v>61.27</v>
      </c>
      <c r="W344" s="364">
        <v>60.66</v>
      </c>
      <c r="X344" s="364">
        <v>61.27</v>
      </c>
      <c r="Y344" s="327">
        <v>0</v>
      </c>
      <c r="Z344" s="364">
        <v>0</v>
      </c>
      <c r="AA344" s="364">
        <v>0</v>
      </c>
      <c r="AB344" s="378" t="s">
        <v>0</v>
      </c>
      <c r="AC344" s="330" t="s">
        <v>298</v>
      </c>
      <c r="AD344" s="330" t="s">
        <v>298</v>
      </c>
      <c r="AE344" s="330" t="s">
        <v>298</v>
      </c>
      <c r="AF344" s="330" t="s">
        <v>298</v>
      </c>
      <c r="AG344" s="330" t="s">
        <v>298</v>
      </c>
      <c r="AH344" s="330" t="s">
        <v>298</v>
      </c>
      <c r="AI344" s="330" t="s">
        <v>298</v>
      </c>
      <c r="AJ344" s="330" t="s">
        <v>298</v>
      </c>
      <c r="AK344" s="330" t="s">
        <v>298</v>
      </c>
      <c r="AL344" s="330" t="s">
        <v>298</v>
      </c>
      <c r="AM344" s="354" t="s">
        <v>298</v>
      </c>
    </row>
    <row r="345" spans="1:39" s="83" customFormat="1" ht="15" x14ac:dyDescent="0.2">
      <c r="A345" s="351" t="s">
        <v>85</v>
      </c>
      <c r="B345" s="410" t="s">
        <v>86</v>
      </c>
      <c r="C345" s="347" t="s">
        <v>957</v>
      </c>
      <c r="D345" s="84"/>
      <c r="E345" s="378">
        <v>232644339</v>
      </c>
      <c r="F345" s="378">
        <v>245182859.88</v>
      </c>
      <c r="G345" s="330" t="s">
        <v>298</v>
      </c>
      <c r="H345" s="330" t="s">
        <v>298</v>
      </c>
      <c r="I345" s="378">
        <v>232644339</v>
      </c>
      <c r="J345" s="378">
        <v>245182859.88</v>
      </c>
      <c r="K345" s="378">
        <v>463449</v>
      </c>
      <c r="L345" s="378">
        <v>467407</v>
      </c>
      <c r="M345" s="330" t="s">
        <v>298</v>
      </c>
      <c r="N345" s="330" t="s">
        <v>298</v>
      </c>
      <c r="O345" s="330" t="s">
        <v>298</v>
      </c>
      <c r="P345" s="330" t="s">
        <v>298</v>
      </c>
      <c r="Q345" s="330" t="s">
        <v>298</v>
      </c>
      <c r="R345" s="330" t="s">
        <v>298</v>
      </c>
      <c r="S345" s="516">
        <v>208524.3</v>
      </c>
      <c r="T345" s="516">
        <v>211329.9</v>
      </c>
      <c r="U345" s="329">
        <v>1115.67</v>
      </c>
      <c r="V345" s="329">
        <v>1160.19</v>
      </c>
      <c r="W345" s="364">
        <v>1115.67</v>
      </c>
      <c r="X345" s="364">
        <v>1160.19</v>
      </c>
      <c r="Y345" s="327">
        <v>4714770.5199999996</v>
      </c>
      <c r="Z345" s="364">
        <v>22.310002134104071</v>
      </c>
      <c r="AA345" s="364">
        <v>2</v>
      </c>
      <c r="AB345" s="378" t="s">
        <v>0</v>
      </c>
      <c r="AC345" s="330" t="s">
        <v>298</v>
      </c>
      <c r="AD345" s="330" t="s">
        <v>298</v>
      </c>
      <c r="AE345" s="330" t="s">
        <v>298</v>
      </c>
      <c r="AF345" s="330" t="s">
        <v>298</v>
      </c>
      <c r="AG345" s="330" t="s">
        <v>298</v>
      </c>
      <c r="AH345" s="330" t="s">
        <v>298</v>
      </c>
      <c r="AI345" s="330" t="s">
        <v>298</v>
      </c>
      <c r="AJ345" s="330" t="s">
        <v>298</v>
      </c>
      <c r="AK345" s="330" t="s">
        <v>298</v>
      </c>
      <c r="AL345" s="330" t="s">
        <v>298</v>
      </c>
      <c r="AM345" s="354" t="s">
        <v>298</v>
      </c>
    </row>
    <row r="346" spans="1:39" s="83" customFormat="1" ht="15" x14ac:dyDescent="0.2">
      <c r="A346" s="351" t="s">
        <v>87</v>
      </c>
      <c r="B346" s="410" t="s">
        <v>866</v>
      </c>
      <c r="C346" s="347" t="s">
        <v>955</v>
      </c>
      <c r="D346" s="84"/>
      <c r="E346" s="378">
        <v>16801994</v>
      </c>
      <c r="F346" s="378">
        <v>17413929</v>
      </c>
      <c r="G346" s="330" t="s">
        <v>298</v>
      </c>
      <c r="H346" s="330" t="s">
        <v>298</v>
      </c>
      <c r="I346" s="378">
        <v>16801994</v>
      </c>
      <c r="J346" s="378">
        <v>17413929</v>
      </c>
      <c r="K346" s="378">
        <v>0</v>
      </c>
      <c r="L346" s="378">
        <v>0</v>
      </c>
      <c r="M346" s="330" t="s">
        <v>298</v>
      </c>
      <c r="N346" s="330" t="s">
        <v>298</v>
      </c>
      <c r="O346" s="330" t="s">
        <v>298</v>
      </c>
      <c r="P346" s="330" t="s">
        <v>298</v>
      </c>
      <c r="Q346" s="330" t="s">
        <v>298</v>
      </c>
      <c r="R346" s="330" t="s">
        <v>298</v>
      </c>
      <c r="S346" s="516">
        <v>287017</v>
      </c>
      <c r="T346" s="516">
        <v>291690.61</v>
      </c>
      <c r="U346" s="329">
        <v>58.54</v>
      </c>
      <c r="V346" s="329">
        <v>59.7</v>
      </c>
      <c r="W346" s="364">
        <v>58.54</v>
      </c>
      <c r="X346" s="364">
        <v>59.7</v>
      </c>
      <c r="Y346" s="327">
        <v>0</v>
      </c>
      <c r="Z346" s="364">
        <v>0</v>
      </c>
      <c r="AA346" s="364">
        <v>0</v>
      </c>
      <c r="AB346" s="378" t="s">
        <v>0</v>
      </c>
      <c r="AC346" s="330" t="s">
        <v>298</v>
      </c>
      <c r="AD346" s="330" t="s">
        <v>298</v>
      </c>
      <c r="AE346" s="330" t="s">
        <v>298</v>
      </c>
      <c r="AF346" s="330" t="s">
        <v>298</v>
      </c>
      <c r="AG346" s="330" t="s">
        <v>298</v>
      </c>
      <c r="AH346" s="330" t="s">
        <v>298</v>
      </c>
      <c r="AI346" s="330" t="s">
        <v>298</v>
      </c>
      <c r="AJ346" s="330" t="s">
        <v>298</v>
      </c>
      <c r="AK346" s="330" t="s">
        <v>298</v>
      </c>
      <c r="AL346" s="330" t="s">
        <v>298</v>
      </c>
      <c r="AM346" s="354" t="s">
        <v>298</v>
      </c>
    </row>
    <row r="347" spans="1:39" s="83" customFormat="1" ht="15" x14ac:dyDescent="0.2">
      <c r="A347" s="351" t="s">
        <v>157</v>
      </c>
      <c r="B347" s="410" t="s">
        <v>158</v>
      </c>
      <c r="C347" s="347" t="s">
        <v>957</v>
      </c>
      <c r="D347" s="84"/>
      <c r="E347" s="378">
        <v>244398603</v>
      </c>
      <c r="F347" s="378">
        <v>253456564.38999999</v>
      </c>
      <c r="G347" s="330" t="s">
        <v>298</v>
      </c>
      <c r="H347" s="330" t="s">
        <v>298</v>
      </c>
      <c r="I347" s="378">
        <v>244398603</v>
      </c>
      <c r="J347" s="378">
        <v>253456564.38999999</v>
      </c>
      <c r="K347" s="378">
        <v>376254</v>
      </c>
      <c r="L347" s="378">
        <v>381000</v>
      </c>
      <c r="M347" s="330" t="s">
        <v>298</v>
      </c>
      <c r="N347" s="330" t="s">
        <v>298</v>
      </c>
      <c r="O347" s="330" t="s">
        <v>298</v>
      </c>
      <c r="P347" s="330" t="s">
        <v>298</v>
      </c>
      <c r="Q347" s="330" t="s">
        <v>298</v>
      </c>
      <c r="R347" s="330" t="s">
        <v>298</v>
      </c>
      <c r="S347" s="516">
        <v>213586.6</v>
      </c>
      <c r="T347" s="516">
        <v>217164.1</v>
      </c>
      <c r="U347" s="329">
        <v>1144.26</v>
      </c>
      <c r="V347" s="329">
        <v>1167.1199999999999</v>
      </c>
      <c r="W347" s="364">
        <v>1144.26</v>
      </c>
      <c r="X347" s="364">
        <v>1167.1199999999999</v>
      </c>
      <c r="Y347" s="327">
        <v>4964371.33</v>
      </c>
      <c r="Z347" s="364">
        <v>22.86000001841925</v>
      </c>
      <c r="AA347" s="364">
        <v>2</v>
      </c>
      <c r="AB347" s="378" t="s">
        <v>0</v>
      </c>
      <c r="AC347" s="330" t="s">
        <v>298</v>
      </c>
      <c r="AD347" s="330" t="s">
        <v>298</v>
      </c>
      <c r="AE347" s="330" t="s">
        <v>298</v>
      </c>
      <c r="AF347" s="330" t="s">
        <v>298</v>
      </c>
      <c r="AG347" s="330" t="s">
        <v>298</v>
      </c>
      <c r="AH347" s="330" t="s">
        <v>298</v>
      </c>
      <c r="AI347" s="330" t="s">
        <v>298</v>
      </c>
      <c r="AJ347" s="330" t="s">
        <v>298</v>
      </c>
      <c r="AK347" s="330" t="s">
        <v>298</v>
      </c>
      <c r="AL347" s="330" t="s">
        <v>298</v>
      </c>
      <c r="AM347" s="354" t="s">
        <v>298</v>
      </c>
    </row>
    <row r="348" spans="1:39" s="83" customFormat="1" ht="15" x14ac:dyDescent="0.2">
      <c r="A348" s="351" t="s">
        <v>159</v>
      </c>
      <c r="B348" s="410" t="s">
        <v>867</v>
      </c>
      <c r="C348" s="347" t="s">
        <v>955</v>
      </c>
      <c r="D348" s="84"/>
      <c r="E348" s="378">
        <v>17086207</v>
      </c>
      <c r="F348" s="378">
        <v>17773250</v>
      </c>
      <c r="G348" s="330" t="s">
        <v>298</v>
      </c>
      <c r="H348" s="330" t="s">
        <v>298</v>
      </c>
      <c r="I348" s="378">
        <v>17086207</v>
      </c>
      <c r="J348" s="378">
        <v>17773250</v>
      </c>
      <c r="K348" s="378">
        <v>0</v>
      </c>
      <c r="L348" s="378">
        <v>0</v>
      </c>
      <c r="M348" s="330" t="s">
        <v>298</v>
      </c>
      <c r="N348" s="330" t="s">
        <v>298</v>
      </c>
      <c r="O348" s="330" t="s">
        <v>298</v>
      </c>
      <c r="P348" s="330" t="s">
        <v>298</v>
      </c>
      <c r="Q348" s="330" t="s">
        <v>298</v>
      </c>
      <c r="R348" s="330" t="s">
        <v>298</v>
      </c>
      <c r="S348" s="516">
        <v>265891.8</v>
      </c>
      <c r="T348" s="516">
        <v>271264.5</v>
      </c>
      <c r="U348" s="329">
        <v>64.260000000000005</v>
      </c>
      <c r="V348" s="329">
        <v>65.52</v>
      </c>
      <c r="W348" s="364">
        <v>64.260000000000005</v>
      </c>
      <c r="X348" s="364">
        <v>65.52</v>
      </c>
      <c r="Y348" s="327">
        <v>0</v>
      </c>
      <c r="Z348" s="364">
        <v>0</v>
      </c>
      <c r="AA348" s="364">
        <v>0</v>
      </c>
      <c r="AB348" s="378" t="s">
        <v>0</v>
      </c>
      <c r="AC348" s="330" t="s">
        <v>298</v>
      </c>
      <c r="AD348" s="330" t="s">
        <v>298</v>
      </c>
      <c r="AE348" s="330" t="s">
        <v>298</v>
      </c>
      <c r="AF348" s="330" t="s">
        <v>298</v>
      </c>
      <c r="AG348" s="330" t="s">
        <v>298</v>
      </c>
      <c r="AH348" s="330" t="s">
        <v>298</v>
      </c>
      <c r="AI348" s="330" t="s">
        <v>298</v>
      </c>
      <c r="AJ348" s="330" t="s">
        <v>298</v>
      </c>
      <c r="AK348" s="330" t="s">
        <v>298</v>
      </c>
      <c r="AL348" s="330" t="s">
        <v>298</v>
      </c>
      <c r="AM348" s="354" t="s">
        <v>298</v>
      </c>
    </row>
    <row r="349" spans="1:39" s="83" customFormat="1" ht="15" x14ac:dyDescent="0.2">
      <c r="A349" s="351" t="s">
        <v>868</v>
      </c>
      <c r="B349" s="410" t="s">
        <v>822</v>
      </c>
      <c r="C349" s="347" t="s">
        <v>953</v>
      </c>
      <c r="D349" s="84"/>
      <c r="E349" s="378">
        <v>48219441</v>
      </c>
      <c r="F349" s="378">
        <v>49682093</v>
      </c>
      <c r="G349" s="330" t="s">
        <v>298</v>
      </c>
      <c r="H349" s="330" t="s">
        <v>298</v>
      </c>
      <c r="I349" s="378">
        <v>48219441</v>
      </c>
      <c r="J349" s="378">
        <v>49682093</v>
      </c>
      <c r="K349" s="378">
        <v>0</v>
      </c>
      <c r="L349" s="378">
        <v>0</v>
      </c>
      <c r="M349" s="330" t="s">
        <v>298</v>
      </c>
      <c r="N349" s="330" t="s">
        <v>298</v>
      </c>
      <c r="O349" s="330" t="s">
        <v>298</v>
      </c>
      <c r="P349" s="330" t="s">
        <v>298</v>
      </c>
      <c r="Q349" s="330" t="s">
        <v>298</v>
      </c>
      <c r="R349" s="330" t="s">
        <v>298</v>
      </c>
      <c r="S349" s="516">
        <v>265891</v>
      </c>
      <c r="T349" s="516">
        <v>271264.5</v>
      </c>
      <c r="U349" s="329">
        <v>181.35</v>
      </c>
      <c r="V349" s="329">
        <v>183.15</v>
      </c>
      <c r="W349" s="364">
        <v>181.35</v>
      </c>
      <c r="X349" s="364">
        <v>183.15</v>
      </c>
      <c r="Y349" s="327">
        <v>0</v>
      </c>
      <c r="Z349" s="364">
        <v>0</v>
      </c>
      <c r="AA349" s="364">
        <v>0</v>
      </c>
      <c r="AB349" s="378" t="s">
        <v>0</v>
      </c>
      <c r="AC349" s="330" t="s">
        <v>298</v>
      </c>
      <c r="AD349" s="330" t="s">
        <v>298</v>
      </c>
      <c r="AE349" s="330" t="s">
        <v>298</v>
      </c>
      <c r="AF349" s="330" t="s">
        <v>298</v>
      </c>
      <c r="AG349" s="330" t="s">
        <v>298</v>
      </c>
      <c r="AH349" s="330" t="s">
        <v>298</v>
      </c>
      <c r="AI349" s="330" t="s">
        <v>298</v>
      </c>
      <c r="AJ349" s="330" t="s">
        <v>298</v>
      </c>
      <c r="AK349" s="330" t="s">
        <v>298</v>
      </c>
      <c r="AL349" s="330" t="s">
        <v>298</v>
      </c>
      <c r="AM349" s="354" t="s">
        <v>298</v>
      </c>
    </row>
    <row r="350" spans="1:39" s="83" customFormat="1" ht="15" x14ac:dyDescent="0.2">
      <c r="A350" s="351" t="s">
        <v>700</v>
      </c>
      <c r="B350" s="410" t="s">
        <v>869</v>
      </c>
      <c r="C350" s="347" t="s">
        <v>955</v>
      </c>
      <c r="D350" s="84"/>
      <c r="E350" s="378">
        <v>24512646</v>
      </c>
      <c r="F350" s="378">
        <v>25540165</v>
      </c>
      <c r="G350" s="330" t="s">
        <v>298</v>
      </c>
      <c r="H350" s="330" t="s">
        <v>298</v>
      </c>
      <c r="I350" s="378">
        <v>24512646</v>
      </c>
      <c r="J350" s="378">
        <v>25540165</v>
      </c>
      <c r="K350" s="378">
        <v>0</v>
      </c>
      <c r="L350" s="378">
        <v>0</v>
      </c>
      <c r="M350" s="330" t="s">
        <v>298</v>
      </c>
      <c r="N350" s="330" t="s">
        <v>298</v>
      </c>
      <c r="O350" s="330" t="s">
        <v>298</v>
      </c>
      <c r="P350" s="330" t="s">
        <v>298</v>
      </c>
      <c r="Q350" s="330" t="s">
        <v>298</v>
      </c>
      <c r="R350" s="330" t="s">
        <v>298</v>
      </c>
      <c r="S350" s="516">
        <v>347894.5</v>
      </c>
      <c r="T350" s="516">
        <v>355415.6</v>
      </c>
      <c r="U350" s="329">
        <v>70.459999999999994</v>
      </c>
      <c r="V350" s="329">
        <v>71.86</v>
      </c>
      <c r="W350" s="364">
        <v>70.459999999999994</v>
      </c>
      <c r="X350" s="364">
        <v>71.86</v>
      </c>
      <c r="Y350" s="327">
        <v>0</v>
      </c>
      <c r="Z350" s="364">
        <v>0</v>
      </c>
      <c r="AA350" s="364">
        <v>0</v>
      </c>
      <c r="AB350" s="378" t="s">
        <v>0</v>
      </c>
      <c r="AC350" s="330" t="s">
        <v>298</v>
      </c>
      <c r="AD350" s="330" t="s">
        <v>298</v>
      </c>
      <c r="AE350" s="330" t="s">
        <v>298</v>
      </c>
      <c r="AF350" s="330" t="s">
        <v>298</v>
      </c>
      <c r="AG350" s="330" t="s">
        <v>298</v>
      </c>
      <c r="AH350" s="330" t="s">
        <v>298</v>
      </c>
      <c r="AI350" s="330" t="s">
        <v>298</v>
      </c>
      <c r="AJ350" s="330" t="s">
        <v>298</v>
      </c>
      <c r="AK350" s="330" t="s">
        <v>298</v>
      </c>
      <c r="AL350" s="330" t="s">
        <v>298</v>
      </c>
      <c r="AM350" s="354" t="s">
        <v>298</v>
      </c>
    </row>
    <row r="351" spans="1:39" s="83" customFormat="1" ht="15" x14ac:dyDescent="0.2">
      <c r="A351" s="351" t="s">
        <v>870</v>
      </c>
      <c r="B351" s="410" t="s">
        <v>827</v>
      </c>
      <c r="C351" s="347" t="s">
        <v>953</v>
      </c>
      <c r="D351" s="84"/>
      <c r="E351" s="378">
        <v>54351556</v>
      </c>
      <c r="F351" s="378">
        <v>57303658</v>
      </c>
      <c r="G351" s="330" t="s">
        <v>298</v>
      </c>
      <c r="H351" s="330" t="s">
        <v>298</v>
      </c>
      <c r="I351" s="378">
        <v>54351556</v>
      </c>
      <c r="J351" s="378">
        <v>57303658</v>
      </c>
      <c r="K351" s="378">
        <v>0</v>
      </c>
      <c r="L351" s="378">
        <v>0</v>
      </c>
      <c r="M351" s="330" t="s">
        <v>298</v>
      </c>
      <c r="N351" s="330" t="s">
        <v>298</v>
      </c>
      <c r="O351" s="330" t="s">
        <v>298</v>
      </c>
      <c r="P351" s="330" t="s">
        <v>298</v>
      </c>
      <c r="Q351" s="330" t="s">
        <v>298</v>
      </c>
      <c r="R351" s="330" t="s">
        <v>298</v>
      </c>
      <c r="S351" s="516">
        <v>347894.49</v>
      </c>
      <c r="T351" s="516">
        <v>355415.6</v>
      </c>
      <c r="U351" s="329">
        <v>156.22999999999999</v>
      </c>
      <c r="V351" s="329">
        <v>161.22999999999999</v>
      </c>
      <c r="W351" s="364">
        <v>156.22999999999999</v>
      </c>
      <c r="X351" s="364">
        <v>161.22999999999999</v>
      </c>
      <c r="Y351" s="327">
        <v>0</v>
      </c>
      <c r="Z351" s="364">
        <v>0</v>
      </c>
      <c r="AA351" s="364">
        <v>0</v>
      </c>
      <c r="AB351" s="378" t="s">
        <v>0</v>
      </c>
      <c r="AC351" s="330" t="s">
        <v>298</v>
      </c>
      <c r="AD351" s="330" t="s">
        <v>298</v>
      </c>
      <c r="AE351" s="330" t="s">
        <v>298</v>
      </c>
      <c r="AF351" s="330" t="s">
        <v>298</v>
      </c>
      <c r="AG351" s="330" t="s">
        <v>298</v>
      </c>
      <c r="AH351" s="330" t="s">
        <v>298</v>
      </c>
      <c r="AI351" s="330" t="s">
        <v>298</v>
      </c>
      <c r="AJ351" s="330" t="s">
        <v>298</v>
      </c>
      <c r="AK351" s="330" t="s">
        <v>298</v>
      </c>
      <c r="AL351" s="330" t="s">
        <v>298</v>
      </c>
      <c r="AM351" s="354" t="s">
        <v>298</v>
      </c>
    </row>
    <row r="352" spans="1:39" s="83" customFormat="1" ht="15" x14ac:dyDescent="0.2">
      <c r="A352" s="351" t="s">
        <v>716</v>
      </c>
      <c r="B352" s="410" t="s">
        <v>871</v>
      </c>
      <c r="C352" s="347" t="s">
        <v>955</v>
      </c>
      <c r="D352" s="84"/>
      <c r="E352" s="378">
        <v>10040534</v>
      </c>
      <c r="F352" s="378">
        <v>10520175</v>
      </c>
      <c r="G352" s="330" t="s">
        <v>298</v>
      </c>
      <c r="H352" s="330" t="s">
        <v>298</v>
      </c>
      <c r="I352" s="378">
        <v>10040534</v>
      </c>
      <c r="J352" s="378">
        <v>10520175</v>
      </c>
      <c r="K352" s="378">
        <v>0</v>
      </c>
      <c r="L352" s="378">
        <v>0</v>
      </c>
      <c r="M352" s="330" t="s">
        <v>298</v>
      </c>
      <c r="N352" s="330" t="s">
        <v>298</v>
      </c>
      <c r="O352" s="330" t="s">
        <v>298</v>
      </c>
      <c r="P352" s="330" t="s">
        <v>298</v>
      </c>
      <c r="Q352" s="330" t="s">
        <v>298</v>
      </c>
      <c r="R352" s="330" t="s">
        <v>298</v>
      </c>
      <c r="S352" s="516">
        <v>142702.29999999999</v>
      </c>
      <c r="T352" s="516">
        <v>146724.4</v>
      </c>
      <c r="U352" s="329">
        <v>70.36</v>
      </c>
      <c r="V352" s="329">
        <v>71.7</v>
      </c>
      <c r="W352" s="364">
        <v>70.36</v>
      </c>
      <c r="X352" s="364">
        <v>71.7</v>
      </c>
      <c r="Y352" s="327">
        <v>0</v>
      </c>
      <c r="Z352" s="364">
        <v>0</v>
      </c>
      <c r="AA352" s="364">
        <v>0</v>
      </c>
      <c r="AB352" s="378" t="s">
        <v>0</v>
      </c>
      <c r="AC352" s="330" t="s">
        <v>298</v>
      </c>
      <c r="AD352" s="330" t="s">
        <v>298</v>
      </c>
      <c r="AE352" s="330" t="s">
        <v>298</v>
      </c>
      <c r="AF352" s="330" t="s">
        <v>298</v>
      </c>
      <c r="AG352" s="330" t="s">
        <v>298</v>
      </c>
      <c r="AH352" s="330" t="s">
        <v>298</v>
      </c>
      <c r="AI352" s="330" t="s">
        <v>298</v>
      </c>
      <c r="AJ352" s="330" t="s">
        <v>298</v>
      </c>
      <c r="AK352" s="330" t="s">
        <v>298</v>
      </c>
      <c r="AL352" s="330" t="s">
        <v>298</v>
      </c>
      <c r="AM352" s="354" t="s">
        <v>298</v>
      </c>
    </row>
    <row r="353" spans="1:39" s="83" customFormat="1" ht="15" x14ac:dyDescent="0.2">
      <c r="A353" s="351" t="s">
        <v>872</v>
      </c>
      <c r="B353" s="410" t="s">
        <v>841</v>
      </c>
      <c r="C353" s="347" t="s">
        <v>953</v>
      </c>
      <c r="D353" s="84"/>
      <c r="E353" s="378">
        <v>29433716</v>
      </c>
      <c r="F353" s="378">
        <v>30865049.964000002</v>
      </c>
      <c r="G353" s="330" t="s">
        <v>298</v>
      </c>
      <c r="H353" s="330" t="s">
        <v>298</v>
      </c>
      <c r="I353" s="378">
        <v>29433716</v>
      </c>
      <c r="J353" s="378">
        <v>30865049.964000002</v>
      </c>
      <c r="K353" s="378">
        <v>0</v>
      </c>
      <c r="L353" s="378">
        <v>0</v>
      </c>
      <c r="M353" s="330" t="s">
        <v>298</v>
      </c>
      <c r="N353" s="330" t="s">
        <v>298</v>
      </c>
      <c r="O353" s="330" t="s">
        <v>298</v>
      </c>
      <c r="P353" s="330" t="s">
        <v>298</v>
      </c>
      <c r="Q353" s="330" t="s">
        <v>298</v>
      </c>
      <c r="R353" s="330" t="s">
        <v>298</v>
      </c>
      <c r="S353" s="516">
        <v>142703.29999999999</v>
      </c>
      <c r="T353" s="516">
        <v>146724.9</v>
      </c>
      <c r="U353" s="329">
        <v>206.26</v>
      </c>
      <c r="V353" s="329">
        <v>210.36</v>
      </c>
      <c r="W353" s="364">
        <v>206.26</v>
      </c>
      <c r="X353" s="364">
        <v>210.36</v>
      </c>
      <c r="Y353" s="327">
        <v>0</v>
      </c>
      <c r="Z353" s="364">
        <v>0</v>
      </c>
      <c r="AA353" s="364">
        <v>0</v>
      </c>
      <c r="AB353" s="378" t="s">
        <v>0</v>
      </c>
      <c r="AC353" s="330" t="s">
        <v>298</v>
      </c>
      <c r="AD353" s="330" t="s">
        <v>298</v>
      </c>
      <c r="AE353" s="330" t="s">
        <v>298</v>
      </c>
      <c r="AF353" s="330" t="s">
        <v>298</v>
      </c>
      <c r="AG353" s="330" t="s">
        <v>298</v>
      </c>
      <c r="AH353" s="330" t="s">
        <v>298</v>
      </c>
      <c r="AI353" s="330" t="s">
        <v>298</v>
      </c>
      <c r="AJ353" s="330" t="s">
        <v>298</v>
      </c>
      <c r="AK353" s="330" t="s">
        <v>298</v>
      </c>
      <c r="AL353" s="330" t="s">
        <v>298</v>
      </c>
      <c r="AM353" s="354" t="s">
        <v>298</v>
      </c>
    </row>
    <row r="354" spans="1:39" s="83" customFormat="1" ht="15" x14ac:dyDescent="0.2">
      <c r="A354" s="351" t="s">
        <v>73</v>
      </c>
      <c r="B354" s="410" t="s">
        <v>74</v>
      </c>
      <c r="C354" s="347" t="s">
        <v>957</v>
      </c>
      <c r="D354" s="84"/>
      <c r="E354" s="378">
        <v>192078315</v>
      </c>
      <c r="F354" s="378">
        <v>202867875</v>
      </c>
      <c r="G354" s="330" t="s">
        <v>298</v>
      </c>
      <c r="H354" s="330" t="s">
        <v>298</v>
      </c>
      <c r="I354" s="378">
        <v>192078315</v>
      </c>
      <c r="J354" s="378">
        <v>202867875</v>
      </c>
      <c r="K354" s="378">
        <v>797670</v>
      </c>
      <c r="L354" s="378">
        <v>812174</v>
      </c>
      <c r="M354" s="330" t="s">
        <v>298</v>
      </c>
      <c r="N354" s="330" t="s">
        <v>298</v>
      </c>
      <c r="O354" s="330" t="s">
        <v>298</v>
      </c>
      <c r="P354" s="330" t="s">
        <v>298</v>
      </c>
      <c r="Q354" s="330" t="s">
        <v>298</v>
      </c>
      <c r="R354" s="330" t="s">
        <v>298</v>
      </c>
      <c r="S354" s="516">
        <v>162145</v>
      </c>
      <c r="T354" s="516">
        <v>164682.9</v>
      </c>
      <c r="U354" s="329">
        <v>1184.6099999999999</v>
      </c>
      <c r="V354" s="329">
        <v>1231.8699999999999</v>
      </c>
      <c r="W354" s="364">
        <v>1184.6099999999999</v>
      </c>
      <c r="X354" s="364">
        <v>1231.8699999999999</v>
      </c>
      <c r="Y354" s="327">
        <v>3902000</v>
      </c>
      <c r="Z354" s="364">
        <v>23.694020447781767</v>
      </c>
      <c r="AA354" s="364">
        <v>2</v>
      </c>
      <c r="AB354" s="378" t="s">
        <v>0</v>
      </c>
      <c r="AC354" s="330" t="s">
        <v>298</v>
      </c>
      <c r="AD354" s="330" t="s">
        <v>298</v>
      </c>
      <c r="AE354" s="330" t="s">
        <v>298</v>
      </c>
      <c r="AF354" s="330" t="s">
        <v>298</v>
      </c>
      <c r="AG354" s="330" t="s">
        <v>298</v>
      </c>
      <c r="AH354" s="330" t="s">
        <v>298</v>
      </c>
      <c r="AI354" s="330" t="s">
        <v>298</v>
      </c>
      <c r="AJ354" s="330" t="s">
        <v>298</v>
      </c>
      <c r="AK354" s="330" t="s">
        <v>298</v>
      </c>
      <c r="AL354" s="330" t="s">
        <v>298</v>
      </c>
      <c r="AM354" s="354" t="s">
        <v>298</v>
      </c>
    </row>
    <row r="355" spans="1:39" s="83" customFormat="1" ht="15" x14ac:dyDescent="0.2">
      <c r="A355" s="351" t="s">
        <v>873</v>
      </c>
      <c r="B355" s="410" t="s">
        <v>787</v>
      </c>
      <c r="C355" s="347" t="s">
        <v>953</v>
      </c>
      <c r="D355" s="84"/>
      <c r="E355" s="378">
        <v>34468730.200000003</v>
      </c>
      <c r="F355" s="378">
        <v>35675248.979999997</v>
      </c>
      <c r="G355" s="330" t="s">
        <v>298</v>
      </c>
      <c r="H355" s="330" t="s">
        <v>298</v>
      </c>
      <c r="I355" s="378">
        <v>34468730.200000003</v>
      </c>
      <c r="J355" s="378">
        <v>35675248.979999997</v>
      </c>
      <c r="K355" s="378">
        <v>0</v>
      </c>
      <c r="L355" s="378">
        <v>0</v>
      </c>
      <c r="M355" s="330" t="s">
        <v>298</v>
      </c>
      <c r="N355" s="330" t="s">
        <v>298</v>
      </c>
      <c r="O355" s="330" t="s">
        <v>298</v>
      </c>
      <c r="P355" s="330" t="s">
        <v>298</v>
      </c>
      <c r="Q355" s="330" t="s">
        <v>298</v>
      </c>
      <c r="R355" s="330" t="s">
        <v>298</v>
      </c>
      <c r="S355" s="516">
        <v>162144.75</v>
      </c>
      <c r="T355" s="516">
        <v>164682.85999999999</v>
      </c>
      <c r="U355" s="329">
        <v>212.58</v>
      </c>
      <c r="V355" s="329">
        <v>216.63</v>
      </c>
      <c r="W355" s="364">
        <v>212.58</v>
      </c>
      <c r="X355" s="364">
        <v>216.63</v>
      </c>
      <c r="Y355" s="327">
        <v>0</v>
      </c>
      <c r="Z355" s="364">
        <v>0</v>
      </c>
      <c r="AA355" s="364">
        <v>0</v>
      </c>
      <c r="AB355" s="378" t="s">
        <v>0</v>
      </c>
      <c r="AC355" s="330" t="s">
        <v>298</v>
      </c>
      <c r="AD355" s="330" t="s">
        <v>298</v>
      </c>
      <c r="AE355" s="330" t="s">
        <v>298</v>
      </c>
      <c r="AF355" s="330" t="s">
        <v>298</v>
      </c>
      <c r="AG355" s="330" t="s">
        <v>298</v>
      </c>
      <c r="AH355" s="330" t="s">
        <v>298</v>
      </c>
      <c r="AI355" s="330" t="s">
        <v>298</v>
      </c>
      <c r="AJ355" s="330" t="s">
        <v>298</v>
      </c>
      <c r="AK355" s="330" t="s">
        <v>298</v>
      </c>
      <c r="AL355" s="330" t="s">
        <v>298</v>
      </c>
      <c r="AM355" s="354" t="s">
        <v>298</v>
      </c>
    </row>
    <row r="356" spans="1:39" s="83" customFormat="1" ht="15" x14ac:dyDescent="0.2">
      <c r="A356" s="351" t="s">
        <v>76</v>
      </c>
      <c r="B356" s="410" t="s">
        <v>77</v>
      </c>
      <c r="C356" s="347" t="s">
        <v>957</v>
      </c>
      <c r="D356" s="84"/>
      <c r="E356" s="378">
        <v>262225596</v>
      </c>
      <c r="F356" s="378">
        <v>276707417</v>
      </c>
      <c r="G356" s="330" t="s">
        <v>298</v>
      </c>
      <c r="H356" s="330" t="s">
        <v>298</v>
      </c>
      <c r="I356" s="378">
        <v>262225596</v>
      </c>
      <c r="J356" s="378">
        <v>276707417</v>
      </c>
      <c r="K356" s="378">
        <v>302789</v>
      </c>
      <c r="L356" s="378">
        <v>311414</v>
      </c>
      <c r="M356" s="330" t="s">
        <v>298</v>
      </c>
      <c r="N356" s="330" t="s">
        <v>298</v>
      </c>
      <c r="O356" s="330" t="s">
        <v>298</v>
      </c>
      <c r="P356" s="330" t="s">
        <v>298</v>
      </c>
      <c r="Q356" s="330" t="s">
        <v>298</v>
      </c>
      <c r="R356" s="330" t="s">
        <v>298</v>
      </c>
      <c r="S356" s="516">
        <v>234033</v>
      </c>
      <c r="T356" s="516">
        <v>237482.27</v>
      </c>
      <c r="U356" s="329">
        <v>1120.46</v>
      </c>
      <c r="V356" s="329">
        <v>1165.17</v>
      </c>
      <c r="W356" s="364">
        <v>1120.46</v>
      </c>
      <c r="X356" s="364">
        <v>1165.17</v>
      </c>
      <c r="Y356" s="327">
        <v>5321787.6900000004</v>
      </c>
      <c r="Z356" s="364">
        <v>22.409200021542663</v>
      </c>
      <c r="AA356" s="364">
        <v>2</v>
      </c>
      <c r="AB356" s="378" t="s">
        <v>0</v>
      </c>
      <c r="AC356" s="330" t="s">
        <v>298</v>
      </c>
      <c r="AD356" s="330" t="s">
        <v>298</v>
      </c>
      <c r="AE356" s="330" t="s">
        <v>298</v>
      </c>
      <c r="AF356" s="330" t="s">
        <v>298</v>
      </c>
      <c r="AG356" s="330" t="s">
        <v>298</v>
      </c>
      <c r="AH356" s="330" t="s">
        <v>298</v>
      </c>
      <c r="AI356" s="330" t="s">
        <v>298</v>
      </c>
      <c r="AJ356" s="330" t="s">
        <v>298</v>
      </c>
      <c r="AK356" s="330" t="s">
        <v>298</v>
      </c>
      <c r="AL356" s="330" t="s">
        <v>298</v>
      </c>
      <c r="AM356" s="354" t="s">
        <v>298</v>
      </c>
    </row>
    <row r="357" spans="1:39" s="83" customFormat="1" ht="15" x14ac:dyDescent="0.2">
      <c r="A357" s="351" t="s">
        <v>78</v>
      </c>
      <c r="B357" s="410" t="s">
        <v>874</v>
      </c>
      <c r="C357" s="347" t="s">
        <v>955</v>
      </c>
      <c r="D357" s="84"/>
      <c r="E357" s="378">
        <v>20751263</v>
      </c>
      <c r="F357" s="378">
        <v>21540511</v>
      </c>
      <c r="G357" s="330" t="s">
        <v>298</v>
      </c>
      <c r="H357" s="330" t="s">
        <v>298</v>
      </c>
      <c r="I357" s="378">
        <v>20751263</v>
      </c>
      <c r="J357" s="378">
        <v>21540511</v>
      </c>
      <c r="K357" s="378">
        <v>0</v>
      </c>
      <c r="L357" s="378">
        <v>0</v>
      </c>
      <c r="M357" s="330" t="s">
        <v>298</v>
      </c>
      <c r="N357" s="330" t="s">
        <v>298</v>
      </c>
      <c r="O357" s="330" t="s">
        <v>298</v>
      </c>
      <c r="P357" s="330" t="s">
        <v>298</v>
      </c>
      <c r="Q357" s="330" t="s">
        <v>298</v>
      </c>
      <c r="R357" s="330" t="s">
        <v>298</v>
      </c>
      <c r="S357" s="516">
        <v>297273.40000000002</v>
      </c>
      <c r="T357" s="516">
        <v>302620.3</v>
      </c>
      <c r="U357" s="329">
        <v>69.81</v>
      </c>
      <c r="V357" s="329">
        <v>71.180000000000007</v>
      </c>
      <c r="W357" s="364">
        <v>69.81</v>
      </c>
      <c r="X357" s="364">
        <v>71.180000000000007</v>
      </c>
      <c r="Y357" s="327">
        <v>0</v>
      </c>
      <c r="Z357" s="364">
        <v>0</v>
      </c>
      <c r="AA357" s="364">
        <v>0</v>
      </c>
      <c r="AB357" s="378" t="s">
        <v>0</v>
      </c>
      <c r="AC357" s="330" t="s">
        <v>298</v>
      </c>
      <c r="AD357" s="330" t="s">
        <v>298</v>
      </c>
      <c r="AE357" s="330" t="s">
        <v>298</v>
      </c>
      <c r="AF357" s="330" t="s">
        <v>298</v>
      </c>
      <c r="AG357" s="330" t="s">
        <v>298</v>
      </c>
      <c r="AH357" s="330" t="s">
        <v>298</v>
      </c>
      <c r="AI357" s="330" t="s">
        <v>298</v>
      </c>
      <c r="AJ357" s="330" t="s">
        <v>298</v>
      </c>
      <c r="AK357" s="330" t="s">
        <v>298</v>
      </c>
      <c r="AL357" s="330" t="s">
        <v>298</v>
      </c>
      <c r="AM357" s="354" t="s">
        <v>298</v>
      </c>
    </row>
    <row r="358" spans="1:39" s="83" customFormat="1" ht="15" x14ac:dyDescent="0.2">
      <c r="A358" s="351" t="s">
        <v>875</v>
      </c>
      <c r="B358" s="410" t="s">
        <v>788</v>
      </c>
      <c r="C358" s="347" t="s">
        <v>953</v>
      </c>
      <c r="D358" s="84"/>
      <c r="E358" s="378">
        <v>51609638</v>
      </c>
      <c r="F358" s="378">
        <v>53585007</v>
      </c>
      <c r="G358" s="330" t="s">
        <v>298</v>
      </c>
      <c r="H358" s="330" t="s">
        <v>298</v>
      </c>
      <c r="I358" s="378">
        <v>51609638</v>
      </c>
      <c r="J358" s="378">
        <v>53585007</v>
      </c>
      <c r="K358" s="378">
        <v>0</v>
      </c>
      <c r="L358" s="378">
        <v>0</v>
      </c>
      <c r="M358" s="330" t="s">
        <v>298</v>
      </c>
      <c r="N358" s="330" t="s">
        <v>298</v>
      </c>
      <c r="O358" s="330" t="s">
        <v>298</v>
      </c>
      <c r="P358" s="330" t="s">
        <v>298</v>
      </c>
      <c r="Q358" s="330" t="s">
        <v>298</v>
      </c>
      <c r="R358" s="330" t="s">
        <v>298</v>
      </c>
      <c r="S358" s="516">
        <v>297273.40000000002</v>
      </c>
      <c r="T358" s="516">
        <v>302620.46999999997</v>
      </c>
      <c r="U358" s="329">
        <v>173.61</v>
      </c>
      <c r="V358" s="329">
        <v>177.07</v>
      </c>
      <c r="W358" s="364">
        <v>173.61</v>
      </c>
      <c r="X358" s="364">
        <v>177.07</v>
      </c>
      <c r="Y358" s="327">
        <v>0</v>
      </c>
      <c r="Z358" s="364">
        <v>0</v>
      </c>
      <c r="AA358" s="364">
        <v>0</v>
      </c>
      <c r="AB358" s="378" t="s">
        <v>0</v>
      </c>
      <c r="AC358" s="330" t="s">
        <v>298</v>
      </c>
      <c r="AD358" s="330" t="s">
        <v>298</v>
      </c>
      <c r="AE358" s="330" t="s">
        <v>298</v>
      </c>
      <c r="AF358" s="330" t="s">
        <v>298</v>
      </c>
      <c r="AG358" s="330" t="s">
        <v>298</v>
      </c>
      <c r="AH358" s="330" t="s">
        <v>298</v>
      </c>
      <c r="AI358" s="330" t="s">
        <v>298</v>
      </c>
      <c r="AJ358" s="330" t="s">
        <v>298</v>
      </c>
      <c r="AK358" s="330" t="s">
        <v>298</v>
      </c>
      <c r="AL358" s="330" t="s">
        <v>298</v>
      </c>
      <c r="AM358" s="354" t="s">
        <v>298</v>
      </c>
    </row>
    <row r="359" spans="1:39" s="83" customFormat="1" ht="15" x14ac:dyDescent="0.2">
      <c r="A359" s="351" t="s">
        <v>876</v>
      </c>
      <c r="B359" s="410" t="s">
        <v>830</v>
      </c>
      <c r="C359" s="347" t="s">
        <v>953</v>
      </c>
      <c r="D359" s="84"/>
      <c r="E359" s="378">
        <v>95762365</v>
      </c>
      <c r="F359" s="378">
        <v>99342793.959999993</v>
      </c>
      <c r="G359" s="330" t="s">
        <v>298</v>
      </c>
      <c r="H359" s="330" t="s">
        <v>298</v>
      </c>
      <c r="I359" s="378">
        <v>95762365</v>
      </c>
      <c r="J359" s="378">
        <v>99342793.959999993</v>
      </c>
      <c r="K359" s="378">
        <v>0</v>
      </c>
      <c r="L359" s="378">
        <v>0</v>
      </c>
      <c r="M359" s="330" t="s">
        <v>298</v>
      </c>
      <c r="N359" s="330" t="s">
        <v>298</v>
      </c>
      <c r="O359" s="330" t="s">
        <v>298</v>
      </c>
      <c r="P359" s="330" t="s">
        <v>298</v>
      </c>
      <c r="Q359" s="330" t="s">
        <v>298</v>
      </c>
      <c r="R359" s="330" t="s">
        <v>298</v>
      </c>
      <c r="S359" s="516">
        <v>565070.01</v>
      </c>
      <c r="T359" s="516">
        <v>574767.38</v>
      </c>
      <c r="U359" s="329">
        <v>169.47</v>
      </c>
      <c r="V359" s="329">
        <v>172.84</v>
      </c>
      <c r="W359" s="364">
        <v>169.47</v>
      </c>
      <c r="X359" s="364">
        <v>172.84</v>
      </c>
      <c r="Y359" s="327">
        <v>0</v>
      </c>
      <c r="Z359" s="364">
        <v>0</v>
      </c>
      <c r="AA359" s="364">
        <v>0</v>
      </c>
      <c r="AB359" s="378" t="s">
        <v>0</v>
      </c>
      <c r="AC359" s="330" t="s">
        <v>298</v>
      </c>
      <c r="AD359" s="330" t="s">
        <v>298</v>
      </c>
      <c r="AE359" s="330" t="s">
        <v>298</v>
      </c>
      <c r="AF359" s="330" t="s">
        <v>298</v>
      </c>
      <c r="AG359" s="330" t="s">
        <v>298</v>
      </c>
      <c r="AH359" s="330" t="s">
        <v>298</v>
      </c>
      <c r="AI359" s="330" t="s">
        <v>298</v>
      </c>
      <c r="AJ359" s="330" t="s">
        <v>298</v>
      </c>
      <c r="AK359" s="330" t="s">
        <v>298</v>
      </c>
      <c r="AL359" s="330" t="s">
        <v>298</v>
      </c>
      <c r="AM359" s="354" t="s">
        <v>298</v>
      </c>
    </row>
    <row r="360" spans="1:39" s="83" customFormat="1" ht="15" x14ac:dyDescent="0.2">
      <c r="A360" s="351" t="s">
        <v>145</v>
      </c>
      <c r="B360" s="410" t="s">
        <v>146</v>
      </c>
      <c r="C360" s="347" t="s">
        <v>957</v>
      </c>
      <c r="D360" s="84"/>
      <c r="E360" s="378">
        <v>317111320</v>
      </c>
      <c r="F360" s="378">
        <v>335532604</v>
      </c>
      <c r="G360" s="330" t="s">
        <v>298</v>
      </c>
      <c r="H360" s="330" t="s">
        <v>298</v>
      </c>
      <c r="I360" s="378">
        <v>317111320</v>
      </c>
      <c r="J360" s="378">
        <v>335532604</v>
      </c>
      <c r="K360" s="378">
        <v>421000</v>
      </c>
      <c r="L360" s="378">
        <v>463000</v>
      </c>
      <c r="M360" s="330" t="s">
        <v>298</v>
      </c>
      <c r="N360" s="330" t="s">
        <v>298</v>
      </c>
      <c r="O360" s="330" t="s">
        <v>298</v>
      </c>
      <c r="P360" s="330" t="s">
        <v>298</v>
      </c>
      <c r="Q360" s="330" t="s">
        <v>298</v>
      </c>
      <c r="R360" s="330" t="s">
        <v>298</v>
      </c>
      <c r="S360" s="516">
        <v>273072.86</v>
      </c>
      <c r="T360" s="516">
        <v>277846.2</v>
      </c>
      <c r="U360" s="329">
        <v>1161.27</v>
      </c>
      <c r="V360" s="329">
        <v>1207.6199999999999</v>
      </c>
      <c r="W360" s="364">
        <v>1161.27</v>
      </c>
      <c r="X360" s="364">
        <v>1207.6199999999999</v>
      </c>
      <c r="Y360" s="327">
        <v>6453089</v>
      </c>
      <c r="Z360" s="364">
        <v>23.225399519590333</v>
      </c>
      <c r="AA360" s="364">
        <v>2</v>
      </c>
      <c r="AB360" s="378" t="s">
        <v>0</v>
      </c>
      <c r="AC360" s="330" t="s">
        <v>298</v>
      </c>
      <c r="AD360" s="330" t="s">
        <v>298</v>
      </c>
      <c r="AE360" s="330" t="s">
        <v>298</v>
      </c>
      <c r="AF360" s="330" t="s">
        <v>298</v>
      </c>
      <c r="AG360" s="330" t="s">
        <v>298</v>
      </c>
      <c r="AH360" s="330" t="s">
        <v>298</v>
      </c>
      <c r="AI360" s="330" t="s">
        <v>298</v>
      </c>
      <c r="AJ360" s="330" t="s">
        <v>298</v>
      </c>
      <c r="AK360" s="330" t="s">
        <v>298</v>
      </c>
      <c r="AL360" s="330" t="s">
        <v>298</v>
      </c>
      <c r="AM360" s="354" t="s">
        <v>298</v>
      </c>
    </row>
    <row r="361" spans="1:39" s="83" customFormat="1" ht="15" x14ac:dyDescent="0.2">
      <c r="A361" s="351" t="s">
        <v>147</v>
      </c>
      <c r="B361" s="410" t="s">
        <v>877</v>
      </c>
      <c r="C361" s="347" t="s">
        <v>955</v>
      </c>
      <c r="D361" s="84"/>
      <c r="E361" s="378">
        <v>44562981</v>
      </c>
      <c r="F361" s="378">
        <v>46325435</v>
      </c>
      <c r="G361" s="330" t="s">
        <v>298</v>
      </c>
      <c r="H361" s="330" t="s">
        <v>298</v>
      </c>
      <c r="I361" s="378">
        <v>44562981</v>
      </c>
      <c r="J361" s="378">
        <v>46325435</v>
      </c>
      <c r="K361" s="378">
        <v>0</v>
      </c>
      <c r="L361" s="378">
        <v>0</v>
      </c>
      <c r="M361" s="330" t="s">
        <v>298</v>
      </c>
      <c r="N361" s="330" t="s">
        <v>298</v>
      </c>
      <c r="O361" s="330" t="s">
        <v>298</v>
      </c>
      <c r="P361" s="330" t="s">
        <v>298</v>
      </c>
      <c r="Q361" s="330" t="s">
        <v>298</v>
      </c>
      <c r="R361" s="330" t="s">
        <v>298</v>
      </c>
      <c r="S361" s="516">
        <v>568260</v>
      </c>
      <c r="T361" s="516">
        <v>579212.69999999995</v>
      </c>
      <c r="U361" s="329">
        <v>78.42</v>
      </c>
      <c r="V361" s="329">
        <v>79.98</v>
      </c>
      <c r="W361" s="364">
        <v>78.42</v>
      </c>
      <c r="X361" s="364">
        <v>79.98</v>
      </c>
      <c r="Y361" s="327">
        <v>0</v>
      </c>
      <c r="Z361" s="364">
        <v>0</v>
      </c>
      <c r="AA361" s="364">
        <v>0</v>
      </c>
      <c r="AB361" s="378" t="s">
        <v>0</v>
      </c>
      <c r="AC361" s="330" t="s">
        <v>298</v>
      </c>
      <c r="AD361" s="330" t="s">
        <v>298</v>
      </c>
      <c r="AE361" s="330" t="s">
        <v>298</v>
      </c>
      <c r="AF361" s="330" t="s">
        <v>298</v>
      </c>
      <c r="AG361" s="330" t="s">
        <v>298</v>
      </c>
      <c r="AH361" s="330" t="s">
        <v>298</v>
      </c>
      <c r="AI361" s="330" t="s">
        <v>298</v>
      </c>
      <c r="AJ361" s="330" t="s">
        <v>298</v>
      </c>
      <c r="AK361" s="330" t="s">
        <v>298</v>
      </c>
      <c r="AL361" s="330" t="s">
        <v>298</v>
      </c>
      <c r="AM361" s="354" t="s">
        <v>298</v>
      </c>
    </row>
    <row r="362" spans="1:39" s="83" customFormat="1" ht="15" x14ac:dyDescent="0.2">
      <c r="A362" s="351" t="s">
        <v>138</v>
      </c>
      <c r="B362" s="410" t="s">
        <v>139</v>
      </c>
      <c r="C362" s="347" t="s">
        <v>957</v>
      </c>
      <c r="D362" s="84"/>
      <c r="E362" s="378">
        <v>195912242</v>
      </c>
      <c r="F362" s="378">
        <v>204916669</v>
      </c>
      <c r="G362" s="330" t="s">
        <v>298</v>
      </c>
      <c r="H362" s="330" t="s">
        <v>298</v>
      </c>
      <c r="I362" s="378">
        <v>195912242</v>
      </c>
      <c r="J362" s="378">
        <v>204916669</v>
      </c>
      <c r="K362" s="378">
        <v>789300</v>
      </c>
      <c r="L362" s="378">
        <v>789300</v>
      </c>
      <c r="M362" s="330" t="s">
        <v>298</v>
      </c>
      <c r="N362" s="330" t="s">
        <v>298</v>
      </c>
      <c r="O362" s="330" t="s">
        <v>298</v>
      </c>
      <c r="P362" s="330" t="s">
        <v>298</v>
      </c>
      <c r="Q362" s="330" t="s">
        <v>298</v>
      </c>
      <c r="R362" s="330" t="s">
        <v>298</v>
      </c>
      <c r="S362" s="516">
        <v>161209</v>
      </c>
      <c r="T362" s="516">
        <v>162146</v>
      </c>
      <c r="U362" s="329">
        <v>1215.27</v>
      </c>
      <c r="V362" s="329">
        <v>1263.78</v>
      </c>
      <c r="W362" s="364">
        <v>1215.27</v>
      </c>
      <c r="X362" s="364">
        <v>1263.78</v>
      </c>
      <c r="Y362" s="327">
        <v>3940144</v>
      </c>
      <c r="Z362" s="364">
        <v>24.299976564330912</v>
      </c>
      <c r="AA362" s="364">
        <v>2</v>
      </c>
      <c r="AB362" s="378" t="s">
        <v>0</v>
      </c>
      <c r="AC362" s="330" t="s">
        <v>298</v>
      </c>
      <c r="AD362" s="330" t="s">
        <v>298</v>
      </c>
      <c r="AE362" s="330" t="s">
        <v>298</v>
      </c>
      <c r="AF362" s="330" t="s">
        <v>298</v>
      </c>
      <c r="AG362" s="330" t="s">
        <v>298</v>
      </c>
      <c r="AH362" s="330" t="s">
        <v>298</v>
      </c>
      <c r="AI362" s="330" t="s">
        <v>298</v>
      </c>
      <c r="AJ362" s="330" t="s">
        <v>298</v>
      </c>
      <c r="AK362" s="330" t="s">
        <v>298</v>
      </c>
      <c r="AL362" s="330" t="s">
        <v>298</v>
      </c>
      <c r="AM362" s="354" t="s">
        <v>298</v>
      </c>
    </row>
    <row r="363" spans="1:39" s="83" customFormat="1" ht="15" x14ac:dyDescent="0.2">
      <c r="A363" s="351" t="s">
        <v>1000</v>
      </c>
      <c r="B363" s="410" t="s">
        <v>1001</v>
      </c>
      <c r="C363" s="347" t="s">
        <v>955</v>
      </c>
      <c r="D363" s="84"/>
      <c r="E363" s="378">
        <v>34176216</v>
      </c>
      <c r="F363" s="378">
        <v>36316282</v>
      </c>
      <c r="G363" s="330" t="s">
        <v>298</v>
      </c>
      <c r="H363" s="330" t="s">
        <v>298</v>
      </c>
      <c r="I363" s="378">
        <v>34176216</v>
      </c>
      <c r="J363" s="378">
        <v>36316282</v>
      </c>
      <c r="K363" s="378">
        <v>0</v>
      </c>
      <c r="L363" s="378">
        <v>0</v>
      </c>
      <c r="M363" s="330" t="s">
        <v>298</v>
      </c>
      <c r="N363" s="330" t="s">
        <v>298</v>
      </c>
      <c r="O363" s="330" t="s">
        <v>298</v>
      </c>
      <c r="P363" s="330" t="s">
        <v>298</v>
      </c>
      <c r="Q363" s="330" t="s">
        <v>298</v>
      </c>
      <c r="R363" s="330" t="s">
        <v>298</v>
      </c>
      <c r="S363" s="516">
        <v>514101.1</v>
      </c>
      <c r="T363" s="516">
        <v>524725.9</v>
      </c>
      <c r="U363" s="329">
        <v>67.86</v>
      </c>
      <c r="V363" s="329">
        <v>69.209999999999994</v>
      </c>
      <c r="W363" s="364">
        <v>67.86</v>
      </c>
      <c r="X363" s="364">
        <v>69.209999999999994</v>
      </c>
      <c r="Y363" s="327">
        <v>0</v>
      </c>
      <c r="Z363" s="364">
        <v>0</v>
      </c>
      <c r="AA363" s="364">
        <v>0</v>
      </c>
      <c r="AB363" s="378" t="s">
        <v>0</v>
      </c>
      <c r="AC363" s="330" t="s">
        <v>298</v>
      </c>
      <c r="AD363" s="330" t="s">
        <v>298</v>
      </c>
      <c r="AE363" s="330" t="s">
        <v>298</v>
      </c>
      <c r="AF363" s="330" t="s">
        <v>298</v>
      </c>
      <c r="AG363" s="330" t="s">
        <v>298</v>
      </c>
      <c r="AH363" s="330" t="s">
        <v>298</v>
      </c>
      <c r="AI363" s="330" t="s">
        <v>298</v>
      </c>
      <c r="AJ363" s="330" t="s">
        <v>298</v>
      </c>
      <c r="AK363" s="330" t="s">
        <v>298</v>
      </c>
      <c r="AL363" s="330" t="s">
        <v>298</v>
      </c>
      <c r="AM363" s="354" t="s">
        <v>298</v>
      </c>
    </row>
    <row r="364" spans="1:39" s="83" customFormat="1" ht="15" x14ac:dyDescent="0.2">
      <c r="A364" s="351" t="s">
        <v>879</v>
      </c>
      <c r="B364" s="410" t="s">
        <v>814</v>
      </c>
      <c r="C364" s="347" t="s">
        <v>953</v>
      </c>
      <c r="D364" s="84"/>
      <c r="E364" s="378">
        <v>51567323</v>
      </c>
      <c r="F364" s="378">
        <v>53118786</v>
      </c>
      <c r="G364" s="330" t="s">
        <v>298</v>
      </c>
      <c r="H364" s="330" t="s">
        <v>298</v>
      </c>
      <c r="I364" s="378">
        <v>51567323</v>
      </c>
      <c r="J364" s="378">
        <v>53118786</v>
      </c>
      <c r="K364" s="378">
        <v>0</v>
      </c>
      <c r="L364" s="378">
        <v>0</v>
      </c>
      <c r="M364" s="330" t="s">
        <v>298</v>
      </c>
      <c r="N364" s="330" t="s">
        <v>298</v>
      </c>
      <c r="O364" s="330" t="s">
        <v>298</v>
      </c>
      <c r="P364" s="330" t="s">
        <v>298</v>
      </c>
      <c r="Q364" s="330" t="s">
        <v>298</v>
      </c>
      <c r="R364" s="330" t="s">
        <v>298</v>
      </c>
      <c r="S364" s="516">
        <v>275598.64</v>
      </c>
      <c r="T364" s="516">
        <v>278399.90000000002</v>
      </c>
      <c r="U364" s="329">
        <v>187.11</v>
      </c>
      <c r="V364" s="329">
        <v>190.8</v>
      </c>
      <c r="W364" s="364">
        <v>187.11</v>
      </c>
      <c r="X364" s="364">
        <v>190.8</v>
      </c>
      <c r="Y364" s="327">
        <v>0</v>
      </c>
      <c r="Z364" s="364">
        <v>0</v>
      </c>
      <c r="AA364" s="364">
        <v>0</v>
      </c>
      <c r="AB364" s="378" t="s">
        <v>0</v>
      </c>
      <c r="AC364" s="330" t="s">
        <v>298</v>
      </c>
      <c r="AD364" s="330" t="s">
        <v>298</v>
      </c>
      <c r="AE364" s="330" t="s">
        <v>298</v>
      </c>
      <c r="AF364" s="330" t="s">
        <v>298</v>
      </c>
      <c r="AG364" s="330" t="s">
        <v>298</v>
      </c>
      <c r="AH364" s="330" t="s">
        <v>298</v>
      </c>
      <c r="AI364" s="330" t="s">
        <v>298</v>
      </c>
      <c r="AJ364" s="330" t="s">
        <v>298</v>
      </c>
      <c r="AK364" s="330" t="s">
        <v>298</v>
      </c>
      <c r="AL364" s="330" t="s">
        <v>298</v>
      </c>
      <c r="AM364" s="354" t="s">
        <v>298</v>
      </c>
    </row>
    <row r="365" spans="1:39" s="83" customFormat="1" ht="15" x14ac:dyDescent="0.2">
      <c r="A365" s="351" t="s">
        <v>137</v>
      </c>
      <c r="B365" s="410" t="s">
        <v>880</v>
      </c>
      <c r="C365" s="347" t="s">
        <v>955</v>
      </c>
      <c r="D365" s="84"/>
      <c r="E365" s="378">
        <v>15183372.199999999</v>
      </c>
      <c r="F365" s="378">
        <v>15860920</v>
      </c>
      <c r="G365" s="330" t="s">
        <v>298</v>
      </c>
      <c r="H365" s="330" t="s">
        <v>298</v>
      </c>
      <c r="I365" s="378">
        <v>15183372.199999999</v>
      </c>
      <c r="J365" s="378">
        <v>15860920</v>
      </c>
      <c r="K365" s="378">
        <v>0</v>
      </c>
      <c r="L365" s="378">
        <v>0</v>
      </c>
      <c r="M365" s="330" t="s">
        <v>298</v>
      </c>
      <c r="N365" s="330" t="s">
        <v>298</v>
      </c>
      <c r="O365" s="330" t="s">
        <v>298</v>
      </c>
      <c r="P365" s="330" t="s">
        <v>298</v>
      </c>
      <c r="Q365" s="330" t="s">
        <v>298</v>
      </c>
      <c r="R365" s="330" t="s">
        <v>298</v>
      </c>
      <c r="S365" s="516">
        <v>161594</v>
      </c>
      <c r="T365" s="516">
        <v>165632</v>
      </c>
      <c r="U365" s="329">
        <v>93.96</v>
      </c>
      <c r="V365" s="329">
        <v>95.76</v>
      </c>
      <c r="W365" s="364">
        <v>93.96</v>
      </c>
      <c r="X365" s="364">
        <v>95.76</v>
      </c>
      <c r="Y365" s="327">
        <v>0</v>
      </c>
      <c r="Z365" s="364">
        <v>0</v>
      </c>
      <c r="AA365" s="364">
        <v>0</v>
      </c>
      <c r="AB365" s="378" t="s">
        <v>0</v>
      </c>
      <c r="AC365" s="330" t="s">
        <v>298</v>
      </c>
      <c r="AD365" s="330" t="s">
        <v>298</v>
      </c>
      <c r="AE365" s="330" t="s">
        <v>298</v>
      </c>
      <c r="AF365" s="330" t="s">
        <v>298</v>
      </c>
      <c r="AG365" s="330" t="s">
        <v>298</v>
      </c>
      <c r="AH365" s="330" t="s">
        <v>298</v>
      </c>
      <c r="AI365" s="330" t="s">
        <v>298</v>
      </c>
      <c r="AJ365" s="330" t="s">
        <v>298</v>
      </c>
      <c r="AK365" s="330" t="s">
        <v>298</v>
      </c>
      <c r="AL365" s="330" t="s">
        <v>298</v>
      </c>
      <c r="AM365" s="354" t="s">
        <v>298</v>
      </c>
    </row>
    <row r="366" spans="1:39" s="83" customFormat="1" ht="15" x14ac:dyDescent="0.2">
      <c r="A366" s="351" t="s">
        <v>881</v>
      </c>
      <c r="B366" s="410" t="s">
        <v>833</v>
      </c>
      <c r="C366" s="347" t="s">
        <v>953</v>
      </c>
      <c r="D366" s="84"/>
      <c r="E366" s="378">
        <v>26296192</v>
      </c>
      <c r="F366" s="378">
        <v>27486630</v>
      </c>
      <c r="G366" s="330" t="s">
        <v>298</v>
      </c>
      <c r="H366" s="330" t="s">
        <v>298</v>
      </c>
      <c r="I366" s="378">
        <v>26296192</v>
      </c>
      <c r="J366" s="378">
        <v>27486630</v>
      </c>
      <c r="K366" s="378">
        <v>0</v>
      </c>
      <c r="L366" s="378">
        <v>0</v>
      </c>
      <c r="M366" s="330" t="s">
        <v>298</v>
      </c>
      <c r="N366" s="330" t="s">
        <v>298</v>
      </c>
      <c r="O366" s="330" t="s">
        <v>298</v>
      </c>
      <c r="P366" s="330" t="s">
        <v>298</v>
      </c>
      <c r="Q366" s="330" t="s">
        <v>298</v>
      </c>
      <c r="R366" s="330" t="s">
        <v>298</v>
      </c>
      <c r="S366" s="516">
        <v>161594</v>
      </c>
      <c r="T366" s="516">
        <v>165631.6</v>
      </c>
      <c r="U366" s="329">
        <v>162.72999999999999</v>
      </c>
      <c r="V366" s="329">
        <v>165.95</v>
      </c>
      <c r="W366" s="364">
        <v>162.72999999999999</v>
      </c>
      <c r="X366" s="364">
        <v>165.95</v>
      </c>
      <c r="Y366" s="327">
        <v>0</v>
      </c>
      <c r="Z366" s="364">
        <v>0</v>
      </c>
      <c r="AA366" s="364">
        <v>0</v>
      </c>
      <c r="AB366" s="378" t="s">
        <v>0</v>
      </c>
      <c r="AC366" s="330" t="s">
        <v>298</v>
      </c>
      <c r="AD366" s="330" t="s">
        <v>298</v>
      </c>
      <c r="AE366" s="330" t="s">
        <v>298</v>
      </c>
      <c r="AF366" s="330" t="s">
        <v>298</v>
      </c>
      <c r="AG366" s="330" t="s">
        <v>298</v>
      </c>
      <c r="AH366" s="330" t="s">
        <v>298</v>
      </c>
      <c r="AI366" s="330" t="s">
        <v>298</v>
      </c>
      <c r="AJ366" s="330" t="s">
        <v>298</v>
      </c>
      <c r="AK366" s="330" t="s">
        <v>298</v>
      </c>
      <c r="AL366" s="330" t="s">
        <v>298</v>
      </c>
      <c r="AM366" s="354" t="s">
        <v>298</v>
      </c>
    </row>
    <row r="367" spans="1:39" s="83" customFormat="1" ht="15" x14ac:dyDescent="0.2">
      <c r="A367" s="351" t="s">
        <v>148</v>
      </c>
      <c r="B367" s="410" t="s">
        <v>149</v>
      </c>
      <c r="C367" s="347" t="s">
        <v>957</v>
      </c>
      <c r="D367" s="84"/>
      <c r="E367" s="378">
        <v>227220731</v>
      </c>
      <c r="F367" s="378">
        <v>242631415</v>
      </c>
      <c r="G367" s="330" t="s">
        <v>298</v>
      </c>
      <c r="H367" s="330" t="s">
        <v>298</v>
      </c>
      <c r="I367" s="378">
        <v>227220731</v>
      </c>
      <c r="J367" s="378">
        <v>242631415</v>
      </c>
      <c r="K367" s="378">
        <v>509000</v>
      </c>
      <c r="L367" s="378">
        <v>517000</v>
      </c>
      <c r="M367" s="330" t="s">
        <v>298</v>
      </c>
      <c r="N367" s="330" t="s">
        <v>298</v>
      </c>
      <c r="O367" s="330" t="s">
        <v>298</v>
      </c>
      <c r="P367" s="330" t="s">
        <v>298</v>
      </c>
      <c r="Q367" s="330" t="s">
        <v>298</v>
      </c>
      <c r="R367" s="330" t="s">
        <v>298</v>
      </c>
      <c r="S367" s="516">
        <v>188732.5</v>
      </c>
      <c r="T367" s="516">
        <v>193810.54</v>
      </c>
      <c r="U367" s="329">
        <v>1203.93</v>
      </c>
      <c r="V367" s="329">
        <v>1251.9000000000001</v>
      </c>
      <c r="W367" s="364">
        <v>1203.93</v>
      </c>
      <c r="X367" s="364">
        <v>1251.9000000000001</v>
      </c>
      <c r="Y367" s="327">
        <v>4656298</v>
      </c>
      <c r="Z367" s="364">
        <v>24.024998846811943</v>
      </c>
      <c r="AA367" s="364">
        <v>2</v>
      </c>
      <c r="AB367" s="378" t="s">
        <v>0</v>
      </c>
      <c r="AC367" s="330" t="s">
        <v>298</v>
      </c>
      <c r="AD367" s="330" t="s">
        <v>298</v>
      </c>
      <c r="AE367" s="330" t="s">
        <v>298</v>
      </c>
      <c r="AF367" s="330" t="s">
        <v>298</v>
      </c>
      <c r="AG367" s="330" t="s">
        <v>298</v>
      </c>
      <c r="AH367" s="330" t="s">
        <v>298</v>
      </c>
      <c r="AI367" s="330" t="s">
        <v>298</v>
      </c>
      <c r="AJ367" s="330" t="s">
        <v>298</v>
      </c>
      <c r="AK367" s="330" t="s">
        <v>298</v>
      </c>
      <c r="AL367" s="330" t="s">
        <v>298</v>
      </c>
      <c r="AM367" s="354" t="s">
        <v>298</v>
      </c>
    </row>
    <row r="368" spans="1:39" s="83" customFormat="1" ht="15" x14ac:dyDescent="0.2">
      <c r="A368" s="351" t="s">
        <v>150</v>
      </c>
      <c r="B368" s="410" t="s">
        <v>882</v>
      </c>
      <c r="C368" s="347" t="s">
        <v>955</v>
      </c>
      <c r="D368" s="84"/>
      <c r="E368" s="378">
        <v>23170178</v>
      </c>
      <c r="F368" s="378">
        <v>24280174</v>
      </c>
      <c r="G368" s="330" t="s">
        <v>298</v>
      </c>
      <c r="H368" s="330" t="s">
        <v>298</v>
      </c>
      <c r="I368" s="378">
        <v>23170178</v>
      </c>
      <c r="J368" s="378">
        <v>24280174</v>
      </c>
      <c r="K368" s="378">
        <v>0</v>
      </c>
      <c r="L368" s="378">
        <v>0</v>
      </c>
      <c r="M368" s="330" t="s">
        <v>298</v>
      </c>
      <c r="N368" s="330" t="s">
        <v>298</v>
      </c>
      <c r="O368" s="330" t="s">
        <v>298</v>
      </c>
      <c r="P368" s="330" t="s">
        <v>298</v>
      </c>
      <c r="Q368" s="330" t="s">
        <v>298</v>
      </c>
      <c r="R368" s="330" t="s">
        <v>298</v>
      </c>
      <c r="S368" s="516">
        <v>272366.01</v>
      </c>
      <c r="T368" s="516">
        <v>279983.5</v>
      </c>
      <c r="U368" s="329">
        <v>85.07</v>
      </c>
      <c r="V368" s="329">
        <v>86.72</v>
      </c>
      <c r="W368" s="364">
        <v>85.07</v>
      </c>
      <c r="X368" s="364">
        <v>86.72</v>
      </c>
      <c r="Y368" s="327">
        <v>0</v>
      </c>
      <c r="Z368" s="364">
        <v>0</v>
      </c>
      <c r="AA368" s="364">
        <v>0</v>
      </c>
      <c r="AB368" s="378" t="s">
        <v>0</v>
      </c>
      <c r="AC368" s="330" t="s">
        <v>298</v>
      </c>
      <c r="AD368" s="330" t="s">
        <v>298</v>
      </c>
      <c r="AE368" s="330" t="s">
        <v>298</v>
      </c>
      <c r="AF368" s="330" t="s">
        <v>298</v>
      </c>
      <c r="AG368" s="330" t="s">
        <v>298</v>
      </c>
      <c r="AH368" s="330" t="s">
        <v>298</v>
      </c>
      <c r="AI368" s="330" t="s">
        <v>298</v>
      </c>
      <c r="AJ368" s="330" t="s">
        <v>298</v>
      </c>
      <c r="AK368" s="330" t="s">
        <v>298</v>
      </c>
      <c r="AL368" s="330" t="s">
        <v>298</v>
      </c>
      <c r="AM368" s="354" t="s">
        <v>298</v>
      </c>
    </row>
    <row r="369" spans="1:39" s="83" customFormat="1" ht="15" x14ac:dyDescent="0.2">
      <c r="A369" s="351" t="s">
        <v>225</v>
      </c>
      <c r="B369" s="410" t="s">
        <v>226</v>
      </c>
      <c r="C369" s="347" t="s">
        <v>957</v>
      </c>
      <c r="D369" s="84"/>
      <c r="E369" s="378">
        <v>539137783</v>
      </c>
      <c r="F369" s="378">
        <v>570201124</v>
      </c>
      <c r="G369" s="330" t="s">
        <v>298</v>
      </c>
      <c r="H369" s="330" t="s">
        <v>298</v>
      </c>
      <c r="I369" s="378">
        <v>539137783</v>
      </c>
      <c r="J369" s="378">
        <v>570201124</v>
      </c>
      <c r="K369" s="378">
        <v>3402305.72</v>
      </c>
      <c r="L369" s="378">
        <v>3387377</v>
      </c>
      <c r="M369" s="330" t="s">
        <v>298</v>
      </c>
      <c r="N369" s="330" t="s">
        <v>298</v>
      </c>
      <c r="O369" s="330" t="s">
        <v>298</v>
      </c>
      <c r="P369" s="330" t="s">
        <v>298</v>
      </c>
      <c r="Q369" s="330" t="s">
        <v>298</v>
      </c>
      <c r="R369" s="330" t="s">
        <v>298</v>
      </c>
      <c r="S369" s="516">
        <v>496101</v>
      </c>
      <c r="T369" s="516">
        <v>504544.7</v>
      </c>
      <c r="U369" s="329">
        <v>1086.75</v>
      </c>
      <c r="V369" s="329">
        <v>1130.1300000000001</v>
      </c>
      <c r="W369" s="364">
        <v>1086.75</v>
      </c>
      <c r="X369" s="364">
        <v>1130.1300000000001</v>
      </c>
      <c r="Y369" s="327">
        <v>10988984</v>
      </c>
      <c r="Z369" s="364">
        <v>21.780000860181467</v>
      </c>
      <c r="AA369" s="364">
        <v>2</v>
      </c>
      <c r="AB369" s="378" t="s">
        <v>0</v>
      </c>
      <c r="AC369" s="330" t="s">
        <v>298</v>
      </c>
      <c r="AD369" s="330" t="s">
        <v>298</v>
      </c>
      <c r="AE369" s="330" t="s">
        <v>298</v>
      </c>
      <c r="AF369" s="330" t="s">
        <v>298</v>
      </c>
      <c r="AG369" s="330" t="s">
        <v>298</v>
      </c>
      <c r="AH369" s="330" t="s">
        <v>298</v>
      </c>
      <c r="AI369" s="330" t="s">
        <v>298</v>
      </c>
      <c r="AJ369" s="330" t="s">
        <v>298</v>
      </c>
      <c r="AK369" s="330" t="s">
        <v>298</v>
      </c>
      <c r="AL369" s="330" t="s">
        <v>298</v>
      </c>
      <c r="AM369" s="354" t="s">
        <v>298</v>
      </c>
    </row>
    <row r="370" spans="1:39" s="83" customFormat="1" ht="15" x14ac:dyDescent="0.2">
      <c r="A370" s="351" t="s">
        <v>227</v>
      </c>
      <c r="B370" s="410" t="s">
        <v>883</v>
      </c>
      <c r="C370" s="347" t="s">
        <v>955</v>
      </c>
      <c r="D370" s="84"/>
      <c r="E370" s="378">
        <v>39757759</v>
      </c>
      <c r="F370" s="378">
        <v>41224023</v>
      </c>
      <c r="G370" s="330" t="s">
        <v>298</v>
      </c>
      <c r="H370" s="330" t="s">
        <v>298</v>
      </c>
      <c r="I370" s="378">
        <v>39757759</v>
      </c>
      <c r="J370" s="378">
        <v>41224023</v>
      </c>
      <c r="K370" s="378">
        <v>0</v>
      </c>
      <c r="L370" s="378">
        <v>0</v>
      </c>
      <c r="M370" s="330" t="s">
        <v>298</v>
      </c>
      <c r="N370" s="330" t="s">
        <v>298</v>
      </c>
      <c r="O370" s="330" t="s">
        <v>298</v>
      </c>
      <c r="P370" s="330" t="s">
        <v>298</v>
      </c>
      <c r="Q370" s="330" t="s">
        <v>298</v>
      </c>
      <c r="R370" s="330" t="s">
        <v>298</v>
      </c>
      <c r="S370" s="516">
        <v>598581</v>
      </c>
      <c r="T370" s="516">
        <v>609102</v>
      </c>
      <c r="U370" s="329">
        <v>66.42</v>
      </c>
      <c r="V370" s="329">
        <v>67.680000000000007</v>
      </c>
      <c r="W370" s="364">
        <v>66.42</v>
      </c>
      <c r="X370" s="364">
        <v>67.680000000000007</v>
      </c>
      <c r="Y370" s="327">
        <v>0</v>
      </c>
      <c r="Z370" s="364">
        <v>0</v>
      </c>
      <c r="AA370" s="364">
        <v>0</v>
      </c>
      <c r="AB370" s="378" t="s">
        <v>0</v>
      </c>
      <c r="AC370" s="330" t="s">
        <v>298</v>
      </c>
      <c r="AD370" s="330" t="s">
        <v>298</v>
      </c>
      <c r="AE370" s="330" t="s">
        <v>298</v>
      </c>
      <c r="AF370" s="330" t="s">
        <v>298</v>
      </c>
      <c r="AG370" s="330" t="s">
        <v>298</v>
      </c>
      <c r="AH370" s="330" t="s">
        <v>298</v>
      </c>
      <c r="AI370" s="330" t="s">
        <v>298</v>
      </c>
      <c r="AJ370" s="330" t="s">
        <v>298</v>
      </c>
      <c r="AK370" s="330" t="s">
        <v>298</v>
      </c>
      <c r="AL370" s="330" t="s">
        <v>298</v>
      </c>
      <c r="AM370" s="354" t="s">
        <v>298</v>
      </c>
    </row>
    <row r="371" spans="1:39" s="83" customFormat="1" ht="15" x14ac:dyDescent="0.2">
      <c r="A371" s="351" t="s">
        <v>884</v>
      </c>
      <c r="B371" s="410" t="s">
        <v>799</v>
      </c>
      <c r="C371" s="347" t="s">
        <v>953</v>
      </c>
      <c r="D371" s="84"/>
      <c r="E371" s="378">
        <v>88081197</v>
      </c>
      <c r="F371" s="378">
        <v>92644413</v>
      </c>
      <c r="G371" s="330" t="s">
        <v>298</v>
      </c>
      <c r="H371" s="330" t="s">
        <v>298</v>
      </c>
      <c r="I371" s="378">
        <v>88081197</v>
      </c>
      <c r="J371" s="378">
        <v>92644413</v>
      </c>
      <c r="K371" s="378">
        <v>0</v>
      </c>
      <c r="L371" s="378">
        <v>0</v>
      </c>
      <c r="M371" s="330" t="s">
        <v>298</v>
      </c>
      <c r="N371" s="330" t="s">
        <v>298</v>
      </c>
      <c r="O371" s="330" t="s">
        <v>298</v>
      </c>
      <c r="P371" s="330" t="s">
        <v>298</v>
      </c>
      <c r="Q371" s="330" t="s">
        <v>298</v>
      </c>
      <c r="R371" s="330" t="s">
        <v>298</v>
      </c>
      <c r="S371" s="516">
        <v>598581.1</v>
      </c>
      <c r="T371" s="516">
        <v>609102.38</v>
      </c>
      <c r="U371" s="329">
        <v>147.15</v>
      </c>
      <c r="V371" s="329">
        <v>152.1</v>
      </c>
      <c r="W371" s="364">
        <v>147.15</v>
      </c>
      <c r="X371" s="364">
        <v>152.1</v>
      </c>
      <c r="Y371" s="327">
        <v>0</v>
      </c>
      <c r="Z371" s="364">
        <v>0</v>
      </c>
      <c r="AA371" s="364">
        <v>0</v>
      </c>
      <c r="AB371" s="378" t="s">
        <v>0</v>
      </c>
      <c r="AC371" s="330" t="s">
        <v>298</v>
      </c>
      <c r="AD371" s="330" t="s">
        <v>298</v>
      </c>
      <c r="AE371" s="330" t="s">
        <v>298</v>
      </c>
      <c r="AF371" s="330" t="s">
        <v>298</v>
      </c>
      <c r="AG371" s="330" t="s">
        <v>298</v>
      </c>
      <c r="AH371" s="330" t="s">
        <v>298</v>
      </c>
      <c r="AI371" s="330" t="s">
        <v>298</v>
      </c>
      <c r="AJ371" s="330" t="s">
        <v>298</v>
      </c>
      <c r="AK371" s="330" t="s">
        <v>298</v>
      </c>
      <c r="AL371" s="330" t="s">
        <v>298</v>
      </c>
      <c r="AM371" s="354" t="s">
        <v>298</v>
      </c>
    </row>
    <row r="372" spans="1:39" s="83" customFormat="1" ht="15" x14ac:dyDescent="0.2">
      <c r="A372" s="351" t="s">
        <v>164</v>
      </c>
      <c r="B372" s="410" t="s">
        <v>165</v>
      </c>
      <c r="C372" s="347" t="s">
        <v>957</v>
      </c>
      <c r="D372" s="84"/>
      <c r="E372" s="378">
        <v>231116066</v>
      </c>
      <c r="F372" s="378">
        <v>245709588</v>
      </c>
      <c r="G372" s="330" t="s">
        <v>298</v>
      </c>
      <c r="H372" s="330" t="s">
        <v>298</v>
      </c>
      <c r="I372" s="378">
        <v>231116066</v>
      </c>
      <c r="J372" s="378">
        <v>245709588</v>
      </c>
      <c r="K372" s="378">
        <v>0</v>
      </c>
      <c r="L372" s="378">
        <v>0</v>
      </c>
      <c r="M372" s="330" t="s">
        <v>298</v>
      </c>
      <c r="N372" s="330" t="s">
        <v>298</v>
      </c>
      <c r="O372" s="330" t="s">
        <v>298</v>
      </c>
      <c r="P372" s="330" t="s">
        <v>298</v>
      </c>
      <c r="Q372" s="330" t="s">
        <v>298</v>
      </c>
      <c r="R372" s="330" t="s">
        <v>298</v>
      </c>
      <c r="S372" s="516">
        <v>211935.9</v>
      </c>
      <c r="T372" s="516">
        <v>216673</v>
      </c>
      <c r="U372" s="329">
        <v>1090.5</v>
      </c>
      <c r="V372" s="329">
        <v>1134.01</v>
      </c>
      <c r="W372" s="364">
        <v>1090.5</v>
      </c>
      <c r="X372" s="364">
        <v>1134.01</v>
      </c>
      <c r="Y372" s="327">
        <v>4725639</v>
      </c>
      <c r="Z372" s="364">
        <v>21.810004015267246</v>
      </c>
      <c r="AA372" s="364">
        <v>2</v>
      </c>
      <c r="AB372" s="378" t="s">
        <v>0</v>
      </c>
      <c r="AC372" s="330" t="s">
        <v>298</v>
      </c>
      <c r="AD372" s="330" t="s">
        <v>298</v>
      </c>
      <c r="AE372" s="330" t="s">
        <v>298</v>
      </c>
      <c r="AF372" s="330" t="s">
        <v>298</v>
      </c>
      <c r="AG372" s="330" t="s">
        <v>298</v>
      </c>
      <c r="AH372" s="330" t="s">
        <v>298</v>
      </c>
      <c r="AI372" s="330" t="s">
        <v>298</v>
      </c>
      <c r="AJ372" s="330" t="s">
        <v>298</v>
      </c>
      <c r="AK372" s="330" t="s">
        <v>298</v>
      </c>
      <c r="AL372" s="330" t="s">
        <v>298</v>
      </c>
      <c r="AM372" s="354" t="s">
        <v>298</v>
      </c>
    </row>
    <row r="373" spans="1:39" s="83" customFormat="1" ht="15" x14ac:dyDescent="0.2">
      <c r="A373" s="351" t="s">
        <v>885</v>
      </c>
      <c r="B373" s="410" t="s">
        <v>826</v>
      </c>
      <c r="C373" s="347" t="s">
        <v>953</v>
      </c>
      <c r="D373" s="84"/>
      <c r="E373" s="378">
        <v>44025438</v>
      </c>
      <c r="F373" s="378">
        <v>45568483</v>
      </c>
      <c r="G373" s="330" t="s">
        <v>298</v>
      </c>
      <c r="H373" s="330" t="s">
        <v>298</v>
      </c>
      <c r="I373" s="378">
        <v>44025438</v>
      </c>
      <c r="J373" s="378">
        <v>45568483</v>
      </c>
      <c r="K373" s="378">
        <v>0</v>
      </c>
      <c r="L373" s="378">
        <v>0</v>
      </c>
      <c r="M373" s="330" t="s">
        <v>298</v>
      </c>
      <c r="N373" s="330" t="s">
        <v>298</v>
      </c>
      <c r="O373" s="330" t="s">
        <v>298</v>
      </c>
      <c r="P373" s="330" t="s">
        <v>298</v>
      </c>
      <c r="Q373" s="330" t="s">
        <v>298</v>
      </c>
      <c r="R373" s="330" t="s">
        <v>298</v>
      </c>
      <c r="S373" s="516">
        <v>211935.9</v>
      </c>
      <c r="T373" s="516">
        <v>216672.9</v>
      </c>
      <c r="U373" s="329">
        <v>207.73</v>
      </c>
      <c r="V373" s="329">
        <v>210.31</v>
      </c>
      <c r="W373" s="364">
        <v>207.73</v>
      </c>
      <c r="X373" s="364">
        <v>210.31</v>
      </c>
      <c r="Y373" s="327">
        <v>0</v>
      </c>
      <c r="Z373" s="364">
        <v>0</v>
      </c>
      <c r="AA373" s="364">
        <v>0</v>
      </c>
      <c r="AB373" s="378" t="s">
        <v>0</v>
      </c>
      <c r="AC373" s="330" t="s">
        <v>298</v>
      </c>
      <c r="AD373" s="330" t="s">
        <v>298</v>
      </c>
      <c r="AE373" s="330" t="s">
        <v>298</v>
      </c>
      <c r="AF373" s="330" t="s">
        <v>298</v>
      </c>
      <c r="AG373" s="330" t="s">
        <v>298</v>
      </c>
      <c r="AH373" s="330" t="s">
        <v>298</v>
      </c>
      <c r="AI373" s="330" t="s">
        <v>298</v>
      </c>
      <c r="AJ373" s="330" t="s">
        <v>298</v>
      </c>
      <c r="AK373" s="330" t="s">
        <v>298</v>
      </c>
      <c r="AL373" s="330" t="s">
        <v>298</v>
      </c>
      <c r="AM373" s="354" t="s">
        <v>298</v>
      </c>
    </row>
    <row r="374" spans="1:39" s="83" customFormat="1" ht="15" x14ac:dyDescent="0.2">
      <c r="A374" s="351" t="s">
        <v>706</v>
      </c>
      <c r="B374" s="410" t="s">
        <v>707</v>
      </c>
      <c r="C374" s="347" t="s">
        <v>960</v>
      </c>
      <c r="D374" s="84"/>
      <c r="E374" s="378">
        <v>39792984</v>
      </c>
      <c r="F374" s="378">
        <v>41477931</v>
      </c>
      <c r="G374" s="330" t="s">
        <v>298</v>
      </c>
      <c r="H374" s="330" t="s">
        <v>298</v>
      </c>
      <c r="I374" s="378">
        <v>39792984</v>
      </c>
      <c r="J374" s="378">
        <v>41477931</v>
      </c>
      <c r="K374" s="378">
        <v>0</v>
      </c>
      <c r="L374" s="378">
        <v>0</v>
      </c>
      <c r="M374" s="330" t="s">
        <v>298</v>
      </c>
      <c r="N374" s="330" t="s">
        <v>298</v>
      </c>
      <c r="O374" s="330" t="s">
        <v>298</v>
      </c>
      <c r="P374" s="330" t="s">
        <v>298</v>
      </c>
      <c r="Q374" s="330" t="s">
        <v>298</v>
      </c>
      <c r="R374" s="330" t="s">
        <v>298</v>
      </c>
      <c r="S374" s="516">
        <v>690371</v>
      </c>
      <c r="T374" s="516">
        <v>705647</v>
      </c>
      <c r="U374" s="329">
        <v>57.64</v>
      </c>
      <c r="V374" s="329">
        <v>58.78</v>
      </c>
      <c r="W374" s="364">
        <v>57.64</v>
      </c>
      <c r="X374" s="364">
        <v>58.78</v>
      </c>
      <c r="Y374" s="327">
        <v>0</v>
      </c>
      <c r="Z374" s="364">
        <v>0</v>
      </c>
      <c r="AA374" s="364">
        <v>0</v>
      </c>
      <c r="AB374" s="378" t="s">
        <v>0</v>
      </c>
      <c r="AC374" s="330" t="s">
        <v>298</v>
      </c>
      <c r="AD374" s="330" t="s">
        <v>298</v>
      </c>
      <c r="AE374" s="330" t="s">
        <v>298</v>
      </c>
      <c r="AF374" s="330" t="s">
        <v>298</v>
      </c>
      <c r="AG374" s="330" t="s">
        <v>298</v>
      </c>
      <c r="AH374" s="330" t="s">
        <v>298</v>
      </c>
      <c r="AI374" s="330" t="s">
        <v>298</v>
      </c>
      <c r="AJ374" s="330" t="s">
        <v>298</v>
      </c>
      <c r="AK374" s="330" t="s">
        <v>298</v>
      </c>
      <c r="AL374" s="330" t="s">
        <v>298</v>
      </c>
      <c r="AM374" s="354" t="s">
        <v>298</v>
      </c>
    </row>
    <row r="375" spans="1:39" s="83" customFormat="1" ht="15" x14ac:dyDescent="0.2">
      <c r="A375" s="351" t="s">
        <v>886</v>
      </c>
      <c r="B375" s="410" t="s">
        <v>812</v>
      </c>
      <c r="C375" s="347" t="s">
        <v>953</v>
      </c>
      <c r="D375" s="84"/>
      <c r="E375" s="378">
        <v>105143351</v>
      </c>
      <c r="F375" s="378">
        <v>110997958</v>
      </c>
      <c r="G375" s="330" t="s">
        <v>298</v>
      </c>
      <c r="H375" s="330" t="s">
        <v>298</v>
      </c>
      <c r="I375" s="378">
        <v>105143351</v>
      </c>
      <c r="J375" s="378">
        <v>110997958</v>
      </c>
      <c r="K375" s="378">
        <v>0</v>
      </c>
      <c r="L375" s="378">
        <v>0</v>
      </c>
      <c r="M375" s="330" t="s">
        <v>298</v>
      </c>
      <c r="N375" s="330" t="s">
        <v>298</v>
      </c>
      <c r="O375" s="330" t="s">
        <v>298</v>
      </c>
      <c r="P375" s="330" t="s">
        <v>298</v>
      </c>
      <c r="Q375" s="330" t="s">
        <v>298</v>
      </c>
      <c r="R375" s="330" t="s">
        <v>298</v>
      </c>
      <c r="S375" s="516">
        <v>690370</v>
      </c>
      <c r="T375" s="516">
        <v>705645</v>
      </c>
      <c r="U375" s="329">
        <v>152.30000000000001</v>
      </c>
      <c r="V375" s="329">
        <v>157.30000000000001</v>
      </c>
      <c r="W375" s="364">
        <v>152.30000000000001</v>
      </c>
      <c r="X375" s="364">
        <v>157.30000000000001</v>
      </c>
      <c r="Y375" s="327">
        <v>0</v>
      </c>
      <c r="Z375" s="364">
        <v>0</v>
      </c>
      <c r="AA375" s="364">
        <v>0</v>
      </c>
      <c r="AB375" s="378" t="s">
        <v>0</v>
      </c>
      <c r="AC375" s="330" t="s">
        <v>298</v>
      </c>
      <c r="AD375" s="330" t="s">
        <v>298</v>
      </c>
      <c r="AE375" s="330" t="s">
        <v>298</v>
      </c>
      <c r="AF375" s="330" t="s">
        <v>298</v>
      </c>
      <c r="AG375" s="330" t="s">
        <v>298</v>
      </c>
      <c r="AH375" s="330" t="s">
        <v>298</v>
      </c>
      <c r="AI375" s="330" t="s">
        <v>298</v>
      </c>
      <c r="AJ375" s="330" t="s">
        <v>298</v>
      </c>
      <c r="AK375" s="330" t="s">
        <v>298</v>
      </c>
      <c r="AL375" s="330" t="s">
        <v>298</v>
      </c>
      <c r="AM375" s="354" t="s">
        <v>298</v>
      </c>
    </row>
    <row r="376" spans="1:39" s="83" customFormat="1" ht="15" x14ac:dyDescent="0.2">
      <c r="A376" s="351" t="s">
        <v>228</v>
      </c>
      <c r="B376" s="410" t="s">
        <v>229</v>
      </c>
      <c r="C376" s="347" t="s">
        <v>957</v>
      </c>
      <c r="D376" s="84"/>
      <c r="E376" s="378">
        <v>504890644</v>
      </c>
      <c r="F376" s="378">
        <v>532659476</v>
      </c>
      <c r="G376" s="330" t="s">
        <v>298</v>
      </c>
      <c r="H376" s="330" t="s">
        <v>298</v>
      </c>
      <c r="I376" s="378">
        <v>504890644</v>
      </c>
      <c r="J376" s="378">
        <v>532659476</v>
      </c>
      <c r="K376" s="378">
        <v>0</v>
      </c>
      <c r="L376" s="378">
        <v>1106266.99</v>
      </c>
      <c r="M376" s="330" t="s">
        <v>298</v>
      </c>
      <c r="N376" s="330" t="s">
        <v>298</v>
      </c>
      <c r="O376" s="330" t="s">
        <v>298</v>
      </c>
      <c r="P376" s="330" t="s">
        <v>298</v>
      </c>
      <c r="Q376" s="330" t="s">
        <v>298</v>
      </c>
      <c r="R376" s="330" t="s">
        <v>298</v>
      </c>
      <c r="S376" s="516">
        <v>486463</v>
      </c>
      <c r="T376" s="516">
        <v>493532.24</v>
      </c>
      <c r="U376" s="329">
        <v>1037.8800000000001</v>
      </c>
      <c r="V376" s="329">
        <v>1079.28</v>
      </c>
      <c r="W376" s="364">
        <v>1037.8800000000001</v>
      </c>
      <c r="X376" s="364">
        <v>1079.28</v>
      </c>
      <c r="Y376" s="327">
        <v>10240793.98</v>
      </c>
      <c r="Z376" s="364">
        <v>20.75</v>
      </c>
      <c r="AA376" s="364">
        <v>2</v>
      </c>
      <c r="AB376" s="378" t="s">
        <v>0</v>
      </c>
      <c r="AC376" s="330" t="s">
        <v>298</v>
      </c>
      <c r="AD376" s="330" t="s">
        <v>298</v>
      </c>
      <c r="AE376" s="330" t="s">
        <v>298</v>
      </c>
      <c r="AF376" s="330" t="s">
        <v>298</v>
      </c>
      <c r="AG376" s="330" t="s">
        <v>298</v>
      </c>
      <c r="AH376" s="330" t="s">
        <v>298</v>
      </c>
      <c r="AI376" s="330" t="s">
        <v>298</v>
      </c>
      <c r="AJ376" s="330" t="s">
        <v>298</v>
      </c>
      <c r="AK376" s="330" t="s">
        <v>298</v>
      </c>
      <c r="AL376" s="330" t="s">
        <v>298</v>
      </c>
      <c r="AM376" s="354" t="s">
        <v>298</v>
      </c>
    </row>
    <row r="377" spans="1:39" s="83" customFormat="1" ht="15" x14ac:dyDescent="0.2">
      <c r="A377" s="351" t="s">
        <v>230</v>
      </c>
      <c r="B377" s="410" t="s">
        <v>887</v>
      </c>
      <c r="C377" s="347" t="s">
        <v>955</v>
      </c>
      <c r="D377" s="84"/>
      <c r="E377" s="378">
        <v>36739933</v>
      </c>
      <c r="F377" s="378">
        <v>38031693.5</v>
      </c>
      <c r="G377" s="330" t="s">
        <v>298</v>
      </c>
      <c r="H377" s="330" t="s">
        <v>298</v>
      </c>
      <c r="I377" s="378">
        <v>36739933</v>
      </c>
      <c r="J377" s="378">
        <v>38031693.5</v>
      </c>
      <c r="K377" s="378">
        <v>0</v>
      </c>
      <c r="L377" s="378">
        <v>0</v>
      </c>
      <c r="M377" s="330" t="s">
        <v>298</v>
      </c>
      <c r="N377" s="330" t="s">
        <v>298</v>
      </c>
      <c r="O377" s="330" t="s">
        <v>298</v>
      </c>
      <c r="P377" s="330" t="s">
        <v>298</v>
      </c>
      <c r="Q377" s="330" t="s">
        <v>298</v>
      </c>
      <c r="R377" s="330" t="s">
        <v>298</v>
      </c>
      <c r="S377" s="516">
        <v>598565</v>
      </c>
      <c r="T377" s="516">
        <v>607535.04</v>
      </c>
      <c r="U377" s="329">
        <v>61.38</v>
      </c>
      <c r="V377" s="329">
        <v>62.6</v>
      </c>
      <c r="W377" s="364">
        <v>61.38</v>
      </c>
      <c r="X377" s="364">
        <v>62.6</v>
      </c>
      <c r="Y377" s="327">
        <v>0</v>
      </c>
      <c r="Z377" s="364">
        <v>0</v>
      </c>
      <c r="AA377" s="364">
        <v>0</v>
      </c>
      <c r="AB377" s="378" t="s">
        <v>0</v>
      </c>
      <c r="AC377" s="330" t="s">
        <v>298</v>
      </c>
      <c r="AD377" s="330" t="s">
        <v>298</v>
      </c>
      <c r="AE377" s="330" t="s">
        <v>298</v>
      </c>
      <c r="AF377" s="330" t="s">
        <v>298</v>
      </c>
      <c r="AG377" s="330" t="s">
        <v>298</v>
      </c>
      <c r="AH377" s="330" t="s">
        <v>298</v>
      </c>
      <c r="AI377" s="330" t="s">
        <v>298</v>
      </c>
      <c r="AJ377" s="330" t="s">
        <v>298</v>
      </c>
      <c r="AK377" s="330" t="s">
        <v>298</v>
      </c>
      <c r="AL377" s="330" t="s">
        <v>298</v>
      </c>
      <c r="AM377" s="354" t="s">
        <v>298</v>
      </c>
    </row>
    <row r="378" spans="1:39" s="83" customFormat="1" ht="15" x14ac:dyDescent="0.2">
      <c r="A378" s="351" t="s">
        <v>888</v>
      </c>
      <c r="B378" s="410" t="s">
        <v>801</v>
      </c>
      <c r="C378" s="347" t="s">
        <v>953</v>
      </c>
      <c r="D378" s="84"/>
      <c r="E378" s="378">
        <v>101965606</v>
      </c>
      <c r="F378" s="378">
        <v>105661215.54000001</v>
      </c>
      <c r="G378" s="330" t="s">
        <v>298</v>
      </c>
      <c r="H378" s="330" t="s">
        <v>298</v>
      </c>
      <c r="I378" s="378">
        <v>101965606</v>
      </c>
      <c r="J378" s="378">
        <v>105661215.54000001</v>
      </c>
      <c r="K378" s="378">
        <v>0</v>
      </c>
      <c r="L378" s="378">
        <v>0</v>
      </c>
      <c r="M378" s="330" t="s">
        <v>298</v>
      </c>
      <c r="N378" s="330" t="s">
        <v>298</v>
      </c>
      <c r="O378" s="330" t="s">
        <v>298</v>
      </c>
      <c r="P378" s="330" t="s">
        <v>298</v>
      </c>
      <c r="Q378" s="330" t="s">
        <v>298</v>
      </c>
      <c r="R378" s="330" t="s">
        <v>298</v>
      </c>
      <c r="S378" s="516">
        <v>648100</v>
      </c>
      <c r="T378" s="516">
        <v>658489.43999999994</v>
      </c>
      <c r="U378" s="329">
        <v>157.33000000000001</v>
      </c>
      <c r="V378" s="329">
        <v>160.46</v>
      </c>
      <c r="W378" s="364">
        <v>157.33000000000001</v>
      </c>
      <c r="X378" s="364">
        <v>160.46</v>
      </c>
      <c r="Y378" s="327">
        <v>0</v>
      </c>
      <c r="Z378" s="364">
        <v>0</v>
      </c>
      <c r="AA378" s="364">
        <v>0</v>
      </c>
      <c r="AB378" s="378" t="s">
        <v>0</v>
      </c>
      <c r="AC378" s="330" t="s">
        <v>298</v>
      </c>
      <c r="AD378" s="330" t="s">
        <v>298</v>
      </c>
      <c r="AE378" s="330" t="s">
        <v>298</v>
      </c>
      <c r="AF378" s="330" t="s">
        <v>298</v>
      </c>
      <c r="AG378" s="330" t="s">
        <v>298</v>
      </c>
      <c r="AH378" s="330" t="s">
        <v>298</v>
      </c>
      <c r="AI378" s="330" t="s">
        <v>298</v>
      </c>
      <c r="AJ378" s="330" t="s">
        <v>298</v>
      </c>
      <c r="AK378" s="330" t="s">
        <v>298</v>
      </c>
      <c r="AL378" s="330" t="s">
        <v>298</v>
      </c>
      <c r="AM378" s="354" t="s">
        <v>298</v>
      </c>
    </row>
    <row r="379" spans="1:39" s="83" customFormat="1" ht="15" x14ac:dyDescent="0.2">
      <c r="A379" s="351" t="s">
        <v>725</v>
      </c>
      <c r="B379" s="410" t="s">
        <v>889</v>
      </c>
      <c r="C379" s="347" t="s">
        <v>955</v>
      </c>
      <c r="D379" s="84"/>
      <c r="E379" s="378">
        <v>20062304</v>
      </c>
      <c r="F379" s="378">
        <v>20851020</v>
      </c>
      <c r="G379" s="330" t="s">
        <v>298</v>
      </c>
      <c r="H379" s="330" t="s">
        <v>298</v>
      </c>
      <c r="I379" s="378">
        <v>20062304</v>
      </c>
      <c r="J379" s="378">
        <v>20851020</v>
      </c>
      <c r="K379" s="378">
        <v>0</v>
      </c>
      <c r="L379" s="378">
        <v>0</v>
      </c>
      <c r="M379" s="330" t="s">
        <v>298</v>
      </c>
      <c r="N379" s="330" t="s">
        <v>298</v>
      </c>
      <c r="O379" s="330" t="s">
        <v>298</v>
      </c>
      <c r="P379" s="330" t="s">
        <v>298</v>
      </c>
      <c r="Q379" s="330" t="s">
        <v>298</v>
      </c>
      <c r="R379" s="330" t="s">
        <v>298</v>
      </c>
      <c r="S379" s="516">
        <v>262263.83</v>
      </c>
      <c r="T379" s="516">
        <v>267323.63</v>
      </c>
      <c r="U379" s="329">
        <v>76.5</v>
      </c>
      <c r="V379" s="329">
        <v>78</v>
      </c>
      <c r="W379" s="364">
        <v>76.5</v>
      </c>
      <c r="X379" s="364">
        <v>78</v>
      </c>
      <c r="Y379" s="327">
        <v>0</v>
      </c>
      <c r="Z379" s="364">
        <v>0</v>
      </c>
      <c r="AA379" s="364">
        <v>0</v>
      </c>
      <c r="AB379" s="378" t="s">
        <v>0</v>
      </c>
      <c r="AC379" s="330" t="s">
        <v>298</v>
      </c>
      <c r="AD379" s="330" t="s">
        <v>298</v>
      </c>
      <c r="AE379" s="330" t="s">
        <v>298</v>
      </c>
      <c r="AF379" s="330" t="s">
        <v>298</v>
      </c>
      <c r="AG379" s="330" t="s">
        <v>298</v>
      </c>
      <c r="AH379" s="330" t="s">
        <v>298</v>
      </c>
      <c r="AI379" s="330" t="s">
        <v>298</v>
      </c>
      <c r="AJ379" s="330" t="s">
        <v>298</v>
      </c>
      <c r="AK379" s="330" t="s">
        <v>298</v>
      </c>
      <c r="AL379" s="330" t="s">
        <v>298</v>
      </c>
      <c r="AM379" s="354" t="s">
        <v>298</v>
      </c>
    </row>
    <row r="380" spans="1:39" s="83" customFormat="1" ht="15" x14ac:dyDescent="0.2">
      <c r="A380" s="351" t="s">
        <v>726</v>
      </c>
      <c r="B380" s="410" t="s">
        <v>727</v>
      </c>
      <c r="C380" s="347" t="s">
        <v>957</v>
      </c>
      <c r="D380" s="84"/>
      <c r="E380" s="378">
        <v>482070530</v>
      </c>
      <c r="F380" s="378">
        <v>508923175</v>
      </c>
      <c r="G380" s="330" t="s">
        <v>298</v>
      </c>
      <c r="H380" s="330" t="s">
        <v>298</v>
      </c>
      <c r="I380" s="378">
        <v>482070530</v>
      </c>
      <c r="J380" s="378">
        <v>508923175</v>
      </c>
      <c r="K380" s="378">
        <v>2269000</v>
      </c>
      <c r="L380" s="378">
        <v>2219443</v>
      </c>
      <c r="M380" s="330" t="s">
        <v>298</v>
      </c>
      <c r="N380" s="330" t="s">
        <v>298</v>
      </c>
      <c r="O380" s="330" t="s">
        <v>298</v>
      </c>
      <c r="P380" s="330" t="s">
        <v>298</v>
      </c>
      <c r="Q380" s="330" t="s">
        <v>298</v>
      </c>
      <c r="R380" s="330" t="s">
        <v>298</v>
      </c>
      <c r="S380" s="516">
        <v>422465</v>
      </c>
      <c r="T380" s="516">
        <v>428884.7</v>
      </c>
      <c r="U380" s="329">
        <v>1141.0899999999999</v>
      </c>
      <c r="V380" s="329">
        <v>1186.6199999999999</v>
      </c>
      <c r="W380" s="364">
        <v>1141.0899999999999</v>
      </c>
      <c r="X380" s="364">
        <v>1186.6199999999999</v>
      </c>
      <c r="Y380" s="327">
        <v>9787149</v>
      </c>
      <c r="Z380" s="364">
        <v>22.820000340417831</v>
      </c>
      <c r="AA380" s="364">
        <v>2</v>
      </c>
      <c r="AB380" s="378" t="s">
        <v>0</v>
      </c>
      <c r="AC380" s="330" t="s">
        <v>298</v>
      </c>
      <c r="AD380" s="330" t="s">
        <v>298</v>
      </c>
      <c r="AE380" s="330" t="s">
        <v>298</v>
      </c>
      <c r="AF380" s="330" t="s">
        <v>298</v>
      </c>
      <c r="AG380" s="330" t="s">
        <v>298</v>
      </c>
      <c r="AH380" s="330" t="s">
        <v>298</v>
      </c>
      <c r="AI380" s="330" t="s">
        <v>298</v>
      </c>
      <c r="AJ380" s="330" t="s">
        <v>298</v>
      </c>
      <c r="AK380" s="330" t="s">
        <v>298</v>
      </c>
      <c r="AL380" s="330" t="s">
        <v>298</v>
      </c>
      <c r="AM380" s="354" t="s">
        <v>298</v>
      </c>
    </row>
    <row r="381" spans="1:39" s="83" customFormat="1" ht="15" x14ac:dyDescent="0.2">
      <c r="A381" s="351" t="s">
        <v>890</v>
      </c>
      <c r="B381" s="410" t="s">
        <v>821</v>
      </c>
      <c r="C381" s="347" t="s">
        <v>953</v>
      </c>
      <c r="D381" s="84"/>
      <c r="E381" s="378">
        <v>62448769</v>
      </c>
      <c r="F381" s="378">
        <v>63046052</v>
      </c>
      <c r="G381" s="330" t="s">
        <v>298</v>
      </c>
      <c r="H381" s="330" t="s">
        <v>298</v>
      </c>
      <c r="I381" s="378">
        <v>62448769</v>
      </c>
      <c r="J381" s="378">
        <v>63046052</v>
      </c>
      <c r="K381" s="378">
        <v>0</v>
      </c>
      <c r="L381" s="378">
        <v>0</v>
      </c>
      <c r="M381" s="330" t="s">
        <v>298</v>
      </c>
      <c r="N381" s="330" t="s">
        <v>298</v>
      </c>
      <c r="O381" s="330" t="s">
        <v>298</v>
      </c>
      <c r="P381" s="330" t="s">
        <v>298</v>
      </c>
      <c r="Q381" s="330" t="s">
        <v>298</v>
      </c>
      <c r="R381" s="330" t="s">
        <v>298</v>
      </c>
      <c r="S381" s="516">
        <v>422465</v>
      </c>
      <c r="T381" s="516">
        <v>428884.7</v>
      </c>
      <c r="U381" s="329">
        <v>147.82</v>
      </c>
      <c r="V381" s="329">
        <v>147</v>
      </c>
      <c r="W381" s="364">
        <v>147.82</v>
      </c>
      <c r="X381" s="364">
        <v>147</v>
      </c>
      <c r="Y381" s="327">
        <v>0</v>
      </c>
      <c r="Z381" s="364">
        <v>0</v>
      </c>
      <c r="AA381" s="364">
        <v>0</v>
      </c>
      <c r="AB381" s="378" t="s">
        <v>0</v>
      </c>
      <c r="AC381" s="330" t="s">
        <v>298</v>
      </c>
      <c r="AD381" s="330" t="s">
        <v>298</v>
      </c>
      <c r="AE381" s="330" t="s">
        <v>298</v>
      </c>
      <c r="AF381" s="330" t="s">
        <v>298</v>
      </c>
      <c r="AG381" s="330" t="s">
        <v>298</v>
      </c>
      <c r="AH381" s="330" t="s">
        <v>298</v>
      </c>
      <c r="AI381" s="330" t="s">
        <v>298</v>
      </c>
      <c r="AJ381" s="330" t="s">
        <v>298</v>
      </c>
      <c r="AK381" s="330" t="s">
        <v>298</v>
      </c>
      <c r="AL381" s="330" t="s">
        <v>298</v>
      </c>
      <c r="AM381" s="354" t="s">
        <v>298</v>
      </c>
    </row>
    <row r="382" spans="1:39" s="83" customFormat="1" ht="15" x14ac:dyDescent="0.2">
      <c r="A382" s="351" t="s">
        <v>715</v>
      </c>
      <c r="B382" s="410" t="s">
        <v>891</v>
      </c>
      <c r="C382" s="347" t="s">
        <v>955</v>
      </c>
      <c r="D382" s="84"/>
      <c r="E382" s="378">
        <v>19406725</v>
      </c>
      <c r="F382" s="378">
        <v>20193789</v>
      </c>
      <c r="G382" s="330" t="s">
        <v>298</v>
      </c>
      <c r="H382" s="330" t="s">
        <v>298</v>
      </c>
      <c r="I382" s="378">
        <v>19406725</v>
      </c>
      <c r="J382" s="378">
        <v>20193789</v>
      </c>
      <c r="K382" s="378">
        <v>0</v>
      </c>
      <c r="L382" s="378">
        <v>0</v>
      </c>
      <c r="M382" s="330" t="s">
        <v>298</v>
      </c>
      <c r="N382" s="330" t="s">
        <v>298</v>
      </c>
      <c r="O382" s="330" t="s">
        <v>298</v>
      </c>
      <c r="P382" s="330" t="s">
        <v>298</v>
      </c>
      <c r="Q382" s="330" t="s">
        <v>298</v>
      </c>
      <c r="R382" s="330" t="s">
        <v>298</v>
      </c>
      <c r="S382" s="516">
        <v>249059.6</v>
      </c>
      <c r="T382" s="516">
        <v>255974</v>
      </c>
      <c r="U382" s="329">
        <v>77.92</v>
      </c>
      <c r="V382" s="329">
        <v>78.89</v>
      </c>
      <c r="W382" s="364">
        <v>77.92</v>
      </c>
      <c r="X382" s="364">
        <v>78.89</v>
      </c>
      <c r="Y382" s="327">
        <v>0</v>
      </c>
      <c r="Z382" s="364">
        <v>0</v>
      </c>
      <c r="AA382" s="364">
        <v>0</v>
      </c>
      <c r="AB382" s="378" t="s">
        <v>0</v>
      </c>
      <c r="AC382" s="330" t="s">
        <v>298</v>
      </c>
      <c r="AD382" s="330" t="s">
        <v>298</v>
      </c>
      <c r="AE382" s="330" t="s">
        <v>298</v>
      </c>
      <c r="AF382" s="330" t="s">
        <v>298</v>
      </c>
      <c r="AG382" s="330" t="s">
        <v>298</v>
      </c>
      <c r="AH382" s="330" t="s">
        <v>298</v>
      </c>
      <c r="AI382" s="330" t="s">
        <v>298</v>
      </c>
      <c r="AJ382" s="330" t="s">
        <v>298</v>
      </c>
      <c r="AK382" s="330" t="s">
        <v>298</v>
      </c>
      <c r="AL382" s="330" t="s">
        <v>298</v>
      </c>
      <c r="AM382" s="354" t="s">
        <v>298</v>
      </c>
    </row>
    <row r="383" spans="1:39" s="83" customFormat="1" ht="15" x14ac:dyDescent="0.2">
      <c r="A383" s="351" t="s">
        <v>892</v>
      </c>
      <c r="B383" s="410" t="s">
        <v>836</v>
      </c>
      <c r="C383" s="347" t="s">
        <v>953</v>
      </c>
      <c r="D383" s="84"/>
      <c r="E383" s="378">
        <v>44850654</v>
      </c>
      <c r="F383" s="378">
        <v>47014745</v>
      </c>
      <c r="G383" s="330" t="s">
        <v>298</v>
      </c>
      <c r="H383" s="330" t="s">
        <v>298</v>
      </c>
      <c r="I383" s="378">
        <v>44850654</v>
      </c>
      <c r="J383" s="378">
        <v>47014745</v>
      </c>
      <c r="K383" s="378">
        <v>0</v>
      </c>
      <c r="L383" s="378">
        <v>0</v>
      </c>
      <c r="M383" s="330" t="s">
        <v>298</v>
      </c>
      <c r="N383" s="330" t="s">
        <v>298</v>
      </c>
      <c r="O383" s="330" t="s">
        <v>298</v>
      </c>
      <c r="P383" s="330" t="s">
        <v>298</v>
      </c>
      <c r="Q383" s="330" t="s">
        <v>298</v>
      </c>
      <c r="R383" s="330" t="s">
        <v>298</v>
      </c>
      <c r="S383" s="516">
        <v>249059.6</v>
      </c>
      <c r="T383" s="516">
        <v>255974</v>
      </c>
      <c r="U383" s="329">
        <v>180.08</v>
      </c>
      <c r="V383" s="329">
        <v>183.67</v>
      </c>
      <c r="W383" s="364">
        <v>180.08</v>
      </c>
      <c r="X383" s="364">
        <v>183.67</v>
      </c>
      <c r="Y383" s="327">
        <v>0</v>
      </c>
      <c r="Z383" s="364">
        <v>0</v>
      </c>
      <c r="AA383" s="364">
        <v>0</v>
      </c>
      <c r="AB383" s="378" t="s">
        <v>0</v>
      </c>
      <c r="AC383" s="330" t="s">
        <v>298</v>
      </c>
      <c r="AD383" s="330" t="s">
        <v>298</v>
      </c>
      <c r="AE383" s="330" t="s">
        <v>298</v>
      </c>
      <c r="AF383" s="330" t="s">
        <v>298</v>
      </c>
      <c r="AG383" s="330" t="s">
        <v>298</v>
      </c>
      <c r="AH383" s="330" t="s">
        <v>298</v>
      </c>
      <c r="AI383" s="330" t="s">
        <v>298</v>
      </c>
      <c r="AJ383" s="330" t="s">
        <v>298</v>
      </c>
      <c r="AK383" s="330" t="s">
        <v>298</v>
      </c>
      <c r="AL383" s="330" t="s">
        <v>298</v>
      </c>
      <c r="AM383" s="354" t="s">
        <v>298</v>
      </c>
    </row>
    <row r="384" spans="1:39" s="83" customFormat="1" ht="15" x14ac:dyDescent="0.2">
      <c r="A384" s="351" t="s">
        <v>82</v>
      </c>
      <c r="B384" s="410" t="s">
        <v>83</v>
      </c>
      <c r="C384" s="347" t="s">
        <v>957</v>
      </c>
      <c r="D384" s="84"/>
      <c r="E384" s="378">
        <v>549034002</v>
      </c>
      <c r="F384" s="378">
        <v>583181198</v>
      </c>
      <c r="G384" s="330" t="s">
        <v>298</v>
      </c>
      <c r="H384" s="330" t="s">
        <v>298</v>
      </c>
      <c r="I384" s="378">
        <v>549034002</v>
      </c>
      <c r="J384" s="378">
        <v>583181198</v>
      </c>
      <c r="K384" s="378">
        <v>351211</v>
      </c>
      <c r="L384" s="378">
        <v>752936</v>
      </c>
      <c r="M384" s="330" t="s">
        <v>298</v>
      </c>
      <c r="N384" s="330" t="s">
        <v>298</v>
      </c>
      <c r="O384" s="330" t="s">
        <v>298</v>
      </c>
      <c r="P384" s="330" t="s">
        <v>298</v>
      </c>
      <c r="Q384" s="330" t="s">
        <v>298</v>
      </c>
      <c r="R384" s="330" t="s">
        <v>298</v>
      </c>
      <c r="S384" s="516">
        <v>503705.54</v>
      </c>
      <c r="T384" s="516">
        <v>514473.3</v>
      </c>
      <c r="U384" s="329">
        <v>1089.99</v>
      </c>
      <c r="V384" s="329">
        <v>1133.55</v>
      </c>
      <c r="W384" s="364">
        <v>1089.99</v>
      </c>
      <c r="X384" s="364">
        <v>1133.55</v>
      </c>
      <c r="Y384" s="327">
        <v>11205228</v>
      </c>
      <c r="Z384" s="364">
        <v>21.779999078669388</v>
      </c>
      <c r="AA384" s="364">
        <v>2</v>
      </c>
      <c r="AB384" s="378" t="s">
        <v>0</v>
      </c>
      <c r="AC384" s="330" t="s">
        <v>298</v>
      </c>
      <c r="AD384" s="330" t="s">
        <v>298</v>
      </c>
      <c r="AE384" s="330" t="s">
        <v>298</v>
      </c>
      <c r="AF384" s="330" t="s">
        <v>298</v>
      </c>
      <c r="AG384" s="330" t="s">
        <v>298</v>
      </c>
      <c r="AH384" s="330" t="s">
        <v>298</v>
      </c>
      <c r="AI384" s="330" t="s">
        <v>298</v>
      </c>
      <c r="AJ384" s="330" t="s">
        <v>298</v>
      </c>
      <c r="AK384" s="330" t="s">
        <v>298</v>
      </c>
      <c r="AL384" s="330" t="s">
        <v>298</v>
      </c>
      <c r="AM384" s="354" t="s">
        <v>298</v>
      </c>
    </row>
    <row r="385" spans="1:39" s="83" customFormat="1" ht="15" x14ac:dyDescent="0.2">
      <c r="A385" s="351" t="s">
        <v>84</v>
      </c>
      <c r="B385" s="410" t="s">
        <v>893</v>
      </c>
      <c r="C385" s="347" t="s">
        <v>955</v>
      </c>
      <c r="D385" s="84"/>
      <c r="E385" s="378">
        <v>41253830</v>
      </c>
      <c r="F385" s="378">
        <v>42918253</v>
      </c>
      <c r="G385" s="330" t="s">
        <v>298</v>
      </c>
      <c r="H385" s="330" t="s">
        <v>298</v>
      </c>
      <c r="I385" s="378">
        <v>41253830</v>
      </c>
      <c r="J385" s="378">
        <v>42918253</v>
      </c>
      <c r="K385" s="378">
        <v>0</v>
      </c>
      <c r="L385" s="378">
        <v>0</v>
      </c>
      <c r="M385" s="330" t="s">
        <v>298</v>
      </c>
      <c r="N385" s="330" t="s">
        <v>298</v>
      </c>
      <c r="O385" s="330" t="s">
        <v>298</v>
      </c>
      <c r="P385" s="330" t="s">
        <v>298</v>
      </c>
      <c r="Q385" s="330" t="s">
        <v>298</v>
      </c>
      <c r="R385" s="330" t="s">
        <v>298</v>
      </c>
      <c r="S385" s="516">
        <v>583918.34</v>
      </c>
      <c r="T385" s="516">
        <v>596086.84</v>
      </c>
      <c r="U385" s="329">
        <v>70.650000000000006</v>
      </c>
      <c r="V385" s="329">
        <v>72</v>
      </c>
      <c r="W385" s="364">
        <v>70.650000000000006</v>
      </c>
      <c r="X385" s="364">
        <v>72</v>
      </c>
      <c r="Y385" s="327">
        <v>0</v>
      </c>
      <c r="Z385" s="364">
        <v>0</v>
      </c>
      <c r="AA385" s="364">
        <v>0</v>
      </c>
      <c r="AB385" s="378" t="s">
        <v>0</v>
      </c>
      <c r="AC385" s="330" t="s">
        <v>298</v>
      </c>
      <c r="AD385" s="330" t="s">
        <v>298</v>
      </c>
      <c r="AE385" s="330" t="s">
        <v>298</v>
      </c>
      <c r="AF385" s="330" t="s">
        <v>298</v>
      </c>
      <c r="AG385" s="330" t="s">
        <v>298</v>
      </c>
      <c r="AH385" s="330" t="s">
        <v>298</v>
      </c>
      <c r="AI385" s="330" t="s">
        <v>298</v>
      </c>
      <c r="AJ385" s="330" t="s">
        <v>298</v>
      </c>
      <c r="AK385" s="330" t="s">
        <v>298</v>
      </c>
      <c r="AL385" s="330" t="s">
        <v>298</v>
      </c>
      <c r="AM385" s="354" t="s">
        <v>298</v>
      </c>
    </row>
    <row r="386" spans="1:39" s="83" customFormat="1" ht="15" x14ac:dyDescent="0.2">
      <c r="A386" s="351" t="s">
        <v>894</v>
      </c>
      <c r="B386" s="410" t="s">
        <v>792</v>
      </c>
      <c r="C386" s="347" t="s">
        <v>953</v>
      </c>
      <c r="D386" s="84"/>
      <c r="E386" s="378">
        <v>85923583</v>
      </c>
      <c r="F386" s="378">
        <v>90694614</v>
      </c>
      <c r="G386" s="330" t="s">
        <v>298</v>
      </c>
      <c r="H386" s="330" t="s">
        <v>298</v>
      </c>
      <c r="I386" s="378">
        <v>85923583</v>
      </c>
      <c r="J386" s="378">
        <v>90694614</v>
      </c>
      <c r="K386" s="378">
        <v>0</v>
      </c>
      <c r="L386" s="378">
        <v>0</v>
      </c>
      <c r="M386" s="330" t="s">
        <v>298</v>
      </c>
      <c r="N386" s="330" t="s">
        <v>298</v>
      </c>
      <c r="O386" s="330" t="s">
        <v>298</v>
      </c>
      <c r="P386" s="330" t="s">
        <v>298</v>
      </c>
      <c r="Q386" s="330" t="s">
        <v>298</v>
      </c>
      <c r="R386" s="330" t="s">
        <v>298</v>
      </c>
      <c r="S386" s="516">
        <v>583918.30000000005</v>
      </c>
      <c r="T386" s="516">
        <v>596086.84</v>
      </c>
      <c r="U386" s="329">
        <v>147.15</v>
      </c>
      <c r="V386" s="329">
        <v>152.15</v>
      </c>
      <c r="W386" s="364">
        <v>147.15</v>
      </c>
      <c r="X386" s="364">
        <v>152.15</v>
      </c>
      <c r="Y386" s="327">
        <v>0</v>
      </c>
      <c r="Z386" s="364">
        <v>0</v>
      </c>
      <c r="AA386" s="364">
        <v>0</v>
      </c>
      <c r="AB386" s="378" t="s">
        <v>0</v>
      </c>
      <c r="AC386" s="330" t="s">
        <v>298</v>
      </c>
      <c r="AD386" s="330" t="s">
        <v>298</v>
      </c>
      <c r="AE386" s="330" t="s">
        <v>298</v>
      </c>
      <c r="AF386" s="330" t="s">
        <v>298</v>
      </c>
      <c r="AG386" s="330" t="s">
        <v>298</v>
      </c>
      <c r="AH386" s="330" t="s">
        <v>298</v>
      </c>
      <c r="AI386" s="330" t="s">
        <v>298</v>
      </c>
      <c r="AJ386" s="330" t="s">
        <v>298</v>
      </c>
      <c r="AK386" s="330" t="s">
        <v>298</v>
      </c>
      <c r="AL386" s="330" t="s">
        <v>298</v>
      </c>
      <c r="AM386" s="354" t="s">
        <v>298</v>
      </c>
    </row>
    <row r="387" spans="1:39" s="83" customFormat="1" ht="15" x14ac:dyDescent="0.2">
      <c r="A387" s="351" t="s">
        <v>728</v>
      </c>
      <c r="B387" s="410" t="s">
        <v>729</v>
      </c>
      <c r="C387" s="347" t="s">
        <v>957</v>
      </c>
      <c r="D387" s="84"/>
      <c r="E387" s="378">
        <v>387103751</v>
      </c>
      <c r="F387" s="378">
        <v>410002749</v>
      </c>
      <c r="G387" s="330" t="s">
        <v>298</v>
      </c>
      <c r="H387" s="330" t="s">
        <v>298</v>
      </c>
      <c r="I387" s="378">
        <v>387103751</v>
      </c>
      <c r="J387" s="378">
        <v>410002749</v>
      </c>
      <c r="K387" s="378">
        <v>821255</v>
      </c>
      <c r="L387" s="378">
        <v>835567</v>
      </c>
      <c r="M387" s="330" t="s">
        <v>298</v>
      </c>
      <c r="N387" s="330" t="s">
        <v>298</v>
      </c>
      <c r="O387" s="330" t="s">
        <v>298</v>
      </c>
      <c r="P387" s="330" t="s">
        <v>298</v>
      </c>
      <c r="Q387" s="330" t="s">
        <v>298</v>
      </c>
      <c r="R387" s="330" t="s">
        <v>298</v>
      </c>
      <c r="S387" s="516">
        <v>342636.38</v>
      </c>
      <c r="T387" s="516">
        <v>348980.09</v>
      </c>
      <c r="U387" s="329">
        <v>1129.78</v>
      </c>
      <c r="V387" s="329">
        <v>1174.8599999999999</v>
      </c>
      <c r="W387" s="364">
        <v>1129.78</v>
      </c>
      <c r="X387" s="364">
        <v>1174.8599999999999</v>
      </c>
      <c r="Y387" s="327">
        <v>7886950</v>
      </c>
      <c r="Z387" s="364">
        <v>22.599999902573238</v>
      </c>
      <c r="AA387" s="364">
        <v>2</v>
      </c>
      <c r="AB387" s="378" t="s">
        <v>0</v>
      </c>
      <c r="AC387" s="330" t="s">
        <v>298</v>
      </c>
      <c r="AD387" s="330" t="s">
        <v>298</v>
      </c>
      <c r="AE387" s="330" t="s">
        <v>298</v>
      </c>
      <c r="AF387" s="330" t="s">
        <v>298</v>
      </c>
      <c r="AG387" s="330" t="s">
        <v>298</v>
      </c>
      <c r="AH387" s="330" t="s">
        <v>298</v>
      </c>
      <c r="AI387" s="330" t="s">
        <v>298</v>
      </c>
      <c r="AJ387" s="330" t="s">
        <v>298</v>
      </c>
      <c r="AK387" s="330" t="s">
        <v>298</v>
      </c>
      <c r="AL387" s="330" t="s">
        <v>298</v>
      </c>
      <c r="AM387" s="354" t="s">
        <v>298</v>
      </c>
    </row>
    <row r="388" spans="1:39" s="83" customFormat="1" ht="15" x14ac:dyDescent="0.2">
      <c r="A388" s="351" t="s">
        <v>156</v>
      </c>
      <c r="B388" s="410" t="s">
        <v>895</v>
      </c>
      <c r="C388" s="347" t="s">
        <v>955</v>
      </c>
      <c r="D388" s="84"/>
      <c r="E388" s="378">
        <v>26628618</v>
      </c>
      <c r="F388" s="378">
        <v>27371392</v>
      </c>
      <c r="G388" s="330" t="s">
        <v>298</v>
      </c>
      <c r="H388" s="330" t="s">
        <v>298</v>
      </c>
      <c r="I388" s="378">
        <v>26628618</v>
      </c>
      <c r="J388" s="378">
        <v>27371392</v>
      </c>
      <c r="K388" s="378">
        <v>0</v>
      </c>
      <c r="L388" s="378">
        <v>0</v>
      </c>
      <c r="M388" s="330" t="s">
        <v>298</v>
      </c>
      <c r="N388" s="330" t="s">
        <v>298</v>
      </c>
      <c r="O388" s="330" t="s">
        <v>298</v>
      </c>
      <c r="P388" s="330" t="s">
        <v>298</v>
      </c>
      <c r="Q388" s="330" t="s">
        <v>298</v>
      </c>
      <c r="R388" s="330" t="s">
        <v>298</v>
      </c>
      <c r="S388" s="516">
        <v>410555</v>
      </c>
      <c r="T388" s="516">
        <v>417883.8</v>
      </c>
      <c r="U388" s="329">
        <v>64.86</v>
      </c>
      <c r="V388" s="329">
        <v>65.5</v>
      </c>
      <c r="W388" s="364">
        <v>64.86</v>
      </c>
      <c r="X388" s="364">
        <v>65.5</v>
      </c>
      <c r="Y388" s="327">
        <v>0</v>
      </c>
      <c r="Z388" s="364">
        <v>0</v>
      </c>
      <c r="AA388" s="364">
        <v>0</v>
      </c>
      <c r="AB388" s="378" t="s">
        <v>0</v>
      </c>
      <c r="AC388" s="330" t="s">
        <v>298</v>
      </c>
      <c r="AD388" s="330" t="s">
        <v>298</v>
      </c>
      <c r="AE388" s="330" t="s">
        <v>298</v>
      </c>
      <c r="AF388" s="330" t="s">
        <v>298</v>
      </c>
      <c r="AG388" s="330" t="s">
        <v>298</v>
      </c>
      <c r="AH388" s="330" t="s">
        <v>298</v>
      </c>
      <c r="AI388" s="330" t="s">
        <v>298</v>
      </c>
      <c r="AJ388" s="330" t="s">
        <v>298</v>
      </c>
      <c r="AK388" s="330" t="s">
        <v>298</v>
      </c>
      <c r="AL388" s="330" t="s">
        <v>298</v>
      </c>
      <c r="AM388" s="354" t="s">
        <v>298</v>
      </c>
    </row>
    <row r="389" spans="1:39" s="83" customFormat="1" ht="15" x14ac:dyDescent="0.2">
      <c r="A389" s="351" t="s">
        <v>896</v>
      </c>
      <c r="B389" s="410" t="s">
        <v>810</v>
      </c>
      <c r="C389" s="347" t="s">
        <v>953</v>
      </c>
      <c r="D389" s="84"/>
      <c r="E389" s="378">
        <v>65302926</v>
      </c>
      <c r="F389" s="378">
        <v>67789113</v>
      </c>
      <c r="G389" s="330" t="s">
        <v>298</v>
      </c>
      <c r="H389" s="330" t="s">
        <v>298</v>
      </c>
      <c r="I389" s="378">
        <v>65302926</v>
      </c>
      <c r="J389" s="378">
        <v>67789113</v>
      </c>
      <c r="K389" s="378">
        <v>0</v>
      </c>
      <c r="L389" s="378">
        <v>0</v>
      </c>
      <c r="M389" s="330" t="s">
        <v>298</v>
      </c>
      <c r="N389" s="330" t="s">
        <v>298</v>
      </c>
      <c r="O389" s="330" t="s">
        <v>298</v>
      </c>
      <c r="P389" s="330" t="s">
        <v>298</v>
      </c>
      <c r="Q389" s="330" t="s">
        <v>298</v>
      </c>
      <c r="R389" s="330" t="s">
        <v>298</v>
      </c>
      <c r="S389" s="516">
        <v>410555.3</v>
      </c>
      <c r="T389" s="516">
        <v>417883.81</v>
      </c>
      <c r="U389" s="329">
        <v>159.06</v>
      </c>
      <c r="V389" s="329">
        <v>162.22</v>
      </c>
      <c r="W389" s="364">
        <v>159.06</v>
      </c>
      <c r="X389" s="364">
        <v>162.22</v>
      </c>
      <c r="Y389" s="327">
        <v>0</v>
      </c>
      <c r="Z389" s="364">
        <v>0</v>
      </c>
      <c r="AA389" s="364">
        <v>0</v>
      </c>
      <c r="AB389" s="378" t="s">
        <v>0</v>
      </c>
      <c r="AC389" s="330" t="s">
        <v>298</v>
      </c>
      <c r="AD389" s="330" t="s">
        <v>298</v>
      </c>
      <c r="AE389" s="330" t="s">
        <v>298</v>
      </c>
      <c r="AF389" s="330" t="s">
        <v>298</v>
      </c>
      <c r="AG389" s="330" t="s">
        <v>298</v>
      </c>
      <c r="AH389" s="330" t="s">
        <v>298</v>
      </c>
      <c r="AI389" s="330" t="s">
        <v>298</v>
      </c>
      <c r="AJ389" s="330" t="s">
        <v>298</v>
      </c>
      <c r="AK389" s="330" t="s">
        <v>298</v>
      </c>
      <c r="AL389" s="330" t="s">
        <v>298</v>
      </c>
      <c r="AM389" s="354" t="s">
        <v>298</v>
      </c>
    </row>
    <row r="390" spans="1:39" s="83" customFormat="1" ht="15" x14ac:dyDescent="0.2">
      <c r="A390" s="351" t="s">
        <v>562</v>
      </c>
      <c r="B390" s="410" t="s">
        <v>563</v>
      </c>
      <c r="C390" s="347" t="s">
        <v>957</v>
      </c>
      <c r="D390" s="84"/>
      <c r="E390" s="378">
        <v>233405040</v>
      </c>
      <c r="F390" s="378">
        <v>247515500</v>
      </c>
      <c r="G390" s="330" t="s">
        <v>298</v>
      </c>
      <c r="H390" s="330" t="s">
        <v>298</v>
      </c>
      <c r="I390" s="378">
        <v>233405040</v>
      </c>
      <c r="J390" s="378">
        <v>247515500</v>
      </c>
      <c r="K390" s="378">
        <v>275309</v>
      </c>
      <c r="L390" s="378">
        <v>279399</v>
      </c>
      <c r="M390" s="330" t="s">
        <v>298</v>
      </c>
      <c r="N390" s="330" t="s">
        <v>298</v>
      </c>
      <c r="O390" s="330" t="s">
        <v>298</v>
      </c>
      <c r="P390" s="330" t="s">
        <v>298</v>
      </c>
      <c r="Q390" s="330" t="s">
        <v>298</v>
      </c>
      <c r="R390" s="330" t="s">
        <v>298</v>
      </c>
      <c r="S390" s="516">
        <v>215288</v>
      </c>
      <c r="T390" s="516">
        <v>219544.9</v>
      </c>
      <c r="U390" s="329">
        <v>1084.1500000000001</v>
      </c>
      <c r="V390" s="329">
        <v>1127.4000000000001</v>
      </c>
      <c r="W390" s="364">
        <v>1084.1500000000001</v>
      </c>
      <c r="X390" s="364">
        <v>1127.4000000000001</v>
      </c>
      <c r="Y390" s="327">
        <v>4760390</v>
      </c>
      <c r="Z390" s="364">
        <v>21.682990586435849</v>
      </c>
      <c r="AA390" s="364">
        <v>2</v>
      </c>
      <c r="AB390" s="378" t="s">
        <v>0</v>
      </c>
      <c r="AC390" s="330" t="s">
        <v>298</v>
      </c>
      <c r="AD390" s="330" t="s">
        <v>298</v>
      </c>
      <c r="AE390" s="330" t="s">
        <v>298</v>
      </c>
      <c r="AF390" s="330" t="s">
        <v>298</v>
      </c>
      <c r="AG390" s="330" t="s">
        <v>298</v>
      </c>
      <c r="AH390" s="330" t="s">
        <v>298</v>
      </c>
      <c r="AI390" s="330" t="s">
        <v>298</v>
      </c>
      <c r="AJ390" s="330" t="s">
        <v>298</v>
      </c>
      <c r="AK390" s="330" t="s">
        <v>298</v>
      </c>
      <c r="AL390" s="330" t="s">
        <v>298</v>
      </c>
      <c r="AM390" s="354" t="s">
        <v>298</v>
      </c>
    </row>
    <row r="391" spans="1:39" s="83" customFormat="1" ht="15" x14ac:dyDescent="0.2">
      <c r="A391" s="351" t="s">
        <v>564</v>
      </c>
      <c r="B391" s="410" t="s">
        <v>897</v>
      </c>
      <c r="C391" s="347" t="s">
        <v>955</v>
      </c>
      <c r="D391" s="84"/>
      <c r="E391" s="378">
        <v>17866516</v>
      </c>
      <c r="F391" s="378">
        <v>18701000</v>
      </c>
      <c r="G391" s="330" t="s">
        <v>298</v>
      </c>
      <c r="H391" s="330" t="s">
        <v>298</v>
      </c>
      <c r="I391" s="378">
        <v>17866516</v>
      </c>
      <c r="J391" s="378">
        <v>18701000</v>
      </c>
      <c r="K391" s="378">
        <v>0</v>
      </c>
      <c r="L391" s="378">
        <v>0</v>
      </c>
      <c r="M391" s="330" t="s">
        <v>298</v>
      </c>
      <c r="N391" s="330" t="s">
        <v>298</v>
      </c>
      <c r="O391" s="330" t="s">
        <v>298</v>
      </c>
      <c r="P391" s="330" t="s">
        <v>298</v>
      </c>
      <c r="Q391" s="330" t="s">
        <v>298</v>
      </c>
      <c r="R391" s="330" t="s">
        <v>298</v>
      </c>
      <c r="S391" s="516">
        <v>295651</v>
      </c>
      <c r="T391" s="516">
        <v>303489.09000000003</v>
      </c>
      <c r="U391" s="329">
        <v>60.43</v>
      </c>
      <c r="V391" s="329">
        <v>61.62</v>
      </c>
      <c r="W391" s="364">
        <v>60.43</v>
      </c>
      <c r="X391" s="364">
        <v>61.62</v>
      </c>
      <c r="Y391" s="327">
        <v>0</v>
      </c>
      <c r="Z391" s="364">
        <v>0</v>
      </c>
      <c r="AA391" s="364">
        <v>0</v>
      </c>
      <c r="AB391" s="378" t="s">
        <v>0</v>
      </c>
      <c r="AC391" s="330" t="s">
        <v>298</v>
      </c>
      <c r="AD391" s="330" t="s">
        <v>298</v>
      </c>
      <c r="AE391" s="330" t="s">
        <v>298</v>
      </c>
      <c r="AF391" s="330" t="s">
        <v>298</v>
      </c>
      <c r="AG391" s="330" t="s">
        <v>298</v>
      </c>
      <c r="AH391" s="330" t="s">
        <v>298</v>
      </c>
      <c r="AI391" s="330" t="s">
        <v>298</v>
      </c>
      <c r="AJ391" s="330" t="s">
        <v>298</v>
      </c>
      <c r="AK391" s="330" t="s">
        <v>298</v>
      </c>
      <c r="AL391" s="330" t="s">
        <v>298</v>
      </c>
      <c r="AM391" s="354" t="s">
        <v>298</v>
      </c>
    </row>
    <row r="392" spans="1:39" s="83" customFormat="1" ht="15" x14ac:dyDescent="0.2">
      <c r="A392" s="351" t="s">
        <v>898</v>
      </c>
      <c r="B392" s="410" t="s">
        <v>808</v>
      </c>
      <c r="C392" s="347" t="s">
        <v>953</v>
      </c>
      <c r="D392" s="84"/>
      <c r="E392" s="378">
        <v>53215735</v>
      </c>
      <c r="F392" s="378">
        <v>55713617</v>
      </c>
      <c r="G392" s="330" t="s">
        <v>298</v>
      </c>
      <c r="H392" s="330" t="s">
        <v>298</v>
      </c>
      <c r="I392" s="378">
        <v>53215735</v>
      </c>
      <c r="J392" s="378">
        <v>55713617</v>
      </c>
      <c r="K392" s="378">
        <v>0</v>
      </c>
      <c r="L392" s="378">
        <v>0</v>
      </c>
      <c r="M392" s="330" t="s">
        <v>298</v>
      </c>
      <c r="N392" s="330" t="s">
        <v>298</v>
      </c>
      <c r="O392" s="330" t="s">
        <v>298</v>
      </c>
      <c r="P392" s="330" t="s">
        <v>298</v>
      </c>
      <c r="Q392" s="330" t="s">
        <v>298</v>
      </c>
      <c r="R392" s="330" t="s">
        <v>298</v>
      </c>
      <c r="S392" s="516">
        <v>295651.02</v>
      </c>
      <c r="T392" s="516">
        <v>303489.09000000003</v>
      </c>
      <c r="U392" s="329">
        <v>180</v>
      </c>
      <c r="V392" s="329">
        <v>183.58</v>
      </c>
      <c r="W392" s="364">
        <v>180</v>
      </c>
      <c r="X392" s="364">
        <v>183.58</v>
      </c>
      <c r="Y392" s="327">
        <v>0</v>
      </c>
      <c r="Z392" s="364">
        <v>0</v>
      </c>
      <c r="AA392" s="364">
        <v>0</v>
      </c>
      <c r="AB392" s="378" t="s">
        <v>0</v>
      </c>
      <c r="AC392" s="330" t="s">
        <v>298</v>
      </c>
      <c r="AD392" s="330" t="s">
        <v>298</v>
      </c>
      <c r="AE392" s="330" t="s">
        <v>298</v>
      </c>
      <c r="AF392" s="330" t="s">
        <v>298</v>
      </c>
      <c r="AG392" s="330" t="s">
        <v>298</v>
      </c>
      <c r="AH392" s="330" t="s">
        <v>298</v>
      </c>
      <c r="AI392" s="330" t="s">
        <v>298</v>
      </c>
      <c r="AJ392" s="330" t="s">
        <v>298</v>
      </c>
      <c r="AK392" s="330" t="s">
        <v>298</v>
      </c>
      <c r="AL392" s="330" t="s">
        <v>298</v>
      </c>
      <c r="AM392" s="354" t="s">
        <v>298</v>
      </c>
    </row>
    <row r="393" spans="1:39" s="83" customFormat="1" ht="15" x14ac:dyDescent="0.2">
      <c r="A393" s="351" t="s">
        <v>717</v>
      </c>
      <c r="B393" s="410" t="s">
        <v>718</v>
      </c>
      <c r="C393" s="347" t="s">
        <v>957</v>
      </c>
      <c r="D393" s="84"/>
      <c r="E393" s="378">
        <v>233306499</v>
      </c>
      <c r="F393" s="378">
        <v>248192014</v>
      </c>
      <c r="G393" s="330" t="s">
        <v>298</v>
      </c>
      <c r="H393" s="330" t="s">
        <v>298</v>
      </c>
      <c r="I393" s="378">
        <v>233306499</v>
      </c>
      <c r="J393" s="378">
        <v>248192014</v>
      </c>
      <c r="K393" s="378">
        <v>1091591</v>
      </c>
      <c r="L393" s="378">
        <v>1089393</v>
      </c>
      <c r="M393" s="330" t="s">
        <v>298</v>
      </c>
      <c r="N393" s="330" t="s">
        <v>298</v>
      </c>
      <c r="O393" s="330" t="s">
        <v>298</v>
      </c>
      <c r="P393" s="330" t="s">
        <v>298</v>
      </c>
      <c r="Q393" s="330" t="s">
        <v>298</v>
      </c>
      <c r="R393" s="330" t="s">
        <v>298</v>
      </c>
      <c r="S393" s="516">
        <v>214843</v>
      </c>
      <c r="T393" s="516">
        <v>219866.6</v>
      </c>
      <c r="U393" s="329">
        <v>1085.94</v>
      </c>
      <c r="V393" s="329">
        <v>1128.83</v>
      </c>
      <c r="W393" s="364">
        <v>1085.94</v>
      </c>
      <c r="X393" s="364">
        <v>1128.83</v>
      </c>
      <c r="Y393" s="327">
        <v>4775503</v>
      </c>
      <c r="Z393" s="364">
        <v>21.720002037599162</v>
      </c>
      <c r="AA393" s="364">
        <v>2</v>
      </c>
      <c r="AB393" s="378" t="s">
        <v>0</v>
      </c>
      <c r="AC393" s="330" t="s">
        <v>298</v>
      </c>
      <c r="AD393" s="330" t="s">
        <v>298</v>
      </c>
      <c r="AE393" s="330" t="s">
        <v>298</v>
      </c>
      <c r="AF393" s="330" t="s">
        <v>298</v>
      </c>
      <c r="AG393" s="330" t="s">
        <v>298</v>
      </c>
      <c r="AH393" s="330" t="s">
        <v>298</v>
      </c>
      <c r="AI393" s="330" t="s">
        <v>298</v>
      </c>
      <c r="AJ393" s="330" t="s">
        <v>298</v>
      </c>
      <c r="AK393" s="330" t="s">
        <v>298</v>
      </c>
      <c r="AL393" s="330" t="s">
        <v>298</v>
      </c>
      <c r="AM393" s="354" t="s">
        <v>298</v>
      </c>
    </row>
    <row r="394" spans="1:39" s="83" customFormat="1" ht="15" x14ac:dyDescent="0.2">
      <c r="A394" s="351" t="s">
        <v>899</v>
      </c>
      <c r="B394" s="410" t="s">
        <v>813</v>
      </c>
      <c r="C394" s="347" t="s">
        <v>953</v>
      </c>
      <c r="D394" s="84"/>
      <c r="E394" s="378">
        <v>42461551</v>
      </c>
      <c r="F394" s="378">
        <v>44305318.57</v>
      </c>
      <c r="G394" s="330" t="s">
        <v>298</v>
      </c>
      <c r="H394" s="330" t="s">
        <v>298</v>
      </c>
      <c r="I394" s="378">
        <v>42461551</v>
      </c>
      <c r="J394" s="378">
        <v>44305318.57</v>
      </c>
      <c r="K394" s="378">
        <v>0</v>
      </c>
      <c r="L394" s="378">
        <v>0</v>
      </c>
      <c r="M394" s="330" t="s">
        <v>298</v>
      </c>
      <c r="N394" s="330" t="s">
        <v>298</v>
      </c>
      <c r="O394" s="330" t="s">
        <v>298</v>
      </c>
      <c r="P394" s="330" t="s">
        <v>298</v>
      </c>
      <c r="Q394" s="330" t="s">
        <v>298</v>
      </c>
      <c r="R394" s="330" t="s">
        <v>298</v>
      </c>
      <c r="S394" s="516">
        <v>214842.9</v>
      </c>
      <c r="T394" s="516">
        <v>219866.6</v>
      </c>
      <c r="U394" s="329">
        <v>197.64</v>
      </c>
      <c r="V394" s="329">
        <v>201.51</v>
      </c>
      <c r="W394" s="364">
        <v>197.64</v>
      </c>
      <c r="X394" s="364">
        <v>201.51</v>
      </c>
      <c r="Y394" s="327">
        <v>0</v>
      </c>
      <c r="Z394" s="364">
        <v>0</v>
      </c>
      <c r="AA394" s="364">
        <v>0</v>
      </c>
      <c r="AB394" s="378" t="s">
        <v>0</v>
      </c>
      <c r="AC394" s="330" t="s">
        <v>298</v>
      </c>
      <c r="AD394" s="330" t="s">
        <v>298</v>
      </c>
      <c r="AE394" s="330" t="s">
        <v>298</v>
      </c>
      <c r="AF394" s="330" t="s">
        <v>298</v>
      </c>
      <c r="AG394" s="330" t="s">
        <v>298</v>
      </c>
      <c r="AH394" s="330" t="s">
        <v>298</v>
      </c>
      <c r="AI394" s="330" t="s">
        <v>298</v>
      </c>
      <c r="AJ394" s="330" t="s">
        <v>298</v>
      </c>
      <c r="AK394" s="330" t="s">
        <v>298</v>
      </c>
      <c r="AL394" s="330" t="s">
        <v>298</v>
      </c>
      <c r="AM394" s="354" t="s">
        <v>298</v>
      </c>
    </row>
    <row r="395" spans="1:39" s="83" customFormat="1" ht="15" x14ac:dyDescent="0.2">
      <c r="A395" s="351" t="s">
        <v>711</v>
      </c>
      <c r="B395" s="410" t="s">
        <v>900</v>
      </c>
      <c r="C395" s="347" t="s">
        <v>960</v>
      </c>
      <c r="D395" s="84"/>
      <c r="E395" s="378">
        <v>24481934</v>
      </c>
      <c r="F395" s="378">
        <v>25933684</v>
      </c>
      <c r="G395" s="330" t="s">
        <v>298</v>
      </c>
      <c r="H395" s="330" t="s">
        <v>298</v>
      </c>
      <c r="I395" s="378">
        <v>24481934</v>
      </c>
      <c r="J395" s="378">
        <v>25933684</v>
      </c>
      <c r="K395" s="378">
        <v>0</v>
      </c>
      <c r="L395" s="378">
        <v>0</v>
      </c>
      <c r="M395" s="330" t="s">
        <v>298</v>
      </c>
      <c r="N395" s="330" t="s">
        <v>298</v>
      </c>
      <c r="O395" s="330" t="s">
        <v>298</v>
      </c>
      <c r="P395" s="330" t="s">
        <v>298</v>
      </c>
      <c r="Q395" s="330" t="s">
        <v>298</v>
      </c>
      <c r="R395" s="330" t="s">
        <v>298</v>
      </c>
      <c r="S395" s="516">
        <v>342548.4</v>
      </c>
      <c r="T395" s="516">
        <v>355792.06</v>
      </c>
      <c r="U395" s="329">
        <v>71.47</v>
      </c>
      <c r="V395" s="329">
        <v>72.89</v>
      </c>
      <c r="W395" s="364">
        <v>71.47</v>
      </c>
      <c r="X395" s="364">
        <v>72.89</v>
      </c>
      <c r="Y395" s="327">
        <v>0</v>
      </c>
      <c r="Z395" s="364">
        <v>0</v>
      </c>
      <c r="AA395" s="364">
        <v>0</v>
      </c>
      <c r="AB395" s="378" t="s">
        <v>0</v>
      </c>
      <c r="AC395" s="330" t="s">
        <v>298</v>
      </c>
      <c r="AD395" s="330" t="s">
        <v>298</v>
      </c>
      <c r="AE395" s="330" t="s">
        <v>298</v>
      </c>
      <c r="AF395" s="330" t="s">
        <v>298</v>
      </c>
      <c r="AG395" s="330" t="s">
        <v>298</v>
      </c>
      <c r="AH395" s="330" t="s">
        <v>298</v>
      </c>
      <c r="AI395" s="330" t="s">
        <v>298</v>
      </c>
      <c r="AJ395" s="330" t="s">
        <v>298</v>
      </c>
      <c r="AK395" s="330" t="s">
        <v>298</v>
      </c>
      <c r="AL395" s="330" t="s">
        <v>298</v>
      </c>
      <c r="AM395" s="354" t="s">
        <v>298</v>
      </c>
    </row>
    <row r="396" spans="1:39" s="83" customFormat="1" ht="15" x14ac:dyDescent="0.2">
      <c r="A396" s="351" t="s">
        <v>901</v>
      </c>
      <c r="B396" s="410" t="s">
        <v>843</v>
      </c>
      <c r="C396" s="347" t="s">
        <v>953</v>
      </c>
      <c r="D396" s="84"/>
      <c r="E396" s="378">
        <v>54698120</v>
      </c>
      <c r="F396" s="378">
        <v>57922950</v>
      </c>
      <c r="G396" s="330" t="s">
        <v>298</v>
      </c>
      <c r="H396" s="330" t="s">
        <v>298</v>
      </c>
      <c r="I396" s="378">
        <v>54698120</v>
      </c>
      <c r="J396" s="378">
        <v>57922950</v>
      </c>
      <c r="K396" s="378">
        <v>0</v>
      </c>
      <c r="L396" s="378">
        <v>0</v>
      </c>
      <c r="M396" s="330" t="s">
        <v>298</v>
      </c>
      <c r="N396" s="330" t="s">
        <v>298</v>
      </c>
      <c r="O396" s="330" t="s">
        <v>298</v>
      </c>
      <c r="P396" s="330" t="s">
        <v>298</v>
      </c>
      <c r="Q396" s="330" t="s">
        <v>298</v>
      </c>
      <c r="R396" s="330" t="s">
        <v>298</v>
      </c>
      <c r="S396" s="516">
        <v>342548.4</v>
      </c>
      <c r="T396" s="516">
        <v>355792.06</v>
      </c>
      <c r="U396" s="329">
        <v>159.68</v>
      </c>
      <c r="V396" s="329">
        <v>162.80000000000001</v>
      </c>
      <c r="W396" s="364">
        <v>159.68</v>
      </c>
      <c r="X396" s="364">
        <v>162.80000000000001</v>
      </c>
      <c r="Y396" s="327">
        <v>0</v>
      </c>
      <c r="Z396" s="364">
        <v>0</v>
      </c>
      <c r="AA396" s="364">
        <v>0</v>
      </c>
      <c r="AB396" s="378" t="s">
        <v>0</v>
      </c>
      <c r="AC396" s="330" t="s">
        <v>298</v>
      </c>
      <c r="AD396" s="330" t="s">
        <v>298</v>
      </c>
      <c r="AE396" s="330" t="s">
        <v>298</v>
      </c>
      <c r="AF396" s="330" t="s">
        <v>298</v>
      </c>
      <c r="AG396" s="330" t="s">
        <v>298</v>
      </c>
      <c r="AH396" s="330" t="s">
        <v>298</v>
      </c>
      <c r="AI396" s="330" t="s">
        <v>298</v>
      </c>
      <c r="AJ396" s="330" t="s">
        <v>298</v>
      </c>
      <c r="AK396" s="330" t="s">
        <v>298</v>
      </c>
      <c r="AL396" s="330" t="s">
        <v>298</v>
      </c>
      <c r="AM396" s="354" t="s">
        <v>298</v>
      </c>
    </row>
    <row r="397" spans="1:39" s="83" customFormat="1" ht="15" x14ac:dyDescent="0.2">
      <c r="A397" s="351" t="s">
        <v>719</v>
      </c>
      <c r="B397" s="410" t="s">
        <v>720</v>
      </c>
      <c r="C397" s="347" t="s">
        <v>957</v>
      </c>
      <c r="D397" s="84"/>
      <c r="E397" s="378">
        <v>311433162</v>
      </c>
      <c r="F397" s="378">
        <v>331104756</v>
      </c>
      <c r="G397" s="330" t="s">
        <v>298</v>
      </c>
      <c r="H397" s="330" t="s">
        <v>298</v>
      </c>
      <c r="I397" s="378">
        <v>311433162</v>
      </c>
      <c r="J397" s="378">
        <v>331104756</v>
      </c>
      <c r="K397" s="378">
        <v>1286518</v>
      </c>
      <c r="L397" s="378">
        <v>1311510</v>
      </c>
      <c r="M397" s="330" t="s">
        <v>298</v>
      </c>
      <c r="N397" s="330" t="s">
        <v>298</v>
      </c>
      <c r="O397" s="330" t="s">
        <v>298</v>
      </c>
      <c r="P397" s="330" t="s">
        <v>298</v>
      </c>
      <c r="Q397" s="330" t="s">
        <v>298</v>
      </c>
      <c r="R397" s="330" t="s">
        <v>298</v>
      </c>
      <c r="S397" s="516">
        <v>271977.40000000002</v>
      </c>
      <c r="T397" s="516">
        <v>278054.7</v>
      </c>
      <c r="U397" s="329">
        <v>1145.07</v>
      </c>
      <c r="V397" s="329">
        <v>1190.79</v>
      </c>
      <c r="W397" s="364">
        <v>1145.07</v>
      </c>
      <c r="X397" s="364">
        <v>1190.79</v>
      </c>
      <c r="Y397" s="327">
        <v>6367842</v>
      </c>
      <c r="Z397" s="364">
        <v>22.901400335977058</v>
      </c>
      <c r="AA397" s="364">
        <v>2</v>
      </c>
      <c r="AB397" s="378" t="s">
        <v>0</v>
      </c>
      <c r="AC397" s="330" t="s">
        <v>298</v>
      </c>
      <c r="AD397" s="330" t="s">
        <v>298</v>
      </c>
      <c r="AE397" s="330" t="s">
        <v>298</v>
      </c>
      <c r="AF397" s="330" t="s">
        <v>298</v>
      </c>
      <c r="AG397" s="330" t="s">
        <v>298</v>
      </c>
      <c r="AH397" s="330" t="s">
        <v>298</v>
      </c>
      <c r="AI397" s="330" t="s">
        <v>298</v>
      </c>
      <c r="AJ397" s="330" t="s">
        <v>298</v>
      </c>
      <c r="AK397" s="330" t="s">
        <v>298</v>
      </c>
      <c r="AL397" s="330" t="s">
        <v>298</v>
      </c>
      <c r="AM397" s="354" t="s">
        <v>298</v>
      </c>
    </row>
    <row r="398" spans="1:39" s="83" customFormat="1" ht="15" x14ac:dyDescent="0.2">
      <c r="A398" s="351" t="s">
        <v>902</v>
      </c>
      <c r="B398" s="410" t="s">
        <v>817</v>
      </c>
      <c r="C398" s="347" t="s">
        <v>953</v>
      </c>
      <c r="D398" s="84"/>
      <c r="E398" s="378">
        <v>56788881</v>
      </c>
      <c r="F398" s="378">
        <v>59208969</v>
      </c>
      <c r="G398" s="330" t="s">
        <v>298</v>
      </c>
      <c r="H398" s="330" t="s">
        <v>298</v>
      </c>
      <c r="I398" s="378">
        <v>56788881</v>
      </c>
      <c r="J398" s="378">
        <v>59208969</v>
      </c>
      <c r="K398" s="378">
        <v>0</v>
      </c>
      <c r="L398" s="378">
        <v>0</v>
      </c>
      <c r="M398" s="330" t="s">
        <v>298</v>
      </c>
      <c r="N398" s="330" t="s">
        <v>298</v>
      </c>
      <c r="O398" s="330" t="s">
        <v>298</v>
      </c>
      <c r="P398" s="330" t="s">
        <v>298</v>
      </c>
      <c r="Q398" s="330" t="s">
        <v>298</v>
      </c>
      <c r="R398" s="330" t="s">
        <v>298</v>
      </c>
      <c r="S398" s="516">
        <v>271977.40000000002</v>
      </c>
      <c r="T398" s="516">
        <v>278054.7</v>
      </c>
      <c r="U398" s="329">
        <v>208.8</v>
      </c>
      <c r="V398" s="329">
        <v>212.94</v>
      </c>
      <c r="W398" s="364">
        <v>208.8</v>
      </c>
      <c r="X398" s="364">
        <v>212.94</v>
      </c>
      <c r="Y398" s="327">
        <v>0</v>
      </c>
      <c r="Z398" s="364">
        <v>0</v>
      </c>
      <c r="AA398" s="364">
        <v>0</v>
      </c>
      <c r="AB398" s="378" t="s">
        <v>0</v>
      </c>
      <c r="AC398" s="330" t="s">
        <v>298</v>
      </c>
      <c r="AD398" s="330" t="s">
        <v>298</v>
      </c>
      <c r="AE398" s="330" t="s">
        <v>298</v>
      </c>
      <c r="AF398" s="330" t="s">
        <v>298</v>
      </c>
      <c r="AG398" s="330" t="s">
        <v>298</v>
      </c>
      <c r="AH398" s="330" t="s">
        <v>298</v>
      </c>
      <c r="AI398" s="330" t="s">
        <v>298</v>
      </c>
      <c r="AJ398" s="330" t="s">
        <v>298</v>
      </c>
      <c r="AK398" s="330" t="s">
        <v>298</v>
      </c>
      <c r="AL398" s="330" t="s">
        <v>298</v>
      </c>
      <c r="AM398" s="354" t="s">
        <v>298</v>
      </c>
    </row>
    <row r="399" spans="1:39" s="83" customFormat="1" ht="15" x14ac:dyDescent="0.2">
      <c r="A399" s="351" t="s">
        <v>142</v>
      </c>
      <c r="B399" s="410" t="s">
        <v>143</v>
      </c>
      <c r="C399" s="347" t="s">
        <v>957</v>
      </c>
      <c r="D399" s="84"/>
      <c r="E399" s="378">
        <v>241795000</v>
      </c>
      <c r="F399" s="378">
        <v>256499510</v>
      </c>
      <c r="G399" s="330" t="s">
        <v>298</v>
      </c>
      <c r="H399" s="330" t="s">
        <v>298</v>
      </c>
      <c r="I399" s="378">
        <v>241795000</v>
      </c>
      <c r="J399" s="378">
        <v>256499510</v>
      </c>
      <c r="K399" s="378">
        <v>545845</v>
      </c>
      <c r="L399" s="378">
        <v>558984</v>
      </c>
      <c r="M399" s="330" t="s">
        <v>298</v>
      </c>
      <c r="N399" s="330" t="s">
        <v>298</v>
      </c>
      <c r="O399" s="330" t="s">
        <v>298</v>
      </c>
      <c r="P399" s="330" t="s">
        <v>298</v>
      </c>
      <c r="Q399" s="330" t="s">
        <v>298</v>
      </c>
      <c r="R399" s="330" t="s">
        <v>298</v>
      </c>
      <c r="S399" s="516">
        <v>219816.84</v>
      </c>
      <c r="T399" s="516">
        <v>224240.3</v>
      </c>
      <c r="U399" s="329">
        <v>1099.98</v>
      </c>
      <c r="V399" s="329">
        <v>1143.8599999999999</v>
      </c>
      <c r="W399" s="364">
        <v>1099.98</v>
      </c>
      <c r="X399" s="364">
        <v>1143.8599999999999</v>
      </c>
      <c r="Y399" s="327">
        <v>4933287</v>
      </c>
      <c r="Z399" s="364">
        <v>22.000001783800684</v>
      </c>
      <c r="AA399" s="364">
        <v>2</v>
      </c>
      <c r="AB399" s="378" t="s">
        <v>0</v>
      </c>
      <c r="AC399" s="330" t="s">
        <v>298</v>
      </c>
      <c r="AD399" s="330" t="s">
        <v>298</v>
      </c>
      <c r="AE399" s="330" t="s">
        <v>298</v>
      </c>
      <c r="AF399" s="330" t="s">
        <v>298</v>
      </c>
      <c r="AG399" s="330" t="s">
        <v>298</v>
      </c>
      <c r="AH399" s="330" t="s">
        <v>298</v>
      </c>
      <c r="AI399" s="330" t="s">
        <v>298</v>
      </c>
      <c r="AJ399" s="330" t="s">
        <v>298</v>
      </c>
      <c r="AK399" s="330" t="s">
        <v>298</v>
      </c>
      <c r="AL399" s="330" t="s">
        <v>298</v>
      </c>
      <c r="AM399" s="354" t="s">
        <v>298</v>
      </c>
    </row>
    <row r="400" spans="1:39" s="83" customFormat="1" ht="15" x14ac:dyDescent="0.2">
      <c r="A400" s="351" t="s">
        <v>144</v>
      </c>
      <c r="B400" s="410" t="s">
        <v>903</v>
      </c>
      <c r="C400" s="347" t="s">
        <v>955</v>
      </c>
      <c r="D400" s="84"/>
      <c r="E400" s="378">
        <v>18228753</v>
      </c>
      <c r="F400" s="378">
        <v>19001788</v>
      </c>
      <c r="G400" s="330" t="s">
        <v>298</v>
      </c>
      <c r="H400" s="330" t="s">
        <v>298</v>
      </c>
      <c r="I400" s="378">
        <v>18228753</v>
      </c>
      <c r="J400" s="378">
        <v>19001788</v>
      </c>
      <c r="K400" s="378">
        <v>0</v>
      </c>
      <c r="L400" s="378">
        <v>0</v>
      </c>
      <c r="M400" s="330" t="s">
        <v>298</v>
      </c>
      <c r="N400" s="330" t="s">
        <v>298</v>
      </c>
      <c r="O400" s="330" t="s">
        <v>298</v>
      </c>
      <c r="P400" s="330" t="s">
        <v>298</v>
      </c>
      <c r="Q400" s="330" t="s">
        <v>298</v>
      </c>
      <c r="R400" s="330" t="s">
        <v>298</v>
      </c>
      <c r="S400" s="516">
        <v>282222.5</v>
      </c>
      <c r="T400" s="516">
        <v>288439.90000000002</v>
      </c>
      <c r="U400" s="329">
        <v>64.59</v>
      </c>
      <c r="V400" s="329">
        <v>65.88</v>
      </c>
      <c r="W400" s="364">
        <v>64.59</v>
      </c>
      <c r="X400" s="364">
        <v>65.88</v>
      </c>
      <c r="Y400" s="327">
        <v>0</v>
      </c>
      <c r="Z400" s="364">
        <v>0</v>
      </c>
      <c r="AA400" s="364">
        <v>0</v>
      </c>
      <c r="AB400" s="378" t="s">
        <v>0</v>
      </c>
      <c r="AC400" s="330" t="s">
        <v>298</v>
      </c>
      <c r="AD400" s="330" t="s">
        <v>298</v>
      </c>
      <c r="AE400" s="330" t="s">
        <v>298</v>
      </c>
      <c r="AF400" s="330" t="s">
        <v>298</v>
      </c>
      <c r="AG400" s="330" t="s">
        <v>298</v>
      </c>
      <c r="AH400" s="330" t="s">
        <v>298</v>
      </c>
      <c r="AI400" s="330" t="s">
        <v>298</v>
      </c>
      <c r="AJ400" s="330" t="s">
        <v>298</v>
      </c>
      <c r="AK400" s="330" t="s">
        <v>298</v>
      </c>
      <c r="AL400" s="330" t="s">
        <v>298</v>
      </c>
      <c r="AM400" s="354" t="s">
        <v>298</v>
      </c>
    </row>
    <row r="401" spans="1:39" s="83" customFormat="1" ht="15" x14ac:dyDescent="0.2">
      <c r="A401" s="351" t="s">
        <v>904</v>
      </c>
      <c r="B401" s="410" t="s">
        <v>831</v>
      </c>
      <c r="C401" s="347" t="s">
        <v>953</v>
      </c>
      <c r="D401" s="84"/>
      <c r="E401" s="378">
        <v>60048489.799999997</v>
      </c>
      <c r="F401" s="378">
        <v>62591252</v>
      </c>
      <c r="G401" s="330" t="s">
        <v>298</v>
      </c>
      <c r="H401" s="330" t="s">
        <v>298</v>
      </c>
      <c r="I401" s="378">
        <v>60048489.799999997</v>
      </c>
      <c r="J401" s="378">
        <v>62591252</v>
      </c>
      <c r="K401" s="378">
        <v>0</v>
      </c>
      <c r="L401" s="378">
        <v>0</v>
      </c>
      <c r="M401" s="330" t="s">
        <v>298</v>
      </c>
      <c r="N401" s="330" t="s">
        <v>298</v>
      </c>
      <c r="O401" s="330" t="s">
        <v>298</v>
      </c>
      <c r="P401" s="330" t="s">
        <v>298</v>
      </c>
      <c r="Q401" s="330" t="s">
        <v>298</v>
      </c>
      <c r="R401" s="330" t="s">
        <v>298</v>
      </c>
      <c r="S401" s="516">
        <v>282222.5</v>
      </c>
      <c r="T401" s="516">
        <v>288438.92</v>
      </c>
      <c r="U401" s="329">
        <v>212.77</v>
      </c>
      <c r="V401" s="329">
        <v>217</v>
      </c>
      <c r="W401" s="364">
        <v>212.77</v>
      </c>
      <c r="X401" s="364">
        <v>217</v>
      </c>
      <c r="Y401" s="327">
        <v>0</v>
      </c>
      <c r="Z401" s="364">
        <v>0</v>
      </c>
      <c r="AA401" s="364">
        <v>0</v>
      </c>
      <c r="AB401" s="378" t="s">
        <v>0</v>
      </c>
      <c r="AC401" s="330" t="s">
        <v>298</v>
      </c>
      <c r="AD401" s="330" t="s">
        <v>298</v>
      </c>
      <c r="AE401" s="330" t="s">
        <v>298</v>
      </c>
      <c r="AF401" s="330" t="s">
        <v>298</v>
      </c>
      <c r="AG401" s="330" t="s">
        <v>298</v>
      </c>
      <c r="AH401" s="330" t="s">
        <v>298</v>
      </c>
      <c r="AI401" s="330" t="s">
        <v>298</v>
      </c>
      <c r="AJ401" s="330" t="s">
        <v>298</v>
      </c>
      <c r="AK401" s="330" t="s">
        <v>298</v>
      </c>
      <c r="AL401" s="330" t="s">
        <v>298</v>
      </c>
      <c r="AM401" s="354" t="s">
        <v>298</v>
      </c>
    </row>
    <row r="402" spans="1:39" s="83" customFormat="1" ht="15" x14ac:dyDescent="0.2">
      <c r="A402" s="351" t="s">
        <v>140</v>
      </c>
      <c r="B402" s="410" t="s">
        <v>141</v>
      </c>
      <c r="C402" s="347" t="s">
        <v>957</v>
      </c>
      <c r="D402" s="84"/>
      <c r="E402" s="378">
        <v>238217960</v>
      </c>
      <c r="F402" s="378">
        <v>254422521</v>
      </c>
      <c r="G402" s="330" t="s">
        <v>298</v>
      </c>
      <c r="H402" s="330" t="s">
        <v>298</v>
      </c>
      <c r="I402" s="378">
        <v>238217960</v>
      </c>
      <c r="J402" s="378">
        <v>254422521</v>
      </c>
      <c r="K402" s="378">
        <v>646923</v>
      </c>
      <c r="L402" s="378">
        <v>649136.79</v>
      </c>
      <c r="M402" s="330" t="s">
        <v>298</v>
      </c>
      <c r="N402" s="330" t="s">
        <v>298</v>
      </c>
      <c r="O402" s="330" t="s">
        <v>298</v>
      </c>
      <c r="P402" s="330" t="s">
        <v>298</v>
      </c>
      <c r="Q402" s="330" t="s">
        <v>298</v>
      </c>
      <c r="R402" s="330" t="s">
        <v>298</v>
      </c>
      <c r="S402" s="516">
        <v>222837.7</v>
      </c>
      <c r="T402" s="516">
        <v>228951.65</v>
      </c>
      <c r="U402" s="329">
        <v>1069.02</v>
      </c>
      <c r="V402" s="329">
        <v>1111.25</v>
      </c>
      <c r="W402" s="364">
        <v>1069.02</v>
      </c>
      <c r="X402" s="364">
        <v>1111.25</v>
      </c>
      <c r="Y402" s="327">
        <v>4894986.2</v>
      </c>
      <c r="Z402" s="364">
        <v>21.379999663684451</v>
      </c>
      <c r="AA402" s="364">
        <v>2</v>
      </c>
      <c r="AB402" s="378" t="s">
        <v>0</v>
      </c>
      <c r="AC402" s="330" t="s">
        <v>298</v>
      </c>
      <c r="AD402" s="330" t="s">
        <v>298</v>
      </c>
      <c r="AE402" s="330" t="s">
        <v>298</v>
      </c>
      <c r="AF402" s="330" t="s">
        <v>298</v>
      </c>
      <c r="AG402" s="330" t="s">
        <v>298</v>
      </c>
      <c r="AH402" s="330" t="s">
        <v>298</v>
      </c>
      <c r="AI402" s="330" t="s">
        <v>298</v>
      </c>
      <c r="AJ402" s="330" t="s">
        <v>298</v>
      </c>
      <c r="AK402" s="330" t="s">
        <v>298</v>
      </c>
      <c r="AL402" s="330" t="s">
        <v>298</v>
      </c>
      <c r="AM402" s="354" t="s">
        <v>298</v>
      </c>
    </row>
    <row r="403" spans="1:39" s="83" customFormat="1" ht="15" x14ac:dyDescent="0.2">
      <c r="A403" s="351" t="s">
        <v>905</v>
      </c>
      <c r="B403" s="410" t="s">
        <v>829</v>
      </c>
      <c r="C403" s="347" t="s">
        <v>953</v>
      </c>
      <c r="D403" s="84"/>
      <c r="E403" s="378">
        <v>44781460</v>
      </c>
      <c r="F403" s="378">
        <v>46925932</v>
      </c>
      <c r="G403" s="330" t="s">
        <v>298</v>
      </c>
      <c r="H403" s="330" t="s">
        <v>298</v>
      </c>
      <c r="I403" s="378">
        <v>44781460</v>
      </c>
      <c r="J403" s="378">
        <v>46925932</v>
      </c>
      <c r="K403" s="378">
        <v>0</v>
      </c>
      <c r="L403" s="378">
        <v>0</v>
      </c>
      <c r="M403" s="330" t="s">
        <v>298</v>
      </c>
      <c r="N403" s="330" t="s">
        <v>298</v>
      </c>
      <c r="O403" s="330" t="s">
        <v>298</v>
      </c>
      <c r="P403" s="330" t="s">
        <v>298</v>
      </c>
      <c r="Q403" s="330" t="s">
        <v>298</v>
      </c>
      <c r="R403" s="330" t="s">
        <v>298</v>
      </c>
      <c r="S403" s="516">
        <v>222837.7</v>
      </c>
      <c r="T403" s="516">
        <v>228951.66</v>
      </c>
      <c r="U403" s="329">
        <v>200.96</v>
      </c>
      <c r="V403" s="329">
        <v>204.96</v>
      </c>
      <c r="W403" s="364">
        <v>200.96</v>
      </c>
      <c r="X403" s="364">
        <v>204.96</v>
      </c>
      <c r="Y403" s="327">
        <v>0</v>
      </c>
      <c r="Z403" s="364">
        <v>0</v>
      </c>
      <c r="AA403" s="364">
        <v>0</v>
      </c>
      <c r="AB403" s="378" t="s">
        <v>0</v>
      </c>
      <c r="AC403" s="330" t="s">
        <v>298</v>
      </c>
      <c r="AD403" s="330" t="s">
        <v>298</v>
      </c>
      <c r="AE403" s="330" t="s">
        <v>298</v>
      </c>
      <c r="AF403" s="330" t="s">
        <v>298</v>
      </c>
      <c r="AG403" s="330" t="s">
        <v>298</v>
      </c>
      <c r="AH403" s="330" t="s">
        <v>298</v>
      </c>
      <c r="AI403" s="330" t="s">
        <v>298</v>
      </c>
      <c r="AJ403" s="330" t="s">
        <v>298</v>
      </c>
      <c r="AK403" s="330" t="s">
        <v>298</v>
      </c>
      <c r="AL403" s="330" t="s">
        <v>298</v>
      </c>
      <c r="AM403" s="354" t="s">
        <v>298</v>
      </c>
    </row>
    <row r="404" spans="1:39" s="83" customFormat="1" ht="15" x14ac:dyDescent="0.2">
      <c r="A404" s="351" t="s">
        <v>906</v>
      </c>
      <c r="B404" s="410" t="s">
        <v>839</v>
      </c>
      <c r="C404" s="347" t="s">
        <v>953</v>
      </c>
      <c r="D404" s="84"/>
      <c r="E404" s="378">
        <v>32621256</v>
      </c>
      <c r="F404" s="378">
        <v>34947387</v>
      </c>
      <c r="G404" s="330" t="s">
        <v>298</v>
      </c>
      <c r="H404" s="330" t="s">
        <v>298</v>
      </c>
      <c r="I404" s="378">
        <v>32621256</v>
      </c>
      <c r="J404" s="378">
        <v>34947387</v>
      </c>
      <c r="K404" s="378">
        <v>0</v>
      </c>
      <c r="L404" s="378">
        <v>0</v>
      </c>
      <c r="M404" s="330" t="s">
        <v>298</v>
      </c>
      <c r="N404" s="330" t="s">
        <v>298</v>
      </c>
      <c r="O404" s="330" t="s">
        <v>298</v>
      </c>
      <c r="P404" s="330" t="s">
        <v>298</v>
      </c>
      <c r="Q404" s="330" t="s">
        <v>298</v>
      </c>
      <c r="R404" s="330" t="s">
        <v>298</v>
      </c>
      <c r="S404" s="516">
        <v>369311.2</v>
      </c>
      <c r="T404" s="516">
        <v>374449.66</v>
      </c>
      <c r="U404" s="329">
        <v>88.33</v>
      </c>
      <c r="V404" s="329">
        <v>93.33</v>
      </c>
      <c r="W404" s="364">
        <v>88.33</v>
      </c>
      <c r="X404" s="364">
        <v>93.33</v>
      </c>
      <c r="Y404" s="327">
        <v>0</v>
      </c>
      <c r="Z404" s="364">
        <v>0</v>
      </c>
      <c r="AA404" s="364">
        <v>0</v>
      </c>
      <c r="AB404" s="378" t="s">
        <v>0</v>
      </c>
      <c r="AC404" s="330" t="s">
        <v>298</v>
      </c>
      <c r="AD404" s="330" t="s">
        <v>298</v>
      </c>
      <c r="AE404" s="330" t="s">
        <v>298</v>
      </c>
      <c r="AF404" s="330" t="s">
        <v>298</v>
      </c>
      <c r="AG404" s="330" t="s">
        <v>298</v>
      </c>
      <c r="AH404" s="330" t="s">
        <v>298</v>
      </c>
      <c r="AI404" s="330" t="s">
        <v>298</v>
      </c>
      <c r="AJ404" s="330" t="s">
        <v>298</v>
      </c>
      <c r="AK404" s="330" t="s">
        <v>298</v>
      </c>
      <c r="AL404" s="330" t="s">
        <v>298</v>
      </c>
      <c r="AM404" s="354" t="s">
        <v>298</v>
      </c>
    </row>
    <row r="405" spans="1:39" s="83" customFormat="1" ht="15" x14ac:dyDescent="0.2">
      <c r="A405" s="351" t="s">
        <v>79</v>
      </c>
      <c r="B405" s="410" t="s">
        <v>80</v>
      </c>
      <c r="C405" s="347" t="s">
        <v>957</v>
      </c>
      <c r="D405" s="84"/>
      <c r="E405" s="378">
        <v>292975653</v>
      </c>
      <c r="F405" s="378">
        <v>310452440</v>
      </c>
      <c r="G405" s="330" t="s">
        <v>298</v>
      </c>
      <c r="H405" s="330" t="s">
        <v>298</v>
      </c>
      <c r="I405" s="378">
        <v>292975653</v>
      </c>
      <c r="J405" s="378">
        <v>310452440</v>
      </c>
      <c r="K405" s="378">
        <v>270618</v>
      </c>
      <c r="L405" s="378">
        <v>275523</v>
      </c>
      <c r="M405" s="330" t="s">
        <v>298</v>
      </c>
      <c r="N405" s="330" t="s">
        <v>298</v>
      </c>
      <c r="O405" s="330" t="s">
        <v>298</v>
      </c>
      <c r="P405" s="330" t="s">
        <v>298</v>
      </c>
      <c r="Q405" s="330" t="s">
        <v>298</v>
      </c>
      <c r="R405" s="330" t="s">
        <v>298</v>
      </c>
      <c r="S405" s="516">
        <v>236053.67</v>
      </c>
      <c r="T405" s="516">
        <v>240537.74</v>
      </c>
      <c r="U405" s="329">
        <v>1241.1400000000001</v>
      </c>
      <c r="V405" s="329">
        <v>1290.6600000000001</v>
      </c>
      <c r="W405" s="364">
        <v>1241.1400000000001</v>
      </c>
      <c r="X405" s="364">
        <v>1290.6600000000001</v>
      </c>
      <c r="Y405" s="327">
        <v>5970148</v>
      </c>
      <c r="Z405" s="364">
        <v>24.820005376287316</v>
      </c>
      <c r="AA405" s="364">
        <v>2</v>
      </c>
      <c r="AB405" s="378" t="s">
        <v>0</v>
      </c>
      <c r="AC405" s="330" t="s">
        <v>298</v>
      </c>
      <c r="AD405" s="330" t="s">
        <v>298</v>
      </c>
      <c r="AE405" s="330" t="s">
        <v>298</v>
      </c>
      <c r="AF405" s="330" t="s">
        <v>298</v>
      </c>
      <c r="AG405" s="330" t="s">
        <v>298</v>
      </c>
      <c r="AH405" s="330" t="s">
        <v>298</v>
      </c>
      <c r="AI405" s="330" t="s">
        <v>298</v>
      </c>
      <c r="AJ405" s="330" t="s">
        <v>298</v>
      </c>
      <c r="AK405" s="330" t="s">
        <v>298</v>
      </c>
      <c r="AL405" s="330" t="s">
        <v>298</v>
      </c>
      <c r="AM405" s="354" t="s">
        <v>298</v>
      </c>
    </row>
    <row r="406" spans="1:39" s="83" customFormat="1" ht="15" x14ac:dyDescent="0.2">
      <c r="A406" s="351" t="s">
        <v>81</v>
      </c>
      <c r="B406" s="410" t="s">
        <v>907</v>
      </c>
      <c r="C406" s="347" t="s">
        <v>955</v>
      </c>
      <c r="D406" s="84"/>
      <c r="E406" s="378">
        <v>21521973</v>
      </c>
      <c r="F406" s="378">
        <v>22349132</v>
      </c>
      <c r="G406" s="330" t="s">
        <v>298</v>
      </c>
      <c r="H406" s="330" t="s">
        <v>298</v>
      </c>
      <c r="I406" s="378">
        <v>21521973</v>
      </c>
      <c r="J406" s="378">
        <v>22349132</v>
      </c>
      <c r="K406" s="378">
        <v>0</v>
      </c>
      <c r="L406" s="378">
        <v>0</v>
      </c>
      <c r="M406" s="330" t="s">
        <v>298</v>
      </c>
      <c r="N406" s="330" t="s">
        <v>298</v>
      </c>
      <c r="O406" s="330" t="s">
        <v>298</v>
      </c>
      <c r="P406" s="330" t="s">
        <v>298</v>
      </c>
      <c r="Q406" s="330" t="s">
        <v>298</v>
      </c>
      <c r="R406" s="330" t="s">
        <v>298</v>
      </c>
      <c r="S406" s="516">
        <v>297100.7</v>
      </c>
      <c r="T406" s="516">
        <v>302628.7</v>
      </c>
      <c r="U406" s="329">
        <v>72.44</v>
      </c>
      <c r="V406" s="329">
        <v>73.849999999999994</v>
      </c>
      <c r="W406" s="364">
        <v>72.44</v>
      </c>
      <c r="X406" s="364">
        <v>73.849999999999994</v>
      </c>
      <c r="Y406" s="327">
        <v>0</v>
      </c>
      <c r="Z406" s="364">
        <v>0</v>
      </c>
      <c r="AA406" s="364">
        <v>0</v>
      </c>
      <c r="AB406" s="378" t="s">
        <v>0</v>
      </c>
      <c r="AC406" s="330" t="s">
        <v>298</v>
      </c>
      <c r="AD406" s="330" t="s">
        <v>298</v>
      </c>
      <c r="AE406" s="330" t="s">
        <v>298</v>
      </c>
      <c r="AF406" s="330" t="s">
        <v>298</v>
      </c>
      <c r="AG406" s="330" t="s">
        <v>298</v>
      </c>
      <c r="AH406" s="330" t="s">
        <v>298</v>
      </c>
      <c r="AI406" s="330" t="s">
        <v>298</v>
      </c>
      <c r="AJ406" s="330" t="s">
        <v>298</v>
      </c>
      <c r="AK406" s="330" t="s">
        <v>298</v>
      </c>
      <c r="AL406" s="330" t="s">
        <v>298</v>
      </c>
      <c r="AM406" s="354" t="s">
        <v>298</v>
      </c>
    </row>
    <row r="407" spans="1:39" s="83" customFormat="1" ht="15" x14ac:dyDescent="0.2">
      <c r="A407" s="351" t="s">
        <v>908</v>
      </c>
      <c r="B407" s="410" t="s">
        <v>790</v>
      </c>
      <c r="C407" s="347" t="s">
        <v>953</v>
      </c>
      <c r="D407" s="84"/>
      <c r="E407" s="378">
        <v>52408588</v>
      </c>
      <c r="F407" s="378">
        <v>54445936.609999999</v>
      </c>
      <c r="G407" s="330" t="s">
        <v>298</v>
      </c>
      <c r="H407" s="330" t="s">
        <v>298</v>
      </c>
      <c r="I407" s="378">
        <v>52408588</v>
      </c>
      <c r="J407" s="378">
        <v>54445936.609999999</v>
      </c>
      <c r="K407" s="378">
        <v>0</v>
      </c>
      <c r="L407" s="378">
        <v>0</v>
      </c>
      <c r="M407" s="330" t="s">
        <v>298</v>
      </c>
      <c r="N407" s="330" t="s">
        <v>298</v>
      </c>
      <c r="O407" s="330" t="s">
        <v>298</v>
      </c>
      <c r="P407" s="330" t="s">
        <v>298</v>
      </c>
      <c r="Q407" s="330" t="s">
        <v>298</v>
      </c>
      <c r="R407" s="330" t="s">
        <v>298</v>
      </c>
      <c r="S407" s="516">
        <v>297100.67</v>
      </c>
      <c r="T407" s="516">
        <v>302628.74</v>
      </c>
      <c r="U407" s="329">
        <v>176.4</v>
      </c>
      <c r="V407" s="329">
        <v>179.91</v>
      </c>
      <c r="W407" s="364">
        <v>176.4</v>
      </c>
      <c r="X407" s="364">
        <v>179.91</v>
      </c>
      <c r="Y407" s="327">
        <v>0</v>
      </c>
      <c r="Z407" s="364">
        <v>0</v>
      </c>
      <c r="AA407" s="364">
        <v>0</v>
      </c>
      <c r="AB407" s="378" t="s">
        <v>0</v>
      </c>
      <c r="AC407" s="330" t="s">
        <v>298</v>
      </c>
      <c r="AD407" s="330" t="s">
        <v>298</v>
      </c>
      <c r="AE407" s="330" t="s">
        <v>298</v>
      </c>
      <c r="AF407" s="330" t="s">
        <v>298</v>
      </c>
      <c r="AG407" s="330" t="s">
        <v>298</v>
      </c>
      <c r="AH407" s="330" t="s">
        <v>298</v>
      </c>
      <c r="AI407" s="330" t="s">
        <v>298</v>
      </c>
      <c r="AJ407" s="330" t="s">
        <v>298</v>
      </c>
      <c r="AK407" s="330" t="s">
        <v>298</v>
      </c>
      <c r="AL407" s="330" t="s">
        <v>298</v>
      </c>
      <c r="AM407" s="354" t="s">
        <v>298</v>
      </c>
    </row>
    <row r="408" spans="1:39" s="83" customFormat="1" ht="15" x14ac:dyDescent="0.2">
      <c r="A408" s="351" t="s">
        <v>698</v>
      </c>
      <c r="B408" s="410" t="s">
        <v>699</v>
      </c>
      <c r="C408" s="347" t="s">
        <v>957</v>
      </c>
      <c r="D408" s="84"/>
      <c r="E408" s="378">
        <v>288252933</v>
      </c>
      <c r="F408" s="378">
        <v>305896875</v>
      </c>
      <c r="G408" s="330" t="s">
        <v>298</v>
      </c>
      <c r="H408" s="330" t="s">
        <v>298</v>
      </c>
      <c r="I408" s="378">
        <v>288252933</v>
      </c>
      <c r="J408" s="378">
        <v>305896875</v>
      </c>
      <c r="K408" s="378">
        <v>533891</v>
      </c>
      <c r="L408" s="378">
        <v>540893</v>
      </c>
      <c r="M408" s="330" t="s">
        <v>298</v>
      </c>
      <c r="N408" s="330" t="s">
        <v>298</v>
      </c>
      <c r="O408" s="330" t="s">
        <v>298</v>
      </c>
      <c r="P408" s="330" t="s">
        <v>298</v>
      </c>
      <c r="Q408" s="330" t="s">
        <v>298</v>
      </c>
      <c r="R408" s="330" t="s">
        <v>298</v>
      </c>
      <c r="S408" s="516">
        <v>233884.2</v>
      </c>
      <c r="T408" s="516">
        <v>238676.1</v>
      </c>
      <c r="U408" s="329">
        <v>1232.46</v>
      </c>
      <c r="V408" s="329">
        <v>1281.6400000000001</v>
      </c>
      <c r="W408" s="364">
        <v>1232.46</v>
      </c>
      <c r="X408" s="364">
        <v>1281.6400000000001</v>
      </c>
      <c r="Y408" s="327">
        <v>5883367</v>
      </c>
      <c r="Z408" s="364">
        <v>24.650004755398633</v>
      </c>
      <c r="AA408" s="364">
        <v>2</v>
      </c>
      <c r="AB408" s="378" t="s">
        <v>0</v>
      </c>
      <c r="AC408" s="330" t="s">
        <v>298</v>
      </c>
      <c r="AD408" s="330" t="s">
        <v>298</v>
      </c>
      <c r="AE408" s="330" t="s">
        <v>298</v>
      </c>
      <c r="AF408" s="330" t="s">
        <v>298</v>
      </c>
      <c r="AG408" s="330" t="s">
        <v>298</v>
      </c>
      <c r="AH408" s="330" t="s">
        <v>298</v>
      </c>
      <c r="AI408" s="330" t="s">
        <v>298</v>
      </c>
      <c r="AJ408" s="330" t="s">
        <v>298</v>
      </c>
      <c r="AK408" s="330" t="s">
        <v>298</v>
      </c>
      <c r="AL408" s="330" t="s">
        <v>298</v>
      </c>
      <c r="AM408" s="354" t="s">
        <v>298</v>
      </c>
    </row>
    <row r="409" spans="1:39" s="83" customFormat="1" ht="15" x14ac:dyDescent="0.2">
      <c r="A409" s="351" t="s">
        <v>722</v>
      </c>
      <c r="B409" s="410" t="s">
        <v>909</v>
      </c>
      <c r="C409" s="347" t="s">
        <v>955</v>
      </c>
      <c r="D409" s="84"/>
      <c r="E409" s="378">
        <v>13611952</v>
      </c>
      <c r="F409" s="378">
        <v>14285986</v>
      </c>
      <c r="G409" s="330" t="s">
        <v>298</v>
      </c>
      <c r="H409" s="330" t="s">
        <v>298</v>
      </c>
      <c r="I409" s="378">
        <v>13611952</v>
      </c>
      <c r="J409" s="378">
        <v>14285986</v>
      </c>
      <c r="K409" s="378">
        <v>0</v>
      </c>
      <c r="L409" s="378">
        <v>0</v>
      </c>
      <c r="M409" s="330" t="s">
        <v>298</v>
      </c>
      <c r="N409" s="330" t="s">
        <v>298</v>
      </c>
      <c r="O409" s="330" t="s">
        <v>298</v>
      </c>
      <c r="P409" s="330" t="s">
        <v>298</v>
      </c>
      <c r="Q409" s="330" t="s">
        <v>298</v>
      </c>
      <c r="R409" s="330" t="s">
        <v>298</v>
      </c>
      <c r="S409" s="516">
        <v>147603.03</v>
      </c>
      <c r="T409" s="516">
        <v>151897.78</v>
      </c>
      <c r="U409" s="329">
        <v>92.22</v>
      </c>
      <c r="V409" s="329">
        <v>94.05</v>
      </c>
      <c r="W409" s="364">
        <v>92.22</v>
      </c>
      <c r="X409" s="364">
        <v>94.05</v>
      </c>
      <c r="Y409" s="327">
        <v>0</v>
      </c>
      <c r="Z409" s="364">
        <v>0</v>
      </c>
      <c r="AA409" s="364">
        <v>0</v>
      </c>
      <c r="AB409" s="378" t="s">
        <v>0</v>
      </c>
      <c r="AC409" s="330" t="s">
        <v>298</v>
      </c>
      <c r="AD409" s="330" t="s">
        <v>298</v>
      </c>
      <c r="AE409" s="330" t="s">
        <v>298</v>
      </c>
      <c r="AF409" s="330" t="s">
        <v>298</v>
      </c>
      <c r="AG409" s="330" t="s">
        <v>298</v>
      </c>
      <c r="AH409" s="330" t="s">
        <v>298</v>
      </c>
      <c r="AI409" s="330" t="s">
        <v>298</v>
      </c>
      <c r="AJ409" s="330" t="s">
        <v>298</v>
      </c>
      <c r="AK409" s="330" t="s">
        <v>298</v>
      </c>
      <c r="AL409" s="330" t="s">
        <v>298</v>
      </c>
      <c r="AM409" s="354" t="s">
        <v>298</v>
      </c>
    </row>
    <row r="410" spans="1:39" s="83" customFormat="1" ht="15" x14ac:dyDescent="0.2">
      <c r="A410" s="351" t="s">
        <v>154</v>
      </c>
      <c r="B410" s="410" t="s">
        <v>155</v>
      </c>
      <c r="C410" s="347" t="s">
        <v>957</v>
      </c>
      <c r="D410" s="84"/>
      <c r="E410" s="378">
        <v>189389700</v>
      </c>
      <c r="F410" s="378">
        <v>203716000</v>
      </c>
      <c r="G410" s="330" t="s">
        <v>298</v>
      </c>
      <c r="H410" s="330" t="s">
        <v>298</v>
      </c>
      <c r="I410" s="378">
        <v>189389700</v>
      </c>
      <c r="J410" s="378">
        <v>203716000</v>
      </c>
      <c r="K410" s="378">
        <v>0</v>
      </c>
      <c r="L410" s="378">
        <v>0</v>
      </c>
      <c r="M410" s="330" t="s">
        <v>298</v>
      </c>
      <c r="N410" s="330" t="s">
        <v>298</v>
      </c>
      <c r="O410" s="330" t="s">
        <v>298</v>
      </c>
      <c r="P410" s="330" t="s">
        <v>298</v>
      </c>
      <c r="Q410" s="330" t="s">
        <v>298</v>
      </c>
      <c r="R410" s="330" t="s">
        <v>298</v>
      </c>
      <c r="S410" s="516">
        <v>184356.7</v>
      </c>
      <c r="T410" s="516">
        <v>188339.89</v>
      </c>
      <c r="U410" s="329">
        <v>1027.3</v>
      </c>
      <c r="V410" s="329">
        <v>1081.6400000000001</v>
      </c>
      <c r="W410" s="364">
        <v>1027.3</v>
      </c>
      <c r="X410" s="364">
        <v>1081.6400000000001</v>
      </c>
      <c r="Y410" s="327">
        <v>3917500</v>
      </c>
      <c r="Z410" s="364">
        <v>20.800160815640275</v>
      </c>
      <c r="AA410" s="364">
        <v>2.02</v>
      </c>
      <c r="AB410" s="378" t="s">
        <v>0</v>
      </c>
      <c r="AC410" s="330" t="s">
        <v>298</v>
      </c>
      <c r="AD410" s="330" t="s">
        <v>298</v>
      </c>
      <c r="AE410" s="330" t="s">
        <v>298</v>
      </c>
      <c r="AF410" s="330" t="s">
        <v>298</v>
      </c>
      <c r="AG410" s="330" t="s">
        <v>298</v>
      </c>
      <c r="AH410" s="330" t="s">
        <v>298</v>
      </c>
      <c r="AI410" s="330" t="s">
        <v>298</v>
      </c>
      <c r="AJ410" s="330" t="s">
        <v>298</v>
      </c>
      <c r="AK410" s="330" t="s">
        <v>298</v>
      </c>
      <c r="AL410" s="330" t="s">
        <v>298</v>
      </c>
      <c r="AM410" s="354" t="s">
        <v>298</v>
      </c>
    </row>
    <row r="411" spans="1:39" s="83" customFormat="1" ht="15" x14ac:dyDescent="0.2">
      <c r="A411" s="351" t="s">
        <v>703</v>
      </c>
      <c r="B411" s="410" t="s">
        <v>910</v>
      </c>
      <c r="C411" s="347" t="s">
        <v>960</v>
      </c>
      <c r="D411" s="84"/>
      <c r="E411" s="378">
        <v>21998059</v>
      </c>
      <c r="F411" s="378">
        <v>22771253</v>
      </c>
      <c r="G411" s="330" t="s">
        <v>298</v>
      </c>
      <c r="H411" s="330" t="s">
        <v>298</v>
      </c>
      <c r="I411" s="378">
        <v>21998059</v>
      </c>
      <c r="J411" s="378">
        <v>22771253</v>
      </c>
      <c r="K411" s="378">
        <v>0</v>
      </c>
      <c r="L411" s="378">
        <v>0</v>
      </c>
      <c r="M411" s="330" t="s">
        <v>298</v>
      </c>
      <c r="N411" s="330" t="s">
        <v>298</v>
      </c>
      <c r="O411" s="330" t="s">
        <v>298</v>
      </c>
      <c r="P411" s="330" t="s">
        <v>298</v>
      </c>
      <c r="Q411" s="330" t="s">
        <v>298</v>
      </c>
      <c r="R411" s="330" t="s">
        <v>298</v>
      </c>
      <c r="S411" s="516">
        <v>331695.7</v>
      </c>
      <c r="T411" s="516">
        <v>336703.4</v>
      </c>
      <c r="U411" s="329">
        <v>66.319999999999993</v>
      </c>
      <c r="V411" s="329">
        <v>67.63</v>
      </c>
      <c r="W411" s="364">
        <v>66.319999999999993</v>
      </c>
      <c r="X411" s="364">
        <v>67.63</v>
      </c>
      <c r="Y411" s="327">
        <v>0</v>
      </c>
      <c r="Z411" s="364">
        <v>0</v>
      </c>
      <c r="AA411" s="364">
        <v>0</v>
      </c>
      <c r="AB411" s="378" t="s">
        <v>0</v>
      </c>
      <c r="AC411" s="330" t="s">
        <v>298</v>
      </c>
      <c r="AD411" s="330" t="s">
        <v>298</v>
      </c>
      <c r="AE411" s="330" t="s">
        <v>298</v>
      </c>
      <c r="AF411" s="330" t="s">
        <v>298</v>
      </c>
      <c r="AG411" s="330" t="s">
        <v>298</v>
      </c>
      <c r="AH411" s="330" t="s">
        <v>298</v>
      </c>
      <c r="AI411" s="330" t="s">
        <v>298</v>
      </c>
      <c r="AJ411" s="330" t="s">
        <v>298</v>
      </c>
      <c r="AK411" s="330" t="s">
        <v>298</v>
      </c>
      <c r="AL411" s="330" t="s">
        <v>298</v>
      </c>
      <c r="AM411" s="354" t="s">
        <v>298</v>
      </c>
    </row>
    <row r="412" spans="1:39" s="83" customFormat="1" ht="15" x14ac:dyDescent="0.2">
      <c r="A412" s="351" t="s">
        <v>911</v>
      </c>
      <c r="B412" s="410" t="s">
        <v>797</v>
      </c>
      <c r="C412" s="347" t="s">
        <v>953</v>
      </c>
      <c r="D412" s="84"/>
      <c r="E412" s="378">
        <v>49144036</v>
      </c>
      <c r="F412" s="378">
        <v>51569498</v>
      </c>
      <c r="G412" s="330" t="s">
        <v>298</v>
      </c>
      <c r="H412" s="330" t="s">
        <v>298</v>
      </c>
      <c r="I412" s="378">
        <v>49144036</v>
      </c>
      <c r="J412" s="378">
        <v>51569498</v>
      </c>
      <c r="K412" s="378">
        <v>0</v>
      </c>
      <c r="L412" s="378">
        <v>0</v>
      </c>
      <c r="M412" s="330" t="s">
        <v>298</v>
      </c>
      <c r="N412" s="330" t="s">
        <v>298</v>
      </c>
      <c r="O412" s="330" t="s">
        <v>298</v>
      </c>
      <c r="P412" s="330" t="s">
        <v>298</v>
      </c>
      <c r="Q412" s="330" t="s">
        <v>298</v>
      </c>
      <c r="R412" s="330" t="s">
        <v>298</v>
      </c>
      <c r="S412" s="516">
        <v>331695.7</v>
      </c>
      <c r="T412" s="516">
        <v>336703.44</v>
      </c>
      <c r="U412" s="329">
        <v>148.16</v>
      </c>
      <c r="V412" s="329">
        <v>153.16</v>
      </c>
      <c r="W412" s="364">
        <v>148.16</v>
      </c>
      <c r="X412" s="364">
        <v>153.16</v>
      </c>
      <c r="Y412" s="327">
        <v>0</v>
      </c>
      <c r="Z412" s="364">
        <v>0</v>
      </c>
      <c r="AA412" s="364">
        <v>0</v>
      </c>
      <c r="AB412" s="378" t="s">
        <v>0</v>
      </c>
      <c r="AC412" s="330" t="s">
        <v>298</v>
      </c>
      <c r="AD412" s="330" t="s">
        <v>298</v>
      </c>
      <c r="AE412" s="330" t="s">
        <v>298</v>
      </c>
      <c r="AF412" s="330" t="s">
        <v>298</v>
      </c>
      <c r="AG412" s="330" t="s">
        <v>298</v>
      </c>
      <c r="AH412" s="330" t="s">
        <v>298</v>
      </c>
      <c r="AI412" s="330" t="s">
        <v>298</v>
      </c>
      <c r="AJ412" s="330" t="s">
        <v>298</v>
      </c>
      <c r="AK412" s="330" t="s">
        <v>298</v>
      </c>
      <c r="AL412" s="330" t="s">
        <v>298</v>
      </c>
      <c r="AM412" s="354" t="s">
        <v>298</v>
      </c>
    </row>
    <row r="413" spans="1:39" s="83" customFormat="1" ht="15" x14ac:dyDescent="0.2">
      <c r="A413" s="351" t="s">
        <v>160</v>
      </c>
      <c r="B413" s="410" t="s">
        <v>161</v>
      </c>
      <c r="C413" s="347" t="s">
        <v>957</v>
      </c>
      <c r="D413" s="84"/>
      <c r="E413" s="378">
        <v>278856000</v>
      </c>
      <c r="F413" s="378">
        <v>293874000</v>
      </c>
      <c r="G413" s="330" t="s">
        <v>298</v>
      </c>
      <c r="H413" s="330" t="s">
        <v>298</v>
      </c>
      <c r="I413" s="378">
        <v>278856000</v>
      </c>
      <c r="J413" s="378">
        <v>293874000</v>
      </c>
      <c r="K413" s="378">
        <v>0</v>
      </c>
      <c r="L413" s="378">
        <v>0</v>
      </c>
      <c r="M413" s="330" t="s">
        <v>298</v>
      </c>
      <c r="N413" s="330" t="s">
        <v>298</v>
      </c>
      <c r="O413" s="330" t="s">
        <v>298</v>
      </c>
      <c r="P413" s="330" t="s">
        <v>298</v>
      </c>
      <c r="Q413" s="330" t="s">
        <v>298</v>
      </c>
      <c r="R413" s="330" t="s">
        <v>298</v>
      </c>
      <c r="S413" s="516">
        <v>266267</v>
      </c>
      <c r="T413" s="516">
        <v>269943.59999999998</v>
      </c>
      <c r="U413" s="329">
        <v>1047.28</v>
      </c>
      <c r="V413" s="329">
        <v>1088.6500000000001</v>
      </c>
      <c r="W413" s="364">
        <v>1047.28</v>
      </c>
      <c r="X413" s="364">
        <v>1088.6500000000001</v>
      </c>
      <c r="Y413" s="327">
        <v>5655319.0499999998</v>
      </c>
      <c r="Z413" s="364">
        <v>20.950002333820844</v>
      </c>
      <c r="AA413" s="364">
        <v>2</v>
      </c>
      <c r="AB413" s="378" t="s">
        <v>0</v>
      </c>
      <c r="AC413" s="330" t="s">
        <v>298</v>
      </c>
      <c r="AD413" s="330" t="s">
        <v>298</v>
      </c>
      <c r="AE413" s="330" t="s">
        <v>298</v>
      </c>
      <c r="AF413" s="330" t="s">
        <v>298</v>
      </c>
      <c r="AG413" s="330" t="s">
        <v>298</v>
      </c>
      <c r="AH413" s="330" t="s">
        <v>298</v>
      </c>
      <c r="AI413" s="330" t="s">
        <v>298</v>
      </c>
      <c r="AJ413" s="330" t="s">
        <v>298</v>
      </c>
      <c r="AK413" s="330" t="s">
        <v>298</v>
      </c>
      <c r="AL413" s="330" t="s">
        <v>298</v>
      </c>
      <c r="AM413" s="354" t="s">
        <v>298</v>
      </c>
    </row>
    <row r="414" spans="1:39" s="83" customFormat="1" ht="15" x14ac:dyDescent="0.2">
      <c r="A414" s="351" t="s">
        <v>162</v>
      </c>
      <c r="B414" s="410" t="s">
        <v>912</v>
      </c>
      <c r="C414" s="347" t="s">
        <v>955</v>
      </c>
      <c r="D414" s="84"/>
      <c r="E414" s="378">
        <v>22422305</v>
      </c>
      <c r="F414" s="378">
        <v>23204197</v>
      </c>
      <c r="G414" s="330" t="s">
        <v>298</v>
      </c>
      <c r="H414" s="330" t="s">
        <v>298</v>
      </c>
      <c r="I414" s="378">
        <v>22422305</v>
      </c>
      <c r="J414" s="378">
        <v>23204197</v>
      </c>
      <c r="K414" s="378">
        <v>0</v>
      </c>
      <c r="L414" s="378">
        <v>0</v>
      </c>
      <c r="M414" s="330" t="s">
        <v>298</v>
      </c>
      <c r="N414" s="330" t="s">
        <v>298</v>
      </c>
      <c r="O414" s="330" t="s">
        <v>298</v>
      </c>
      <c r="P414" s="330" t="s">
        <v>298</v>
      </c>
      <c r="Q414" s="330" t="s">
        <v>298</v>
      </c>
      <c r="R414" s="330" t="s">
        <v>298</v>
      </c>
      <c r="S414" s="516">
        <v>325149.40000000002</v>
      </c>
      <c r="T414" s="516">
        <v>329933.13</v>
      </c>
      <c r="U414" s="329">
        <v>68.959999999999994</v>
      </c>
      <c r="V414" s="329">
        <v>70.33</v>
      </c>
      <c r="W414" s="364">
        <v>68.959999999999994</v>
      </c>
      <c r="X414" s="364">
        <v>70.33</v>
      </c>
      <c r="Y414" s="327">
        <v>0</v>
      </c>
      <c r="Z414" s="364">
        <v>0</v>
      </c>
      <c r="AA414" s="364">
        <v>0</v>
      </c>
      <c r="AB414" s="378" t="s">
        <v>0</v>
      </c>
      <c r="AC414" s="330" t="s">
        <v>298</v>
      </c>
      <c r="AD414" s="330" t="s">
        <v>298</v>
      </c>
      <c r="AE414" s="330" t="s">
        <v>298</v>
      </c>
      <c r="AF414" s="330" t="s">
        <v>298</v>
      </c>
      <c r="AG414" s="330" t="s">
        <v>298</v>
      </c>
      <c r="AH414" s="330" t="s">
        <v>298</v>
      </c>
      <c r="AI414" s="330" t="s">
        <v>298</v>
      </c>
      <c r="AJ414" s="330" t="s">
        <v>298</v>
      </c>
      <c r="AK414" s="330" t="s">
        <v>298</v>
      </c>
      <c r="AL414" s="330" t="s">
        <v>298</v>
      </c>
      <c r="AM414" s="354" t="s">
        <v>298</v>
      </c>
    </row>
    <row r="415" spans="1:39" s="83" customFormat="1" ht="15" x14ac:dyDescent="0.2">
      <c r="A415" s="351" t="s">
        <v>913</v>
      </c>
      <c r="B415" s="410" t="s">
        <v>824</v>
      </c>
      <c r="C415" s="347" t="s">
        <v>953</v>
      </c>
      <c r="D415" s="84"/>
      <c r="E415" s="378">
        <v>57749792</v>
      </c>
      <c r="F415" s="378">
        <v>58599432</v>
      </c>
      <c r="G415" s="330" t="s">
        <v>298</v>
      </c>
      <c r="H415" s="330" t="s">
        <v>298</v>
      </c>
      <c r="I415" s="378">
        <v>57749792</v>
      </c>
      <c r="J415" s="378">
        <v>58599432</v>
      </c>
      <c r="K415" s="378">
        <v>0</v>
      </c>
      <c r="L415" s="378">
        <v>0</v>
      </c>
      <c r="M415" s="330" t="s">
        <v>298</v>
      </c>
      <c r="N415" s="330" t="s">
        <v>298</v>
      </c>
      <c r="O415" s="330" t="s">
        <v>298</v>
      </c>
      <c r="P415" s="330" t="s">
        <v>298</v>
      </c>
      <c r="Q415" s="330" t="s">
        <v>298</v>
      </c>
      <c r="R415" s="330" t="s">
        <v>298</v>
      </c>
      <c r="S415" s="516">
        <v>325149</v>
      </c>
      <c r="T415" s="516">
        <v>329933</v>
      </c>
      <c r="U415" s="329">
        <v>177.61</v>
      </c>
      <c r="V415" s="329">
        <v>177.61</v>
      </c>
      <c r="W415" s="364">
        <v>177.61</v>
      </c>
      <c r="X415" s="364">
        <v>177.61</v>
      </c>
      <c r="Y415" s="327">
        <v>0</v>
      </c>
      <c r="Z415" s="364">
        <v>0</v>
      </c>
      <c r="AA415" s="364">
        <v>0</v>
      </c>
      <c r="AB415" s="378" t="s">
        <v>0</v>
      </c>
      <c r="AC415" s="330" t="s">
        <v>298</v>
      </c>
      <c r="AD415" s="330" t="s">
        <v>298</v>
      </c>
      <c r="AE415" s="330" t="s">
        <v>298</v>
      </c>
      <c r="AF415" s="330" t="s">
        <v>298</v>
      </c>
      <c r="AG415" s="330" t="s">
        <v>298</v>
      </c>
      <c r="AH415" s="330" t="s">
        <v>298</v>
      </c>
      <c r="AI415" s="330" t="s">
        <v>298</v>
      </c>
      <c r="AJ415" s="330" t="s">
        <v>298</v>
      </c>
      <c r="AK415" s="330" t="s">
        <v>298</v>
      </c>
      <c r="AL415" s="330" t="s">
        <v>298</v>
      </c>
      <c r="AM415" s="354" t="s">
        <v>298</v>
      </c>
    </row>
    <row r="416" spans="1:39" s="83" customFormat="1" ht="15" x14ac:dyDescent="0.2">
      <c r="A416" s="351" t="s">
        <v>223</v>
      </c>
      <c r="B416" s="410" t="s">
        <v>224</v>
      </c>
      <c r="C416" s="347" t="s">
        <v>957</v>
      </c>
      <c r="D416" s="84"/>
      <c r="E416" s="378">
        <v>266170684</v>
      </c>
      <c r="F416" s="378">
        <v>276546530</v>
      </c>
      <c r="G416" s="330" t="s">
        <v>298</v>
      </c>
      <c r="H416" s="330" t="s">
        <v>298</v>
      </c>
      <c r="I416" s="378">
        <v>266170684</v>
      </c>
      <c r="J416" s="378">
        <v>276546530</v>
      </c>
      <c r="K416" s="378">
        <v>1068952</v>
      </c>
      <c r="L416" s="378">
        <v>1098130</v>
      </c>
      <c r="M416" s="330" t="s">
        <v>298</v>
      </c>
      <c r="N416" s="330" t="s">
        <v>298</v>
      </c>
      <c r="O416" s="330" t="s">
        <v>298</v>
      </c>
      <c r="P416" s="330" t="s">
        <v>298</v>
      </c>
      <c r="Q416" s="330" t="s">
        <v>298</v>
      </c>
      <c r="R416" s="330" t="s">
        <v>298</v>
      </c>
      <c r="S416" s="516">
        <v>236274.8</v>
      </c>
      <c r="T416" s="516">
        <v>240678.25</v>
      </c>
      <c r="U416" s="329">
        <v>1126.53</v>
      </c>
      <c r="V416" s="329">
        <v>1149.03</v>
      </c>
      <c r="W416" s="364">
        <v>1126.53</v>
      </c>
      <c r="X416" s="364">
        <v>1149.03</v>
      </c>
      <c r="Y416" s="327">
        <v>5415261</v>
      </c>
      <c r="Z416" s="364">
        <v>22.500001558096752</v>
      </c>
      <c r="AA416" s="364">
        <v>2</v>
      </c>
      <c r="AB416" s="378" t="s">
        <v>0</v>
      </c>
      <c r="AC416" s="330" t="s">
        <v>298</v>
      </c>
      <c r="AD416" s="330" t="s">
        <v>298</v>
      </c>
      <c r="AE416" s="330" t="s">
        <v>298</v>
      </c>
      <c r="AF416" s="330" t="s">
        <v>298</v>
      </c>
      <c r="AG416" s="330" t="s">
        <v>298</v>
      </c>
      <c r="AH416" s="330" t="s">
        <v>298</v>
      </c>
      <c r="AI416" s="330" t="s">
        <v>298</v>
      </c>
      <c r="AJ416" s="330" t="s">
        <v>298</v>
      </c>
      <c r="AK416" s="330" t="s">
        <v>298</v>
      </c>
      <c r="AL416" s="330" t="s">
        <v>298</v>
      </c>
      <c r="AM416" s="354" t="s">
        <v>298</v>
      </c>
    </row>
    <row r="417" spans="1:39" s="83" customFormat="1" ht="15" x14ac:dyDescent="0.2">
      <c r="A417" s="351" t="s">
        <v>914</v>
      </c>
      <c r="B417" s="410" t="s">
        <v>796</v>
      </c>
      <c r="C417" s="347" t="s">
        <v>953</v>
      </c>
      <c r="D417" s="84"/>
      <c r="E417" s="378">
        <v>40190349</v>
      </c>
      <c r="F417" s="378">
        <v>41740829</v>
      </c>
      <c r="G417" s="330" t="s">
        <v>298</v>
      </c>
      <c r="H417" s="330" t="s">
        <v>298</v>
      </c>
      <c r="I417" s="378">
        <v>40190349</v>
      </c>
      <c r="J417" s="378">
        <v>41740829</v>
      </c>
      <c r="K417" s="378">
        <v>0</v>
      </c>
      <c r="L417" s="378">
        <v>0</v>
      </c>
      <c r="M417" s="330" t="s">
        <v>298</v>
      </c>
      <c r="N417" s="330" t="s">
        <v>298</v>
      </c>
      <c r="O417" s="330" t="s">
        <v>298</v>
      </c>
      <c r="P417" s="330" t="s">
        <v>298</v>
      </c>
      <c r="Q417" s="330" t="s">
        <v>298</v>
      </c>
      <c r="R417" s="330" t="s">
        <v>298</v>
      </c>
      <c r="S417" s="516">
        <v>236275</v>
      </c>
      <c r="T417" s="516">
        <v>240678.3</v>
      </c>
      <c r="U417" s="329">
        <v>170.1</v>
      </c>
      <c r="V417" s="329">
        <v>173.43</v>
      </c>
      <c r="W417" s="364">
        <v>170.1</v>
      </c>
      <c r="X417" s="364">
        <v>173.43</v>
      </c>
      <c r="Y417" s="327">
        <v>0</v>
      </c>
      <c r="Z417" s="364">
        <v>0</v>
      </c>
      <c r="AA417" s="364">
        <v>0</v>
      </c>
      <c r="AB417" s="378" t="s">
        <v>0</v>
      </c>
      <c r="AC417" s="330" t="s">
        <v>298</v>
      </c>
      <c r="AD417" s="330" t="s">
        <v>298</v>
      </c>
      <c r="AE417" s="330" t="s">
        <v>298</v>
      </c>
      <c r="AF417" s="330" t="s">
        <v>298</v>
      </c>
      <c r="AG417" s="330" t="s">
        <v>298</v>
      </c>
      <c r="AH417" s="330" t="s">
        <v>298</v>
      </c>
      <c r="AI417" s="330" t="s">
        <v>298</v>
      </c>
      <c r="AJ417" s="330" t="s">
        <v>298</v>
      </c>
      <c r="AK417" s="330" t="s">
        <v>298</v>
      </c>
      <c r="AL417" s="330" t="s">
        <v>298</v>
      </c>
      <c r="AM417" s="354" t="s">
        <v>298</v>
      </c>
    </row>
    <row r="418" spans="1:39" s="83" customFormat="1" ht="15" x14ac:dyDescent="0.2">
      <c r="A418" s="351" t="s">
        <v>151</v>
      </c>
      <c r="B418" s="410" t="s">
        <v>152</v>
      </c>
      <c r="C418" s="347" t="s">
        <v>957</v>
      </c>
      <c r="D418" s="84"/>
      <c r="E418" s="378">
        <v>586883915</v>
      </c>
      <c r="F418" s="378">
        <v>617443093.79999995</v>
      </c>
      <c r="G418" s="330" t="s">
        <v>298</v>
      </c>
      <c r="H418" s="330" t="s">
        <v>298</v>
      </c>
      <c r="I418" s="378">
        <v>586883915</v>
      </c>
      <c r="J418" s="378">
        <v>617443093.79999995</v>
      </c>
      <c r="K418" s="378">
        <v>1070991</v>
      </c>
      <c r="L418" s="378">
        <v>1077294</v>
      </c>
      <c r="M418" s="330" t="s">
        <v>298</v>
      </c>
      <c r="N418" s="330" t="s">
        <v>298</v>
      </c>
      <c r="O418" s="330" t="s">
        <v>298</v>
      </c>
      <c r="P418" s="330" t="s">
        <v>298</v>
      </c>
      <c r="Q418" s="330" t="s">
        <v>298</v>
      </c>
      <c r="R418" s="330" t="s">
        <v>298</v>
      </c>
      <c r="S418" s="516">
        <v>481178.6</v>
      </c>
      <c r="T418" s="516">
        <v>486835.00000000006</v>
      </c>
      <c r="U418" s="329">
        <v>1219.68</v>
      </c>
      <c r="V418" s="329">
        <v>1268.28</v>
      </c>
      <c r="W418" s="364">
        <v>1219.68</v>
      </c>
      <c r="X418" s="364">
        <v>1268.28</v>
      </c>
      <c r="Y418" s="327">
        <v>11873905.65</v>
      </c>
      <c r="Z418" s="364">
        <v>24.389999999999997</v>
      </c>
      <c r="AA418" s="364">
        <v>2</v>
      </c>
      <c r="AB418" s="378" t="s">
        <v>0</v>
      </c>
      <c r="AC418" s="330" t="s">
        <v>298</v>
      </c>
      <c r="AD418" s="330" t="s">
        <v>298</v>
      </c>
      <c r="AE418" s="330" t="s">
        <v>298</v>
      </c>
      <c r="AF418" s="330" t="s">
        <v>298</v>
      </c>
      <c r="AG418" s="330" t="s">
        <v>298</v>
      </c>
      <c r="AH418" s="330" t="s">
        <v>298</v>
      </c>
      <c r="AI418" s="330" t="s">
        <v>298</v>
      </c>
      <c r="AJ418" s="330" t="s">
        <v>298</v>
      </c>
      <c r="AK418" s="330" t="s">
        <v>298</v>
      </c>
      <c r="AL418" s="330" t="s">
        <v>298</v>
      </c>
      <c r="AM418" s="354" t="s">
        <v>298</v>
      </c>
    </row>
    <row r="419" spans="1:39" s="83" customFormat="1" ht="15" x14ac:dyDescent="0.2">
      <c r="A419" s="351" t="s">
        <v>915</v>
      </c>
      <c r="B419" s="410" t="s">
        <v>838</v>
      </c>
      <c r="C419" s="347" t="s">
        <v>953</v>
      </c>
      <c r="D419" s="84"/>
      <c r="E419" s="378">
        <v>103881648</v>
      </c>
      <c r="F419" s="378">
        <v>107196199</v>
      </c>
      <c r="G419" s="330" t="s">
        <v>298</v>
      </c>
      <c r="H419" s="330" t="s">
        <v>298</v>
      </c>
      <c r="I419" s="378">
        <v>103881648</v>
      </c>
      <c r="J419" s="378">
        <v>107196199</v>
      </c>
      <c r="K419" s="378">
        <v>0</v>
      </c>
      <c r="L419" s="378">
        <v>0</v>
      </c>
      <c r="M419" s="330" t="s">
        <v>298</v>
      </c>
      <c r="N419" s="330" t="s">
        <v>298</v>
      </c>
      <c r="O419" s="330" t="s">
        <v>298</v>
      </c>
      <c r="P419" s="330" t="s">
        <v>298</v>
      </c>
      <c r="Q419" s="330" t="s">
        <v>298</v>
      </c>
      <c r="R419" s="330" t="s">
        <v>298</v>
      </c>
      <c r="S419" s="516">
        <v>481178.6</v>
      </c>
      <c r="T419" s="516">
        <v>486835</v>
      </c>
      <c r="U419" s="329">
        <v>215.89</v>
      </c>
      <c r="V419" s="329">
        <v>220.19</v>
      </c>
      <c r="W419" s="364">
        <v>215.89</v>
      </c>
      <c r="X419" s="364">
        <v>220.19</v>
      </c>
      <c r="Y419" s="327">
        <v>0</v>
      </c>
      <c r="Z419" s="364">
        <v>0</v>
      </c>
      <c r="AA419" s="364">
        <v>0</v>
      </c>
      <c r="AB419" s="378" t="s">
        <v>0</v>
      </c>
      <c r="AC419" s="330" t="s">
        <v>298</v>
      </c>
      <c r="AD419" s="330" t="s">
        <v>298</v>
      </c>
      <c r="AE419" s="330" t="s">
        <v>298</v>
      </c>
      <c r="AF419" s="330" t="s">
        <v>298</v>
      </c>
      <c r="AG419" s="330" t="s">
        <v>298</v>
      </c>
      <c r="AH419" s="330" t="s">
        <v>298</v>
      </c>
      <c r="AI419" s="330" t="s">
        <v>298</v>
      </c>
      <c r="AJ419" s="330" t="s">
        <v>298</v>
      </c>
      <c r="AK419" s="330" t="s">
        <v>298</v>
      </c>
      <c r="AL419" s="330" t="s">
        <v>298</v>
      </c>
      <c r="AM419" s="354" t="s">
        <v>298</v>
      </c>
    </row>
    <row r="420" spans="1:39" s="83" customFormat="1" ht="15" x14ac:dyDescent="0.2">
      <c r="A420" s="351" t="s">
        <v>916</v>
      </c>
      <c r="B420" s="410" t="s">
        <v>786</v>
      </c>
      <c r="C420" s="347" t="s">
        <v>953</v>
      </c>
      <c r="D420" s="84"/>
      <c r="E420" s="378">
        <v>83878823</v>
      </c>
      <c r="F420" s="378">
        <v>88818462</v>
      </c>
      <c r="G420" s="330" t="s">
        <v>298</v>
      </c>
      <c r="H420" s="330" t="s">
        <v>298</v>
      </c>
      <c r="I420" s="378">
        <v>83878823</v>
      </c>
      <c r="J420" s="378">
        <v>88818462</v>
      </c>
      <c r="K420" s="378">
        <v>0</v>
      </c>
      <c r="L420" s="378">
        <v>0</v>
      </c>
      <c r="M420" s="330" t="s">
        <v>298</v>
      </c>
      <c r="N420" s="330" t="s">
        <v>298</v>
      </c>
      <c r="O420" s="330" t="s">
        <v>298</v>
      </c>
      <c r="P420" s="330" t="s">
        <v>298</v>
      </c>
      <c r="Q420" s="330" t="s">
        <v>298</v>
      </c>
      <c r="R420" s="330" t="s">
        <v>298</v>
      </c>
      <c r="S420" s="516">
        <v>582856.1</v>
      </c>
      <c r="T420" s="516">
        <v>596457.30000000005</v>
      </c>
      <c r="U420" s="329">
        <v>143.91</v>
      </c>
      <c r="V420" s="329">
        <v>148.91</v>
      </c>
      <c r="W420" s="364">
        <v>143.91</v>
      </c>
      <c r="X420" s="364">
        <v>148.91</v>
      </c>
      <c r="Y420" s="327">
        <v>0</v>
      </c>
      <c r="Z420" s="364">
        <v>0</v>
      </c>
      <c r="AA420" s="364">
        <v>0</v>
      </c>
      <c r="AB420" s="378" t="s">
        <v>0</v>
      </c>
      <c r="AC420" s="330" t="s">
        <v>298</v>
      </c>
      <c r="AD420" s="330" t="s">
        <v>298</v>
      </c>
      <c r="AE420" s="330" t="s">
        <v>298</v>
      </c>
      <c r="AF420" s="330" t="s">
        <v>298</v>
      </c>
      <c r="AG420" s="330" t="s">
        <v>298</v>
      </c>
      <c r="AH420" s="330" t="s">
        <v>298</v>
      </c>
      <c r="AI420" s="330" t="s">
        <v>298</v>
      </c>
      <c r="AJ420" s="330" t="s">
        <v>298</v>
      </c>
      <c r="AK420" s="330" t="s">
        <v>298</v>
      </c>
      <c r="AL420" s="330" t="s">
        <v>298</v>
      </c>
      <c r="AM420" s="354" t="s">
        <v>298</v>
      </c>
    </row>
    <row r="421" spans="1:39" s="83" customFormat="1" ht="15" x14ac:dyDescent="0.2">
      <c r="A421" s="351" t="s">
        <v>917</v>
      </c>
      <c r="B421" s="410" t="s">
        <v>794</v>
      </c>
      <c r="C421" s="347" t="s">
        <v>953</v>
      </c>
      <c r="D421" s="84"/>
      <c r="E421" s="378">
        <v>138091040</v>
      </c>
      <c r="F421" s="378">
        <v>143504511</v>
      </c>
      <c r="G421" s="330" t="s">
        <v>298</v>
      </c>
      <c r="H421" s="330" t="s">
        <v>298</v>
      </c>
      <c r="I421" s="378">
        <v>138091040</v>
      </c>
      <c r="J421" s="378">
        <v>143504511</v>
      </c>
      <c r="K421" s="378">
        <v>0</v>
      </c>
      <c r="L421" s="378">
        <v>0</v>
      </c>
      <c r="M421" s="330" t="s">
        <v>298</v>
      </c>
      <c r="N421" s="330" t="s">
        <v>298</v>
      </c>
      <c r="O421" s="330" t="s">
        <v>298</v>
      </c>
      <c r="P421" s="330" t="s">
        <v>298</v>
      </c>
      <c r="Q421" s="330" t="s">
        <v>298</v>
      </c>
      <c r="R421" s="330" t="s">
        <v>298</v>
      </c>
      <c r="S421" s="516">
        <v>843561.6</v>
      </c>
      <c r="T421" s="516">
        <v>859514.3</v>
      </c>
      <c r="U421" s="329">
        <v>163.69999999999999</v>
      </c>
      <c r="V421" s="329">
        <v>166.96</v>
      </c>
      <c r="W421" s="364">
        <v>163.69999999999999</v>
      </c>
      <c r="X421" s="364">
        <v>166.96</v>
      </c>
      <c r="Y421" s="327">
        <v>0</v>
      </c>
      <c r="Z421" s="364">
        <v>0</v>
      </c>
      <c r="AA421" s="364">
        <v>0</v>
      </c>
      <c r="AB421" s="378" t="s">
        <v>0</v>
      </c>
      <c r="AC421" s="330" t="s">
        <v>298</v>
      </c>
      <c r="AD421" s="330" t="s">
        <v>298</v>
      </c>
      <c r="AE421" s="330" t="s">
        <v>298</v>
      </c>
      <c r="AF421" s="330" t="s">
        <v>298</v>
      </c>
      <c r="AG421" s="330" t="s">
        <v>298</v>
      </c>
      <c r="AH421" s="330" t="s">
        <v>298</v>
      </c>
      <c r="AI421" s="330" t="s">
        <v>298</v>
      </c>
      <c r="AJ421" s="330" t="s">
        <v>298</v>
      </c>
      <c r="AK421" s="330" t="s">
        <v>298</v>
      </c>
      <c r="AL421" s="330" t="s">
        <v>298</v>
      </c>
      <c r="AM421" s="354" t="s">
        <v>298</v>
      </c>
    </row>
    <row r="422" spans="1:39" s="83" customFormat="1" ht="15" x14ac:dyDescent="0.2">
      <c r="A422" s="351" t="s">
        <v>710</v>
      </c>
      <c r="B422" s="410" t="s">
        <v>918</v>
      </c>
      <c r="C422" s="347" t="s">
        <v>960</v>
      </c>
      <c r="D422" s="84"/>
      <c r="E422" s="378">
        <v>20265076</v>
      </c>
      <c r="F422" s="378">
        <v>20960085</v>
      </c>
      <c r="G422" s="330" t="s">
        <v>298</v>
      </c>
      <c r="H422" s="330" t="s">
        <v>298</v>
      </c>
      <c r="I422" s="378">
        <v>20265076</v>
      </c>
      <c r="J422" s="378">
        <v>20960085</v>
      </c>
      <c r="K422" s="378">
        <v>0</v>
      </c>
      <c r="L422" s="378">
        <v>0</v>
      </c>
      <c r="M422" s="330" t="s">
        <v>298</v>
      </c>
      <c r="N422" s="330" t="s">
        <v>298</v>
      </c>
      <c r="O422" s="330" t="s">
        <v>298</v>
      </c>
      <c r="P422" s="330" t="s">
        <v>298</v>
      </c>
      <c r="Q422" s="330" t="s">
        <v>298</v>
      </c>
      <c r="R422" s="330" t="s">
        <v>298</v>
      </c>
      <c r="S422" s="516">
        <v>271577</v>
      </c>
      <c r="T422" s="516">
        <v>275392</v>
      </c>
      <c r="U422" s="329">
        <v>74.62</v>
      </c>
      <c r="V422" s="329">
        <v>76.11</v>
      </c>
      <c r="W422" s="364">
        <v>74.62</v>
      </c>
      <c r="X422" s="364">
        <v>76.11</v>
      </c>
      <c r="Y422" s="327">
        <v>0</v>
      </c>
      <c r="Z422" s="364">
        <v>0</v>
      </c>
      <c r="AA422" s="364">
        <v>0</v>
      </c>
      <c r="AB422" s="378" t="s">
        <v>0</v>
      </c>
      <c r="AC422" s="330" t="s">
        <v>298</v>
      </c>
      <c r="AD422" s="330" t="s">
        <v>298</v>
      </c>
      <c r="AE422" s="330" t="s">
        <v>298</v>
      </c>
      <c r="AF422" s="330" t="s">
        <v>298</v>
      </c>
      <c r="AG422" s="330" t="s">
        <v>298</v>
      </c>
      <c r="AH422" s="330" t="s">
        <v>298</v>
      </c>
      <c r="AI422" s="330" t="s">
        <v>298</v>
      </c>
      <c r="AJ422" s="330" t="s">
        <v>298</v>
      </c>
      <c r="AK422" s="330" t="s">
        <v>298</v>
      </c>
      <c r="AL422" s="330" t="s">
        <v>298</v>
      </c>
      <c r="AM422" s="354" t="s">
        <v>298</v>
      </c>
    </row>
    <row r="423" spans="1:39" s="83" customFormat="1" ht="15" x14ac:dyDescent="0.2">
      <c r="A423" s="351" t="s">
        <v>701</v>
      </c>
      <c r="B423" s="410" t="s">
        <v>702</v>
      </c>
      <c r="C423" s="347" t="s">
        <v>957</v>
      </c>
      <c r="D423" s="84"/>
      <c r="E423" s="378">
        <v>227399933</v>
      </c>
      <c r="F423" s="378">
        <v>241243604</v>
      </c>
      <c r="G423" s="330" t="s">
        <v>298</v>
      </c>
      <c r="H423" s="330" t="s">
        <v>298</v>
      </c>
      <c r="I423" s="378">
        <v>227399933</v>
      </c>
      <c r="J423" s="378">
        <v>241243604</v>
      </c>
      <c r="K423" s="378">
        <v>0</v>
      </c>
      <c r="L423" s="378">
        <v>0</v>
      </c>
      <c r="M423" s="330" t="s">
        <v>298</v>
      </c>
      <c r="N423" s="330" t="s">
        <v>298</v>
      </c>
      <c r="O423" s="330" t="s">
        <v>298</v>
      </c>
      <c r="P423" s="330" t="s">
        <v>298</v>
      </c>
      <c r="Q423" s="330" t="s">
        <v>298</v>
      </c>
      <c r="R423" s="330" t="s">
        <v>298</v>
      </c>
      <c r="S423" s="516">
        <v>189320.09</v>
      </c>
      <c r="T423" s="516">
        <v>193146.31</v>
      </c>
      <c r="U423" s="329">
        <v>1201.1400000000001</v>
      </c>
      <c r="V423" s="329">
        <v>1249.02</v>
      </c>
      <c r="W423" s="364">
        <v>1201.1400000000001</v>
      </c>
      <c r="X423" s="364">
        <v>1249.02</v>
      </c>
      <c r="Y423" s="327">
        <v>4623922.66</v>
      </c>
      <c r="Z423" s="364">
        <v>23.939999992751609</v>
      </c>
      <c r="AA423" s="364">
        <v>1.99</v>
      </c>
      <c r="AB423" s="378" t="s">
        <v>0</v>
      </c>
      <c r="AC423" s="330" t="s">
        <v>298</v>
      </c>
      <c r="AD423" s="330" t="s">
        <v>298</v>
      </c>
      <c r="AE423" s="330" t="s">
        <v>298</v>
      </c>
      <c r="AF423" s="330" t="s">
        <v>298</v>
      </c>
      <c r="AG423" s="330" t="s">
        <v>298</v>
      </c>
      <c r="AH423" s="330" t="s">
        <v>298</v>
      </c>
      <c r="AI423" s="330" t="s">
        <v>298</v>
      </c>
      <c r="AJ423" s="330" t="s">
        <v>298</v>
      </c>
      <c r="AK423" s="330" t="s">
        <v>298</v>
      </c>
      <c r="AL423" s="330" t="s">
        <v>298</v>
      </c>
      <c r="AM423" s="354" t="s">
        <v>298</v>
      </c>
    </row>
    <row r="424" spans="1:39" s="83" customFormat="1" ht="15" x14ac:dyDescent="0.2">
      <c r="A424" s="351" t="s">
        <v>919</v>
      </c>
      <c r="B424" s="410" t="s">
        <v>845</v>
      </c>
      <c r="C424" s="347" t="s">
        <v>953</v>
      </c>
      <c r="D424" s="84"/>
      <c r="E424" s="378">
        <v>35636463</v>
      </c>
      <c r="F424" s="378">
        <v>37080184</v>
      </c>
      <c r="G424" s="330" t="s">
        <v>298</v>
      </c>
      <c r="H424" s="330" t="s">
        <v>298</v>
      </c>
      <c r="I424" s="378">
        <v>35636463</v>
      </c>
      <c r="J424" s="378">
        <v>37080184</v>
      </c>
      <c r="K424" s="378">
        <v>0</v>
      </c>
      <c r="L424" s="378">
        <v>0</v>
      </c>
      <c r="M424" s="330" t="s">
        <v>298</v>
      </c>
      <c r="N424" s="330" t="s">
        <v>298</v>
      </c>
      <c r="O424" s="330" t="s">
        <v>298</v>
      </c>
      <c r="P424" s="330" t="s">
        <v>298</v>
      </c>
      <c r="Q424" s="330" t="s">
        <v>298</v>
      </c>
      <c r="R424" s="330" t="s">
        <v>298</v>
      </c>
      <c r="S424" s="516">
        <v>189320</v>
      </c>
      <c r="T424" s="516">
        <v>193146.3</v>
      </c>
      <c r="U424" s="329">
        <v>188.23</v>
      </c>
      <c r="V424" s="329">
        <v>191.98</v>
      </c>
      <c r="W424" s="364">
        <v>188.23</v>
      </c>
      <c r="X424" s="364">
        <v>191.98</v>
      </c>
      <c r="Y424" s="327">
        <v>0</v>
      </c>
      <c r="Z424" s="364">
        <v>0</v>
      </c>
      <c r="AA424" s="364">
        <v>0</v>
      </c>
      <c r="AB424" s="378" t="s">
        <v>0</v>
      </c>
      <c r="AC424" s="330" t="s">
        <v>298</v>
      </c>
      <c r="AD424" s="330" t="s">
        <v>298</v>
      </c>
      <c r="AE424" s="330" t="s">
        <v>298</v>
      </c>
      <c r="AF424" s="330" t="s">
        <v>298</v>
      </c>
      <c r="AG424" s="330" t="s">
        <v>298</v>
      </c>
      <c r="AH424" s="330" t="s">
        <v>298</v>
      </c>
      <c r="AI424" s="330" t="s">
        <v>298</v>
      </c>
      <c r="AJ424" s="330" t="s">
        <v>298</v>
      </c>
      <c r="AK424" s="330" t="s">
        <v>298</v>
      </c>
      <c r="AL424" s="330" t="s">
        <v>298</v>
      </c>
      <c r="AM424" s="354" t="s">
        <v>298</v>
      </c>
    </row>
    <row r="425" spans="1:39" s="83" customFormat="1" ht="15" x14ac:dyDescent="0.2">
      <c r="A425" s="351" t="s">
        <v>920</v>
      </c>
      <c r="B425" s="410" t="s">
        <v>819</v>
      </c>
      <c r="C425" s="347" t="s">
        <v>953</v>
      </c>
      <c r="D425" s="84"/>
      <c r="E425" s="378">
        <v>76196042</v>
      </c>
      <c r="F425" s="378">
        <v>79485911</v>
      </c>
      <c r="G425" s="330" t="s">
        <v>298</v>
      </c>
      <c r="H425" s="330" t="s">
        <v>298</v>
      </c>
      <c r="I425" s="378">
        <v>76196042</v>
      </c>
      <c r="J425" s="378">
        <v>79485911</v>
      </c>
      <c r="K425" s="378">
        <v>0</v>
      </c>
      <c r="L425" s="378">
        <v>0</v>
      </c>
      <c r="M425" s="330" t="s">
        <v>298</v>
      </c>
      <c r="N425" s="330" t="s">
        <v>298</v>
      </c>
      <c r="O425" s="330" t="s">
        <v>298</v>
      </c>
      <c r="P425" s="330" t="s">
        <v>298</v>
      </c>
      <c r="Q425" s="330" t="s">
        <v>298</v>
      </c>
      <c r="R425" s="330" t="s">
        <v>298</v>
      </c>
      <c r="S425" s="516">
        <v>409867</v>
      </c>
      <c r="T425" s="516">
        <v>419220.9</v>
      </c>
      <c r="U425" s="329">
        <v>185.9</v>
      </c>
      <c r="V425" s="329">
        <v>189.6</v>
      </c>
      <c r="W425" s="364">
        <v>185.9</v>
      </c>
      <c r="X425" s="364">
        <v>189.6</v>
      </c>
      <c r="Y425" s="327">
        <v>0</v>
      </c>
      <c r="Z425" s="364">
        <v>0</v>
      </c>
      <c r="AA425" s="364">
        <v>0</v>
      </c>
      <c r="AB425" s="378" t="s">
        <v>0</v>
      </c>
      <c r="AC425" s="330" t="s">
        <v>298</v>
      </c>
      <c r="AD425" s="330" t="s">
        <v>298</v>
      </c>
      <c r="AE425" s="330" t="s">
        <v>298</v>
      </c>
      <c r="AF425" s="330" t="s">
        <v>298</v>
      </c>
      <c r="AG425" s="330" t="s">
        <v>298</v>
      </c>
      <c r="AH425" s="330" t="s">
        <v>298</v>
      </c>
      <c r="AI425" s="330" t="s">
        <v>298</v>
      </c>
      <c r="AJ425" s="330" t="s">
        <v>298</v>
      </c>
      <c r="AK425" s="330" t="s">
        <v>298</v>
      </c>
      <c r="AL425" s="330" t="s">
        <v>298</v>
      </c>
      <c r="AM425" s="354" t="s">
        <v>298</v>
      </c>
    </row>
    <row r="426" spans="1:39" s="83" customFormat="1" ht="15" x14ac:dyDescent="0.2">
      <c r="A426" s="351" t="s">
        <v>704</v>
      </c>
      <c r="B426" s="410" t="s">
        <v>921</v>
      </c>
      <c r="C426" s="347" t="s">
        <v>960</v>
      </c>
      <c r="D426" s="84"/>
      <c r="E426" s="378">
        <v>36211270</v>
      </c>
      <c r="F426" s="378">
        <v>37873662</v>
      </c>
      <c r="G426" s="330" t="s">
        <v>298</v>
      </c>
      <c r="H426" s="330" t="s">
        <v>298</v>
      </c>
      <c r="I426" s="378">
        <v>36211270</v>
      </c>
      <c r="J426" s="378">
        <v>37873662</v>
      </c>
      <c r="K426" s="378">
        <v>0</v>
      </c>
      <c r="L426" s="378">
        <v>0</v>
      </c>
      <c r="M426" s="330" t="s">
        <v>298</v>
      </c>
      <c r="N426" s="330" t="s">
        <v>298</v>
      </c>
      <c r="O426" s="330" t="s">
        <v>298</v>
      </c>
      <c r="P426" s="330" t="s">
        <v>298</v>
      </c>
      <c r="Q426" s="330" t="s">
        <v>298</v>
      </c>
      <c r="R426" s="330" t="s">
        <v>298</v>
      </c>
      <c r="S426" s="516">
        <v>659147.69999999995</v>
      </c>
      <c r="T426" s="516">
        <v>675989.5</v>
      </c>
      <c r="U426" s="329">
        <v>54.94</v>
      </c>
      <c r="V426" s="329">
        <v>56.03</v>
      </c>
      <c r="W426" s="364">
        <v>54.94</v>
      </c>
      <c r="X426" s="364">
        <v>56.03</v>
      </c>
      <c r="Y426" s="327">
        <v>0</v>
      </c>
      <c r="Z426" s="364">
        <v>0</v>
      </c>
      <c r="AA426" s="364">
        <v>0</v>
      </c>
      <c r="AB426" s="378" t="s">
        <v>0</v>
      </c>
      <c r="AC426" s="330" t="s">
        <v>298</v>
      </c>
      <c r="AD426" s="330" t="s">
        <v>298</v>
      </c>
      <c r="AE426" s="330" t="s">
        <v>298</v>
      </c>
      <c r="AF426" s="330" t="s">
        <v>298</v>
      </c>
      <c r="AG426" s="330" t="s">
        <v>298</v>
      </c>
      <c r="AH426" s="330" t="s">
        <v>298</v>
      </c>
      <c r="AI426" s="330" t="s">
        <v>298</v>
      </c>
      <c r="AJ426" s="330" t="s">
        <v>298</v>
      </c>
      <c r="AK426" s="330" t="s">
        <v>298</v>
      </c>
      <c r="AL426" s="330" t="s">
        <v>298</v>
      </c>
      <c r="AM426" s="354" t="s">
        <v>298</v>
      </c>
    </row>
    <row r="427" spans="1:39" s="83" customFormat="1" ht="15" x14ac:dyDescent="0.2">
      <c r="A427" s="351" t="s">
        <v>922</v>
      </c>
      <c r="B427" s="410" t="s">
        <v>807</v>
      </c>
      <c r="C427" s="347" t="s">
        <v>953</v>
      </c>
      <c r="D427" s="84"/>
      <c r="E427" s="378">
        <v>70232125</v>
      </c>
      <c r="F427" s="378">
        <v>75406602</v>
      </c>
      <c r="G427" s="330" t="s">
        <v>298</v>
      </c>
      <c r="H427" s="330" t="s">
        <v>298</v>
      </c>
      <c r="I427" s="378">
        <v>70232125</v>
      </c>
      <c r="J427" s="378">
        <v>75406602</v>
      </c>
      <c r="K427" s="378">
        <v>0</v>
      </c>
      <c r="L427" s="378">
        <v>0</v>
      </c>
      <c r="M427" s="330" t="s">
        <v>298</v>
      </c>
      <c r="N427" s="330" t="s">
        <v>298</v>
      </c>
      <c r="O427" s="330" t="s">
        <v>298</v>
      </c>
      <c r="P427" s="330" t="s">
        <v>298</v>
      </c>
      <c r="Q427" s="330" t="s">
        <v>298</v>
      </c>
      <c r="R427" s="330" t="s">
        <v>298</v>
      </c>
      <c r="S427" s="516">
        <v>659147.75</v>
      </c>
      <c r="T427" s="516">
        <v>675989.47</v>
      </c>
      <c r="U427" s="329">
        <v>106.55</v>
      </c>
      <c r="V427" s="329">
        <v>111.55</v>
      </c>
      <c r="W427" s="364">
        <v>106.55</v>
      </c>
      <c r="X427" s="364">
        <v>111.55</v>
      </c>
      <c r="Y427" s="327">
        <v>0</v>
      </c>
      <c r="Z427" s="364">
        <v>0</v>
      </c>
      <c r="AA427" s="364">
        <v>0</v>
      </c>
      <c r="AB427" s="378" t="s">
        <v>0</v>
      </c>
      <c r="AC427" s="330" t="s">
        <v>298</v>
      </c>
      <c r="AD427" s="330" t="s">
        <v>298</v>
      </c>
      <c r="AE427" s="330" t="s">
        <v>298</v>
      </c>
      <c r="AF427" s="330" t="s">
        <v>298</v>
      </c>
      <c r="AG427" s="330" t="s">
        <v>298</v>
      </c>
      <c r="AH427" s="330" t="s">
        <v>298</v>
      </c>
      <c r="AI427" s="330" t="s">
        <v>298</v>
      </c>
      <c r="AJ427" s="330" t="s">
        <v>298</v>
      </c>
      <c r="AK427" s="330" t="s">
        <v>298</v>
      </c>
      <c r="AL427" s="330" t="s">
        <v>298</v>
      </c>
      <c r="AM427" s="354" t="s">
        <v>298</v>
      </c>
    </row>
    <row r="428" spans="1:39" s="83" customFormat="1" ht="15" x14ac:dyDescent="0.2">
      <c r="A428" s="351" t="s">
        <v>71</v>
      </c>
      <c r="B428" s="410" t="s">
        <v>72</v>
      </c>
      <c r="C428" s="347" t="s">
        <v>957</v>
      </c>
      <c r="D428" s="84"/>
      <c r="E428" s="378">
        <v>360786390</v>
      </c>
      <c r="F428" s="378">
        <v>382265538</v>
      </c>
      <c r="G428" s="330" t="s">
        <v>298</v>
      </c>
      <c r="H428" s="330" t="s">
        <v>298</v>
      </c>
      <c r="I428" s="378">
        <v>360786390</v>
      </c>
      <c r="J428" s="378">
        <v>382265538</v>
      </c>
      <c r="K428" s="378">
        <v>903300</v>
      </c>
      <c r="L428" s="378">
        <v>903900</v>
      </c>
      <c r="M428" s="330" t="s">
        <v>298</v>
      </c>
      <c r="N428" s="330" t="s">
        <v>298</v>
      </c>
      <c r="O428" s="330" t="s">
        <v>298</v>
      </c>
      <c r="P428" s="330" t="s">
        <v>298</v>
      </c>
      <c r="Q428" s="330" t="s">
        <v>298</v>
      </c>
      <c r="R428" s="330" t="s">
        <v>298</v>
      </c>
      <c r="S428" s="516">
        <v>310490.09999999998</v>
      </c>
      <c r="T428" s="516">
        <v>316473.8</v>
      </c>
      <c r="U428" s="329">
        <v>1161.99</v>
      </c>
      <c r="V428" s="329">
        <v>1207.8900000000001</v>
      </c>
      <c r="W428" s="364">
        <v>1161.99</v>
      </c>
      <c r="X428" s="364">
        <v>1207.8900000000001</v>
      </c>
      <c r="Y428" s="327">
        <v>7354788</v>
      </c>
      <c r="Z428" s="364">
        <v>23.239800577488563</v>
      </c>
      <c r="AA428" s="364">
        <v>2</v>
      </c>
      <c r="AB428" s="378" t="s">
        <v>0</v>
      </c>
      <c r="AC428" s="330" t="s">
        <v>298</v>
      </c>
      <c r="AD428" s="330" t="s">
        <v>298</v>
      </c>
      <c r="AE428" s="330" t="s">
        <v>298</v>
      </c>
      <c r="AF428" s="330" t="s">
        <v>298</v>
      </c>
      <c r="AG428" s="330" t="s">
        <v>298</v>
      </c>
      <c r="AH428" s="330" t="s">
        <v>298</v>
      </c>
      <c r="AI428" s="330" t="s">
        <v>298</v>
      </c>
      <c r="AJ428" s="330" t="s">
        <v>298</v>
      </c>
      <c r="AK428" s="330" t="s">
        <v>298</v>
      </c>
      <c r="AL428" s="330" t="s">
        <v>298</v>
      </c>
      <c r="AM428" s="354" t="s">
        <v>298</v>
      </c>
    </row>
    <row r="429" spans="1:39" s="83" customFormat="1" ht="15" x14ac:dyDescent="0.2">
      <c r="A429" s="351" t="s">
        <v>708</v>
      </c>
      <c r="B429" s="410" t="s">
        <v>923</v>
      </c>
      <c r="C429" s="347" t="s">
        <v>960</v>
      </c>
      <c r="D429" s="84"/>
      <c r="E429" s="378">
        <v>35438407</v>
      </c>
      <c r="F429" s="378">
        <v>36899963</v>
      </c>
      <c r="G429" s="330" t="s">
        <v>298</v>
      </c>
      <c r="H429" s="330" t="s">
        <v>298</v>
      </c>
      <c r="I429" s="378">
        <v>35438407</v>
      </c>
      <c r="J429" s="378">
        <v>36899963</v>
      </c>
      <c r="K429" s="378">
        <v>0</v>
      </c>
      <c r="L429" s="378">
        <v>0</v>
      </c>
      <c r="M429" s="330" t="s">
        <v>298</v>
      </c>
      <c r="N429" s="330" t="s">
        <v>298</v>
      </c>
      <c r="O429" s="330" t="s">
        <v>298</v>
      </c>
      <c r="P429" s="330" t="s">
        <v>298</v>
      </c>
      <c r="Q429" s="330" t="s">
        <v>298</v>
      </c>
      <c r="R429" s="330" t="s">
        <v>298</v>
      </c>
      <c r="S429" s="516">
        <v>605349.78</v>
      </c>
      <c r="T429" s="516">
        <v>618017.15</v>
      </c>
      <c r="U429" s="329">
        <v>58.54</v>
      </c>
      <c r="V429" s="329">
        <v>59.71</v>
      </c>
      <c r="W429" s="364">
        <v>58.54</v>
      </c>
      <c r="X429" s="364">
        <v>59.71</v>
      </c>
      <c r="Y429" s="327">
        <v>0</v>
      </c>
      <c r="Z429" s="364">
        <v>0</v>
      </c>
      <c r="AA429" s="364">
        <v>0</v>
      </c>
      <c r="AB429" s="378" t="s">
        <v>0</v>
      </c>
      <c r="AC429" s="330" t="s">
        <v>298</v>
      </c>
      <c r="AD429" s="330" t="s">
        <v>298</v>
      </c>
      <c r="AE429" s="330" t="s">
        <v>298</v>
      </c>
      <c r="AF429" s="330" t="s">
        <v>298</v>
      </c>
      <c r="AG429" s="330" t="s">
        <v>298</v>
      </c>
      <c r="AH429" s="330" t="s">
        <v>298</v>
      </c>
      <c r="AI429" s="330" t="s">
        <v>298</v>
      </c>
      <c r="AJ429" s="330" t="s">
        <v>298</v>
      </c>
      <c r="AK429" s="330" t="s">
        <v>298</v>
      </c>
      <c r="AL429" s="330" t="s">
        <v>298</v>
      </c>
      <c r="AM429" s="354" t="s">
        <v>298</v>
      </c>
    </row>
    <row r="430" spans="1:39" s="83" customFormat="1" ht="15" x14ac:dyDescent="0.2">
      <c r="A430" s="351" t="s">
        <v>924</v>
      </c>
      <c r="B430" s="410" t="s">
        <v>816</v>
      </c>
      <c r="C430" s="347" t="s">
        <v>953</v>
      </c>
      <c r="D430" s="84"/>
      <c r="E430" s="378">
        <v>85323628</v>
      </c>
      <c r="F430" s="378">
        <v>90199170</v>
      </c>
      <c r="G430" s="330" t="s">
        <v>298</v>
      </c>
      <c r="H430" s="330" t="s">
        <v>298</v>
      </c>
      <c r="I430" s="378">
        <v>85323628</v>
      </c>
      <c r="J430" s="378">
        <v>90199170</v>
      </c>
      <c r="K430" s="378">
        <v>0</v>
      </c>
      <c r="L430" s="378">
        <v>0</v>
      </c>
      <c r="M430" s="330" t="s">
        <v>298</v>
      </c>
      <c r="N430" s="330" t="s">
        <v>298</v>
      </c>
      <c r="O430" s="330" t="s">
        <v>298</v>
      </c>
      <c r="P430" s="330" t="s">
        <v>298</v>
      </c>
      <c r="Q430" s="330" t="s">
        <v>298</v>
      </c>
      <c r="R430" s="330" t="s">
        <v>298</v>
      </c>
      <c r="S430" s="516">
        <v>605350</v>
      </c>
      <c r="T430" s="516">
        <v>618017.1</v>
      </c>
      <c r="U430" s="329">
        <v>140.94999999999999</v>
      </c>
      <c r="V430" s="329">
        <v>145.94999999999999</v>
      </c>
      <c r="W430" s="364">
        <v>140.94999999999999</v>
      </c>
      <c r="X430" s="364">
        <v>145.94999999999999</v>
      </c>
      <c r="Y430" s="327">
        <v>0</v>
      </c>
      <c r="Z430" s="364">
        <v>0</v>
      </c>
      <c r="AA430" s="364">
        <v>0</v>
      </c>
      <c r="AB430" s="378" t="s">
        <v>0</v>
      </c>
      <c r="AC430" s="330" t="s">
        <v>298</v>
      </c>
      <c r="AD430" s="330" t="s">
        <v>298</v>
      </c>
      <c r="AE430" s="330" t="s">
        <v>298</v>
      </c>
      <c r="AF430" s="330" t="s">
        <v>298</v>
      </c>
      <c r="AG430" s="330" t="s">
        <v>298</v>
      </c>
      <c r="AH430" s="330" t="s">
        <v>298</v>
      </c>
      <c r="AI430" s="330" t="s">
        <v>298</v>
      </c>
      <c r="AJ430" s="330" t="s">
        <v>298</v>
      </c>
      <c r="AK430" s="330" t="s">
        <v>298</v>
      </c>
      <c r="AL430" s="330" t="s">
        <v>298</v>
      </c>
      <c r="AM430" s="354" t="s">
        <v>298</v>
      </c>
    </row>
    <row r="431" spans="1:39" s="83" customFormat="1" ht="15" x14ac:dyDescent="0.2">
      <c r="A431" s="351" t="s">
        <v>926</v>
      </c>
      <c r="B431" s="410" t="s">
        <v>847</v>
      </c>
      <c r="C431" s="347" t="s">
        <v>953</v>
      </c>
      <c r="D431" s="84"/>
      <c r="E431" s="378">
        <v>39109639</v>
      </c>
      <c r="F431" s="378">
        <v>41161079</v>
      </c>
      <c r="G431" s="330" t="s">
        <v>298</v>
      </c>
      <c r="H431" s="330" t="s">
        <v>298</v>
      </c>
      <c r="I431" s="378">
        <v>39109639</v>
      </c>
      <c r="J431" s="378">
        <v>41161079</v>
      </c>
      <c r="K431" s="378">
        <v>0</v>
      </c>
      <c r="L431" s="378">
        <v>0</v>
      </c>
      <c r="M431" s="330" t="s">
        <v>298</v>
      </c>
      <c r="N431" s="330" t="s">
        <v>298</v>
      </c>
      <c r="O431" s="330" t="s">
        <v>298</v>
      </c>
      <c r="P431" s="330" t="s">
        <v>298</v>
      </c>
      <c r="Q431" s="330" t="s">
        <v>298</v>
      </c>
      <c r="R431" s="330" t="s">
        <v>298</v>
      </c>
      <c r="S431" s="516">
        <v>238502.49</v>
      </c>
      <c r="T431" s="516">
        <v>246326</v>
      </c>
      <c r="U431" s="329">
        <v>163.98</v>
      </c>
      <c r="V431" s="329">
        <v>167.1</v>
      </c>
      <c r="W431" s="364">
        <v>163.98</v>
      </c>
      <c r="X431" s="364">
        <v>167.1</v>
      </c>
      <c r="Y431" s="327">
        <v>0</v>
      </c>
      <c r="Z431" s="364">
        <v>0</v>
      </c>
      <c r="AA431" s="364">
        <v>0</v>
      </c>
      <c r="AB431" s="378" t="s">
        <v>0</v>
      </c>
      <c r="AC431" s="330" t="s">
        <v>298</v>
      </c>
      <c r="AD431" s="330" t="s">
        <v>298</v>
      </c>
      <c r="AE431" s="330" t="s">
        <v>298</v>
      </c>
      <c r="AF431" s="330" t="s">
        <v>298</v>
      </c>
      <c r="AG431" s="330" t="s">
        <v>298</v>
      </c>
      <c r="AH431" s="330" t="s">
        <v>298</v>
      </c>
      <c r="AI431" s="330" t="s">
        <v>298</v>
      </c>
      <c r="AJ431" s="330" t="s">
        <v>298</v>
      </c>
      <c r="AK431" s="330" t="s">
        <v>298</v>
      </c>
      <c r="AL431" s="330" t="s">
        <v>298</v>
      </c>
      <c r="AM431" s="354" t="s">
        <v>298</v>
      </c>
    </row>
    <row r="432" spans="1:39" s="83" customFormat="1" ht="15" x14ac:dyDescent="0.2">
      <c r="A432" s="412" t="s">
        <v>723</v>
      </c>
      <c r="B432" s="410" t="s">
        <v>724</v>
      </c>
      <c r="C432" s="347" t="s">
        <v>957</v>
      </c>
      <c r="D432" s="84"/>
      <c r="E432" s="378">
        <v>212083547</v>
      </c>
      <c r="F432" s="378">
        <v>224968271</v>
      </c>
      <c r="G432" s="330" t="s">
        <v>298</v>
      </c>
      <c r="H432" s="330" t="s">
        <v>298</v>
      </c>
      <c r="I432" s="378">
        <v>212083547</v>
      </c>
      <c r="J432" s="378">
        <v>224968271</v>
      </c>
      <c r="K432" s="378">
        <v>231652</v>
      </c>
      <c r="L432" s="378">
        <v>235367</v>
      </c>
      <c r="M432" s="330" t="s">
        <v>298</v>
      </c>
      <c r="N432" s="330" t="s">
        <v>298</v>
      </c>
      <c r="O432" s="330" t="s">
        <v>298</v>
      </c>
      <c r="P432" s="330" t="s">
        <v>298</v>
      </c>
      <c r="Q432" s="330" t="s">
        <v>298</v>
      </c>
      <c r="R432" s="330" t="s">
        <v>298</v>
      </c>
      <c r="S432" s="516">
        <v>196415.5</v>
      </c>
      <c r="T432" s="516">
        <v>200450.6</v>
      </c>
      <c r="U432" s="329">
        <v>1079.77</v>
      </c>
      <c r="V432" s="329">
        <v>1122.31</v>
      </c>
      <c r="W432" s="364">
        <v>1079.77</v>
      </c>
      <c r="X432" s="364">
        <v>1122.31</v>
      </c>
      <c r="Y432" s="327">
        <v>4328812</v>
      </c>
      <c r="Z432" s="364">
        <v>21.595405551292938</v>
      </c>
      <c r="AA432" s="364">
        <v>2</v>
      </c>
      <c r="AB432" s="378" t="s">
        <v>0</v>
      </c>
      <c r="AC432" s="330" t="s">
        <v>298</v>
      </c>
      <c r="AD432" s="330" t="s">
        <v>298</v>
      </c>
      <c r="AE432" s="330" t="s">
        <v>298</v>
      </c>
      <c r="AF432" s="330" t="s">
        <v>298</v>
      </c>
      <c r="AG432" s="330" t="s">
        <v>298</v>
      </c>
      <c r="AH432" s="330" t="s">
        <v>298</v>
      </c>
      <c r="AI432" s="330" t="s">
        <v>298</v>
      </c>
      <c r="AJ432" s="330" t="s">
        <v>298</v>
      </c>
      <c r="AK432" s="330" t="s">
        <v>298</v>
      </c>
      <c r="AL432" s="330" t="s">
        <v>298</v>
      </c>
      <c r="AM432" s="354" t="s">
        <v>298</v>
      </c>
    </row>
    <row r="433" spans="1:41" s="83" customFormat="1" ht="15" x14ac:dyDescent="0.2">
      <c r="A433" s="412"/>
      <c r="B433" s="410"/>
      <c r="C433" s="347"/>
      <c r="D433" s="84"/>
      <c r="E433" s="84"/>
      <c r="F433" s="323"/>
      <c r="G433" s="86"/>
      <c r="H433" s="323"/>
      <c r="I433" s="86"/>
      <c r="J433" s="323"/>
      <c r="K433" s="86"/>
      <c r="L433" s="324"/>
      <c r="M433" s="364"/>
      <c r="N433" s="84"/>
      <c r="O433" s="84"/>
      <c r="P433" s="84"/>
      <c r="Q433" s="84"/>
      <c r="R433" s="84"/>
      <c r="S433" s="84"/>
      <c r="T433" s="84"/>
      <c r="U433" s="498"/>
      <c r="V433" s="498"/>
      <c r="W433" s="530"/>
      <c r="X433" s="530"/>
      <c r="Y433" s="84"/>
      <c r="Z433" s="84"/>
      <c r="AA433" s="84"/>
      <c r="AB433" s="84"/>
      <c r="AC433" s="84"/>
      <c r="AD433" s="84"/>
      <c r="AE433" s="84"/>
      <c r="AF433" s="84"/>
      <c r="AG433" s="84"/>
      <c r="AH433" s="84"/>
      <c r="AI433" s="84"/>
      <c r="AJ433" s="84"/>
      <c r="AK433" s="84"/>
      <c r="AL433" s="84"/>
      <c r="AM433" s="379"/>
    </row>
    <row r="434" spans="1:41" s="332" customFormat="1" ht="13.15" customHeight="1" x14ac:dyDescent="0.2">
      <c r="A434" s="413" t="s">
        <v>309</v>
      </c>
      <c r="B434" s="347" t="s">
        <v>310</v>
      </c>
      <c r="C434" s="347" t="s">
        <v>959</v>
      </c>
      <c r="D434" s="330"/>
      <c r="E434" s="327">
        <v>800678666</v>
      </c>
      <c r="F434" s="487">
        <v>774343355</v>
      </c>
      <c r="G434" s="491" t="s">
        <v>298</v>
      </c>
      <c r="H434" s="330" t="s">
        <v>298</v>
      </c>
      <c r="I434" s="327">
        <v>800678666</v>
      </c>
      <c r="J434" s="487">
        <v>774343355</v>
      </c>
      <c r="K434" s="328">
        <v>0</v>
      </c>
      <c r="L434" s="328">
        <v>0</v>
      </c>
      <c r="M434" s="330" t="s">
        <v>298</v>
      </c>
      <c r="N434" s="330" t="s">
        <v>298</v>
      </c>
      <c r="O434" s="330" t="s">
        <v>298</v>
      </c>
      <c r="P434" s="330" t="s">
        <v>298</v>
      </c>
      <c r="Q434" s="330" t="s">
        <v>298</v>
      </c>
      <c r="R434" s="330" t="s">
        <v>298</v>
      </c>
      <c r="S434" s="330" t="s">
        <v>298</v>
      </c>
      <c r="T434" s="330" t="s">
        <v>298</v>
      </c>
      <c r="U434" s="329">
        <v>295</v>
      </c>
      <c r="V434" s="499">
        <v>276</v>
      </c>
      <c r="W434" s="531">
        <v>295</v>
      </c>
      <c r="X434" s="490">
        <v>276</v>
      </c>
      <c r="Y434" s="330" t="s">
        <v>298</v>
      </c>
      <c r="Z434" s="338"/>
      <c r="AA434" s="338"/>
      <c r="AB434" s="337" t="s">
        <v>0</v>
      </c>
      <c r="AC434" s="337" t="s">
        <v>0</v>
      </c>
      <c r="AD434" s="337" t="s">
        <v>298</v>
      </c>
      <c r="AE434" s="337" t="s">
        <v>298</v>
      </c>
      <c r="AF434" s="337" t="s">
        <v>298</v>
      </c>
      <c r="AG434" s="337" t="s">
        <v>298</v>
      </c>
      <c r="AH434" s="330" t="s">
        <v>298</v>
      </c>
      <c r="AI434" s="330" t="s">
        <v>298</v>
      </c>
      <c r="AJ434" s="330" t="s">
        <v>298</v>
      </c>
      <c r="AK434" s="330" t="s">
        <v>298</v>
      </c>
      <c r="AL434" s="330" t="s">
        <v>298</v>
      </c>
      <c r="AM434" s="354" t="s">
        <v>298</v>
      </c>
      <c r="AO434" s="333"/>
    </row>
    <row r="435" spans="1:41" s="422" customFormat="1" ht="13.5" customHeight="1" x14ac:dyDescent="0.2">
      <c r="A435" s="415"/>
      <c r="B435" s="414" t="s">
        <v>974</v>
      </c>
      <c r="C435" s="414"/>
      <c r="D435" s="416"/>
      <c r="E435" s="417">
        <v>234151538</v>
      </c>
      <c r="F435" s="488">
        <v>207686212</v>
      </c>
      <c r="G435" s="416" t="s">
        <v>298</v>
      </c>
      <c r="H435" s="416" t="s">
        <v>298</v>
      </c>
      <c r="I435" s="417">
        <v>234151538</v>
      </c>
      <c r="J435" s="487">
        <v>207686212</v>
      </c>
      <c r="K435" s="418">
        <v>0</v>
      </c>
      <c r="L435" s="418">
        <v>0</v>
      </c>
      <c r="M435" s="416" t="s">
        <v>298</v>
      </c>
      <c r="N435" s="416" t="s">
        <v>298</v>
      </c>
      <c r="O435" s="416" t="s">
        <v>298</v>
      </c>
      <c r="P435" s="416" t="s">
        <v>298</v>
      </c>
      <c r="Q435" s="416" t="s">
        <v>298</v>
      </c>
      <c r="R435" s="416" t="s">
        <v>298</v>
      </c>
      <c r="S435" s="418">
        <v>2718582.8166724718</v>
      </c>
      <c r="T435" s="489">
        <v>2810748.6</v>
      </c>
      <c r="U435" s="419">
        <v>86.13</v>
      </c>
      <c r="V435" s="500">
        <v>73.889999269233826</v>
      </c>
      <c r="W435" s="532">
        <v>86.13</v>
      </c>
      <c r="X435" s="490">
        <v>73.889999269233826</v>
      </c>
      <c r="Y435" s="416" t="s">
        <v>298</v>
      </c>
      <c r="Z435" s="419"/>
      <c r="AA435" s="419"/>
      <c r="AB435" s="420" t="s">
        <v>0</v>
      </c>
      <c r="AC435" s="420" t="s">
        <v>0</v>
      </c>
      <c r="AD435" s="420" t="s">
        <v>298</v>
      </c>
      <c r="AE435" s="420" t="s">
        <v>298</v>
      </c>
      <c r="AF435" s="420" t="s">
        <v>298</v>
      </c>
      <c r="AG435" s="420" t="s">
        <v>298</v>
      </c>
      <c r="AH435" s="416" t="s">
        <v>298</v>
      </c>
      <c r="AI435" s="416" t="s">
        <v>298</v>
      </c>
      <c r="AJ435" s="416" t="s">
        <v>298</v>
      </c>
      <c r="AK435" s="416" t="s">
        <v>298</v>
      </c>
      <c r="AL435" s="416" t="s">
        <v>298</v>
      </c>
      <c r="AM435" s="421" t="s">
        <v>298</v>
      </c>
      <c r="AO435" s="423"/>
    </row>
    <row r="436" spans="1:41" s="422" customFormat="1" ht="13.15" customHeight="1" x14ac:dyDescent="0.2">
      <c r="A436" s="415"/>
      <c r="B436" s="414" t="s">
        <v>973</v>
      </c>
      <c r="C436" s="414"/>
      <c r="D436" s="416"/>
      <c r="E436" s="417">
        <v>566527128</v>
      </c>
      <c r="F436" s="488">
        <v>566657143</v>
      </c>
      <c r="G436" s="416" t="s">
        <v>298</v>
      </c>
      <c r="H436" s="416" t="s">
        <v>298</v>
      </c>
      <c r="I436" s="417">
        <v>566527128</v>
      </c>
      <c r="J436" s="487">
        <v>566657143</v>
      </c>
      <c r="K436" s="418">
        <v>0</v>
      </c>
      <c r="L436" s="418">
        <v>0</v>
      </c>
      <c r="M436" s="416" t="s">
        <v>298</v>
      </c>
      <c r="N436" s="416" t="s">
        <v>298</v>
      </c>
      <c r="O436" s="416" t="s">
        <v>298</v>
      </c>
      <c r="P436" s="416" t="s">
        <v>298</v>
      </c>
      <c r="Q436" s="416" t="s">
        <v>298</v>
      </c>
      <c r="R436" s="416" t="s">
        <v>298</v>
      </c>
      <c r="S436" s="418">
        <v>2712343.2200000007</v>
      </c>
      <c r="T436" s="489">
        <v>2803706.6</v>
      </c>
      <c r="U436" s="419">
        <v>208.86999986675721</v>
      </c>
      <c r="V436" s="500">
        <v>202.11000073973503</v>
      </c>
      <c r="W436" s="532">
        <v>208.86999986675721</v>
      </c>
      <c r="X436" s="490">
        <v>202.11000073973503</v>
      </c>
      <c r="Y436" s="416" t="s">
        <v>298</v>
      </c>
      <c r="Z436" s="419"/>
      <c r="AA436" s="419"/>
      <c r="AB436" s="420" t="s">
        <v>0</v>
      </c>
      <c r="AC436" s="420" t="s">
        <v>0</v>
      </c>
      <c r="AD436" s="420" t="s">
        <v>298</v>
      </c>
      <c r="AE436" s="420" t="s">
        <v>298</v>
      </c>
      <c r="AF436" s="420" t="s">
        <v>298</v>
      </c>
      <c r="AG436" s="420" t="s">
        <v>298</v>
      </c>
      <c r="AH436" s="416" t="s">
        <v>298</v>
      </c>
      <c r="AI436" s="416" t="s">
        <v>298</v>
      </c>
      <c r="AJ436" s="416" t="s">
        <v>298</v>
      </c>
      <c r="AK436" s="416" t="s">
        <v>298</v>
      </c>
      <c r="AL436" s="416" t="s">
        <v>298</v>
      </c>
      <c r="AM436" s="421" t="s">
        <v>298</v>
      </c>
      <c r="AO436" s="423"/>
    </row>
    <row r="437" spans="1:41" s="332" customFormat="1" ht="13.15" customHeight="1" x14ac:dyDescent="0.2">
      <c r="A437" s="413"/>
      <c r="B437" s="347"/>
      <c r="C437" s="347"/>
      <c r="D437" s="330"/>
      <c r="E437" s="327"/>
      <c r="F437" s="327"/>
      <c r="G437" s="330"/>
      <c r="H437" s="330"/>
      <c r="I437" s="327"/>
      <c r="J437" s="327"/>
      <c r="K437" s="328"/>
      <c r="L437" s="328"/>
      <c r="M437" s="330"/>
      <c r="N437" s="330"/>
      <c r="O437" s="360"/>
      <c r="P437" s="360"/>
      <c r="Q437" s="330"/>
      <c r="R437" s="330"/>
      <c r="S437" s="328"/>
      <c r="T437" s="328"/>
      <c r="U437" s="329"/>
      <c r="V437" s="329"/>
      <c r="W437" s="329"/>
      <c r="X437" s="338"/>
      <c r="Y437" s="338"/>
      <c r="Z437" s="338"/>
      <c r="AA437" s="338"/>
      <c r="AB437" s="337"/>
      <c r="AC437" s="337"/>
      <c r="AD437" s="337"/>
      <c r="AE437" s="337"/>
      <c r="AF437" s="337"/>
      <c r="AG437" s="338"/>
      <c r="AH437" s="330"/>
      <c r="AI437" s="330"/>
      <c r="AJ437" s="330"/>
      <c r="AK437" s="330"/>
      <c r="AL437" s="330"/>
      <c r="AM437" s="354"/>
      <c r="AO437" s="333"/>
    </row>
    <row r="438" spans="1:41" s="332" customFormat="1" ht="13.15" customHeight="1" x14ac:dyDescent="0.2">
      <c r="A438" s="413" t="s">
        <v>958</v>
      </c>
      <c r="B438" s="347" t="s">
        <v>308</v>
      </c>
      <c r="C438" s="347"/>
      <c r="D438" s="330"/>
      <c r="E438" s="327">
        <v>837168214.60000002</v>
      </c>
      <c r="F438" s="327">
        <v>897357340</v>
      </c>
      <c r="G438" s="327">
        <v>476456.09</v>
      </c>
      <c r="H438" s="327">
        <v>486372</v>
      </c>
      <c r="I438" s="327">
        <v>836691758.50999999</v>
      </c>
      <c r="J438" s="327">
        <v>896870968</v>
      </c>
      <c r="K438" s="327">
        <v>96174375.359999999</v>
      </c>
      <c r="L438" s="327">
        <v>96366902.530000001</v>
      </c>
      <c r="M438" s="327">
        <v>1085205.4172999999</v>
      </c>
      <c r="N438" s="327">
        <v>1122917.72</v>
      </c>
      <c r="O438" s="516">
        <v>96.147658624483</v>
      </c>
      <c r="P438" s="516">
        <v>96.563953946688102</v>
      </c>
      <c r="Q438" s="327">
        <v>741.09999999999991</v>
      </c>
      <c r="R438" s="327">
        <v>910.15</v>
      </c>
      <c r="S438" s="327">
        <v>1044140.7000000001</v>
      </c>
      <c r="T438" s="327">
        <v>1085243.8999999999</v>
      </c>
      <c r="U438" s="329">
        <v>801.77720742041754</v>
      </c>
      <c r="V438" s="329">
        <v>826.87158158640659</v>
      </c>
      <c r="W438" s="364">
        <v>801.32089335278272</v>
      </c>
      <c r="X438" s="364">
        <v>826.42341320692992</v>
      </c>
      <c r="Y438" s="327">
        <v>14731487</v>
      </c>
      <c r="Z438" s="338">
        <v>13.574355958139918</v>
      </c>
      <c r="AA438" s="338">
        <v>1.69</v>
      </c>
      <c r="AB438" s="337" t="s">
        <v>298</v>
      </c>
      <c r="AC438" s="337" t="s">
        <v>298</v>
      </c>
      <c r="AD438" s="337" t="s">
        <v>298</v>
      </c>
      <c r="AE438" s="337" t="s">
        <v>298</v>
      </c>
      <c r="AF438" s="337" t="s">
        <v>298</v>
      </c>
      <c r="AG438" s="546">
        <v>1101.56</v>
      </c>
      <c r="AH438" s="327">
        <v>3</v>
      </c>
      <c r="AI438" s="327">
        <v>3418</v>
      </c>
      <c r="AJ438" s="327">
        <v>0</v>
      </c>
      <c r="AK438" s="327">
        <v>0</v>
      </c>
      <c r="AL438" s="327">
        <v>3</v>
      </c>
      <c r="AM438" s="547">
        <v>3418</v>
      </c>
      <c r="AO438" s="333"/>
    </row>
    <row r="439" spans="1:41" s="550" customFormat="1" ht="13.15" customHeight="1" x14ac:dyDescent="0.2">
      <c r="A439" s="548" t="s">
        <v>956</v>
      </c>
      <c r="B439" s="347" t="s">
        <v>311</v>
      </c>
      <c r="C439" s="549"/>
      <c r="D439" s="337"/>
      <c r="E439" s="327">
        <v>1891750436.8</v>
      </c>
      <c r="F439" s="327">
        <v>2000180827</v>
      </c>
      <c r="G439" s="327">
        <v>0</v>
      </c>
      <c r="H439" s="327">
        <v>0</v>
      </c>
      <c r="I439" s="327">
        <v>1891750436.8</v>
      </c>
      <c r="J439" s="327">
        <v>2000180827</v>
      </c>
      <c r="K439" s="327">
        <v>163916647.13999999</v>
      </c>
      <c r="L439" s="327">
        <v>165016538.41</v>
      </c>
      <c r="M439" s="327">
        <v>1715971.19</v>
      </c>
      <c r="N439" s="327">
        <v>1765324.7000000002</v>
      </c>
      <c r="O439" s="516">
        <v>97.499877022993601</v>
      </c>
      <c r="P439" s="516">
        <v>97.672110971992851</v>
      </c>
      <c r="Q439" s="327">
        <v>1371.9</v>
      </c>
      <c r="R439" s="327">
        <v>1274.8000000000002</v>
      </c>
      <c r="S439" s="327">
        <v>1674441.6999999997</v>
      </c>
      <c r="T439" s="327">
        <v>1725504.7000000002</v>
      </c>
      <c r="U439" s="329">
        <v>1129.7798166397793</v>
      </c>
      <c r="V439" s="329">
        <v>1159.1859628084467</v>
      </c>
      <c r="W439" s="364">
        <v>1129.7798166397793</v>
      </c>
      <c r="X439" s="364">
        <v>1159.1859628084467</v>
      </c>
      <c r="Y439" s="327">
        <v>30800756.152100001</v>
      </c>
      <c r="Z439" s="338">
        <v>17.85028818066969</v>
      </c>
      <c r="AA439" s="338">
        <v>1.58</v>
      </c>
      <c r="AB439" s="337" t="s">
        <v>298</v>
      </c>
      <c r="AC439" s="337" t="s">
        <v>298</v>
      </c>
      <c r="AD439" s="337" t="s">
        <v>298</v>
      </c>
      <c r="AE439" s="337" t="s">
        <v>298</v>
      </c>
      <c r="AF439" s="337" t="s">
        <v>298</v>
      </c>
      <c r="AG439" s="546">
        <v>1435.19</v>
      </c>
      <c r="AH439" s="327">
        <v>0</v>
      </c>
      <c r="AI439" s="327">
        <v>0</v>
      </c>
      <c r="AJ439" s="327">
        <v>0</v>
      </c>
      <c r="AK439" s="327">
        <v>0</v>
      </c>
      <c r="AL439" s="327">
        <v>0</v>
      </c>
      <c r="AM439" s="547">
        <v>0</v>
      </c>
      <c r="AO439" s="551"/>
    </row>
    <row r="440" spans="1:41" s="550" customFormat="1" ht="13.15" customHeight="1" x14ac:dyDescent="0.2">
      <c r="A440" s="548" t="s">
        <v>848</v>
      </c>
      <c r="B440" s="347" t="s">
        <v>966</v>
      </c>
      <c r="C440" s="549"/>
      <c r="D440" s="337"/>
      <c r="E440" s="327">
        <v>3643030687</v>
      </c>
      <c r="F440" s="327">
        <v>3871823270.21838</v>
      </c>
      <c r="G440" s="327">
        <v>16060737.76</v>
      </c>
      <c r="H440" s="327">
        <v>18569444</v>
      </c>
      <c r="I440" s="327">
        <v>3626969949.2399998</v>
      </c>
      <c r="J440" s="327">
        <v>3853253826.21838</v>
      </c>
      <c r="K440" s="327">
        <v>921492616.29999995</v>
      </c>
      <c r="L440" s="327">
        <v>894855079</v>
      </c>
      <c r="M440" s="327">
        <v>2982168.9601999996</v>
      </c>
      <c r="N440" s="327">
        <v>3046965.5750733544</v>
      </c>
      <c r="O440" s="516">
        <v>97.264297855392854</v>
      </c>
      <c r="P440" s="516">
        <v>97.389979206724718</v>
      </c>
      <c r="Q440" s="327">
        <v>103.39999999999999</v>
      </c>
      <c r="R440" s="327">
        <v>101.06</v>
      </c>
      <c r="S440" s="327">
        <v>2900689.0999999996</v>
      </c>
      <c r="T440" s="327">
        <v>2967540.2</v>
      </c>
      <c r="U440" s="329">
        <v>1255.9190459260183</v>
      </c>
      <c r="V440" s="329">
        <v>1304.7247920073264</v>
      </c>
      <c r="W440" s="364">
        <v>1250.3821761663462</v>
      </c>
      <c r="X440" s="364">
        <v>1298.4672713846908</v>
      </c>
      <c r="Y440" s="327">
        <v>74224304.175854757</v>
      </c>
      <c r="Z440" s="338">
        <v>25.012063585812502</v>
      </c>
      <c r="AA440" s="338">
        <v>2</v>
      </c>
      <c r="AB440" s="337" t="s">
        <v>298</v>
      </c>
      <c r="AC440" s="337" t="s">
        <v>298</v>
      </c>
      <c r="AD440" s="337" t="s">
        <v>298</v>
      </c>
      <c r="AE440" s="337" t="s">
        <v>298</v>
      </c>
      <c r="AF440" s="337" t="s">
        <v>298</v>
      </c>
      <c r="AG440" s="546">
        <v>1506.14</v>
      </c>
      <c r="AH440" s="327">
        <v>246</v>
      </c>
      <c r="AI440" s="327">
        <v>473958.82</v>
      </c>
      <c r="AJ440" s="327">
        <v>0</v>
      </c>
      <c r="AK440" s="327">
        <v>0</v>
      </c>
      <c r="AL440" s="327">
        <v>233</v>
      </c>
      <c r="AM440" s="547">
        <v>473171.12</v>
      </c>
      <c r="AO440" s="551"/>
    </row>
    <row r="441" spans="1:41" s="332" customFormat="1" ht="15.75" customHeight="1" x14ac:dyDescent="0.2">
      <c r="A441" s="413" t="s">
        <v>780</v>
      </c>
      <c r="B441" s="347" t="s">
        <v>712</v>
      </c>
      <c r="C441" s="347"/>
      <c r="D441" s="313"/>
      <c r="E441" s="327">
        <v>4716469971.3000011</v>
      </c>
      <c r="F441" s="327">
        <v>5011716503.7799997</v>
      </c>
      <c r="G441" s="327">
        <v>125369540.45</v>
      </c>
      <c r="H441" s="327">
        <v>137505000</v>
      </c>
      <c r="I441" s="327">
        <v>4591100430.8500004</v>
      </c>
      <c r="J441" s="327">
        <v>4874211503.7800007</v>
      </c>
      <c r="K441" s="327">
        <v>38381371.219999999</v>
      </c>
      <c r="L441" s="327">
        <v>37639191.889132209</v>
      </c>
      <c r="M441" s="327">
        <v>3725576.1600000006</v>
      </c>
      <c r="N441" s="327">
        <v>3807624.6711111111</v>
      </c>
      <c r="O441" s="516">
        <v>98.168797494130416</v>
      </c>
      <c r="P441" s="516">
        <v>98.344914177354525</v>
      </c>
      <c r="Q441" s="327">
        <v>11531.734</v>
      </c>
      <c r="R441" s="327">
        <v>11163.085000000003</v>
      </c>
      <c r="S441" s="327">
        <v>3668885.0500000012</v>
      </c>
      <c r="T441" s="327">
        <v>3755768.3</v>
      </c>
      <c r="U441" s="329">
        <v>1285.532227645017</v>
      </c>
      <c r="V441" s="329">
        <v>1334.4051345712674</v>
      </c>
      <c r="W441" s="364">
        <v>1251.3612087274305</v>
      </c>
      <c r="X441" s="364">
        <v>1297.7934511508606</v>
      </c>
      <c r="Y441" s="327">
        <v>92527114.948940009</v>
      </c>
      <c r="Z441" s="338">
        <v>24.636001893125307</v>
      </c>
      <c r="AA441" s="338">
        <v>1.97</v>
      </c>
      <c r="AB441" s="337" t="s">
        <v>298</v>
      </c>
      <c r="AC441" s="337" t="s">
        <v>298</v>
      </c>
      <c r="AD441" s="337" t="s">
        <v>298</v>
      </c>
      <c r="AE441" s="337" t="s">
        <v>298</v>
      </c>
      <c r="AF441" s="337" t="s">
        <v>298</v>
      </c>
      <c r="AG441" s="546">
        <v>1572.4</v>
      </c>
      <c r="AH441" s="327">
        <v>2374</v>
      </c>
      <c r="AI441" s="327">
        <v>2092306.94</v>
      </c>
      <c r="AJ441" s="327">
        <v>7</v>
      </c>
      <c r="AK441" s="327">
        <v>118124.59999999999</v>
      </c>
      <c r="AL441" s="327">
        <v>2084</v>
      </c>
      <c r="AM441" s="547">
        <v>2138148.9999999995</v>
      </c>
      <c r="AO441" s="333"/>
    </row>
    <row r="442" spans="1:41" s="332" customFormat="1" ht="13.15" customHeight="1" x14ac:dyDescent="0.2">
      <c r="A442" s="552" t="s">
        <v>779</v>
      </c>
      <c r="B442" s="347" t="s">
        <v>69</v>
      </c>
      <c r="C442" s="347"/>
      <c r="D442" s="347"/>
      <c r="E442" s="327">
        <v>1508390933.2699997</v>
      </c>
      <c r="F442" s="327">
        <v>1578625822.5211997</v>
      </c>
      <c r="G442" s="327">
        <v>267239236.47</v>
      </c>
      <c r="H442" s="327">
        <v>288503829.56</v>
      </c>
      <c r="I442" s="327">
        <v>1241151696.7999997</v>
      </c>
      <c r="J442" s="327">
        <v>1290121992.9612</v>
      </c>
      <c r="K442" s="327">
        <v>24641758.030000001</v>
      </c>
      <c r="L442" s="327">
        <v>25123258.150000002</v>
      </c>
      <c r="M442" s="327">
        <v>7479026.0860000011</v>
      </c>
      <c r="N442" s="327">
        <v>7611100.4591363305</v>
      </c>
      <c r="O442" s="516">
        <v>98.429909226820072</v>
      </c>
      <c r="P442" s="516">
        <v>98.486225878177407</v>
      </c>
      <c r="Q442" s="327">
        <v>22017.58</v>
      </c>
      <c r="R442" s="327">
        <v>21736.609999999997</v>
      </c>
      <c r="S442" s="327">
        <v>7383616.1674999949</v>
      </c>
      <c r="T442" s="327">
        <v>7517622.2000000048</v>
      </c>
      <c r="U442" s="329">
        <v>204.28891467969186</v>
      </c>
      <c r="V442" s="329">
        <v>209.99004479384433</v>
      </c>
      <c r="W442" s="364">
        <v>168.09537070238025</v>
      </c>
      <c r="X442" s="364">
        <v>171.61303915501355</v>
      </c>
      <c r="Y442" s="327">
        <v>0</v>
      </c>
      <c r="Z442" s="338">
        <v>0</v>
      </c>
      <c r="AA442" s="338">
        <v>0</v>
      </c>
      <c r="AB442" s="337" t="s">
        <v>298</v>
      </c>
      <c r="AC442" s="337" t="s">
        <v>298</v>
      </c>
      <c r="AD442" s="337" t="s">
        <v>298</v>
      </c>
      <c r="AE442" s="337" t="s">
        <v>298</v>
      </c>
      <c r="AF442" s="337" t="s">
        <v>298</v>
      </c>
      <c r="AG442" s="546">
        <v>1600.93</v>
      </c>
      <c r="AH442" s="327">
        <v>7561</v>
      </c>
      <c r="AI442" s="327">
        <v>5104897.1800000006</v>
      </c>
      <c r="AJ442" s="327">
        <v>8</v>
      </c>
      <c r="AK442" s="327">
        <v>110053.86000000002</v>
      </c>
      <c r="AL442" s="327">
        <v>6497</v>
      </c>
      <c r="AM442" s="547">
        <v>5139497.72</v>
      </c>
    </row>
    <row r="443" spans="1:41" s="555" customFormat="1" ht="15" x14ac:dyDescent="0.2">
      <c r="A443" s="553"/>
      <c r="B443" s="545"/>
      <c r="C443" s="545"/>
      <c r="D443" s="312"/>
      <c r="E443" s="312"/>
      <c r="F443" s="312"/>
      <c r="G443" s="312"/>
      <c r="H443" s="312"/>
      <c r="I443" s="312"/>
      <c r="J443" s="312"/>
      <c r="K443" s="312"/>
      <c r="L443" s="312"/>
      <c r="M443" s="312"/>
      <c r="N443" s="312"/>
      <c r="O443" s="312"/>
      <c r="P443" s="312"/>
      <c r="Q443" s="312"/>
      <c r="R443" s="312"/>
      <c r="S443" s="312"/>
      <c r="T443" s="327"/>
      <c r="U443" s="329"/>
      <c r="V443" s="329"/>
      <c r="W443" s="364"/>
      <c r="X443" s="364"/>
      <c r="Y443" s="327"/>
      <c r="Z443" s="312"/>
      <c r="AA443" s="312"/>
      <c r="AB443" s="312"/>
      <c r="AC443" s="312"/>
      <c r="AD443" s="312"/>
      <c r="AE443" s="312"/>
      <c r="AF443" s="312"/>
      <c r="AG443" s="312"/>
      <c r="AH443" s="312"/>
      <c r="AI443" s="312"/>
      <c r="AJ443" s="312"/>
      <c r="AK443" s="312"/>
      <c r="AL443" s="312"/>
      <c r="AM443" s="554"/>
    </row>
    <row r="444" spans="1:41" s="83" customFormat="1" ht="15" customHeight="1" x14ac:dyDescent="0.2">
      <c r="A444" s="552" t="s">
        <v>960</v>
      </c>
      <c r="B444" s="347" t="s">
        <v>967</v>
      </c>
      <c r="C444" s="347"/>
      <c r="D444" s="84"/>
      <c r="E444" s="327">
        <v>178187730</v>
      </c>
      <c r="F444" s="327">
        <v>185916578</v>
      </c>
      <c r="G444" s="330" t="s">
        <v>298</v>
      </c>
      <c r="H444" s="330" t="s">
        <v>298</v>
      </c>
      <c r="I444" s="328">
        <v>178187730</v>
      </c>
      <c r="J444" s="327">
        <v>185916578</v>
      </c>
      <c r="K444" s="327">
        <v>0</v>
      </c>
      <c r="L444" s="327">
        <v>0</v>
      </c>
      <c r="M444" s="330" t="s">
        <v>298</v>
      </c>
      <c r="N444" s="330" t="s">
        <v>298</v>
      </c>
      <c r="O444" s="330" t="s">
        <v>298</v>
      </c>
      <c r="P444" s="330" t="s">
        <v>298</v>
      </c>
      <c r="Q444" s="330" t="s">
        <v>298</v>
      </c>
      <c r="R444" s="330" t="s">
        <v>298</v>
      </c>
      <c r="S444" s="327">
        <v>2900689.58</v>
      </c>
      <c r="T444" s="327">
        <v>2967541.11</v>
      </c>
      <c r="U444" s="329">
        <v>61.429437754590751</v>
      </c>
      <c r="V444" s="329">
        <v>62.650042950879289</v>
      </c>
      <c r="W444" s="364">
        <v>61.429437754590751</v>
      </c>
      <c r="X444" s="364">
        <v>62.650042950879289</v>
      </c>
      <c r="Y444" s="327">
        <v>0</v>
      </c>
      <c r="Z444" s="338">
        <v>0</v>
      </c>
      <c r="AA444" s="338">
        <v>0</v>
      </c>
      <c r="AB444" s="330" t="s">
        <v>298</v>
      </c>
      <c r="AC444" s="330" t="s">
        <v>298</v>
      </c>
      <c r="AD444" s="330" t="s">
        <v>298</v>
      </c>
      <c r="AE444" s="330" t="s">
        <v>298</v>
      </c>
      <c r="AF444" s="330" t="s">
        <v>298</v>
      </c>
      <c r="AG444" s="337" t="s">
        <v>954</v>
      </c>
      <c r="AH444" s="330" t="s">
        <v>298</v>
      </c>
      <c r="AI444" s="330" t="s">
        <v>298</v>
      </c>
      <c r="AJ444" s="330" t="s">
        <v>298</v>
      </c>
      <c r="AK444" s="330" t="s">
        <v>298</v>
      </c>
      <c r="AL444" s="330" t="s">
        <v>298</v>
      </c>
      <c r="AM444" s="354" t="s">
        <v>298</v>
      </c>
    </row>
    <row r="445" spans="1:41" s="83" customFormat="1" ht="15" x14ac:dyDescent="0.2">
      <c r="A445" s="552" t="s">
        <v>957</v>
      </c>
      <c r="B445" s="347" t="s">
        <v>968</v>
      </c>
      <c r="C445" s="347"/>
      <c r="D445" s="84"/>
      <c r="E445" s="327">
        <v>8325900338</v>
      </c>
      <c r="F445" s="327">
        <v>8806113367.0699997</v>
      </c>
      <c r="G445" s="330" t="s">
        <v>298</v>
      </c>
      <c r="H445" s="330" t="s">
        <v>298</v>
      </c>
      <c r="I445" s="328">
        <v>8325900338</v>
      </c>
      <c r="J445" s="327">
        <v>8806113367.0699997</v>
      </c>
      <c r="K445" s="327">
        <v>18428823.719999999</v>
      </c>
      <c r="L445" s="327">
        <v>20062414.780000001</v>
      </c>
      <c r="M445" s="330" t="s">
        <v>298</v>
      </c>
      <c r="N445" s="330" t="s">
        <v>298</v>
      </c>
      <c r="O445" s="330" t="s">
        <v>298</v>
      </c>
      <c r="P445" s="330" t="s">
        <v>298</v>
      </c>
      <c r="Q445" s="330" t="s">
        <v>298</v>
      </c>
      <c r="R445" s="330" t="s">
        <v>298</v>
      </c>
      <c r="S445" s="327">
        <v>7383613.6799999997</v>
      </c>
      <c r="T445" s="327">
        <v>7517289.379999999</v>
      </c>
      <c r="U445" s="329">
        <v>1127.6186294188674</v>
      </c>
      <c r="V445" s="329">
        <v>1171.4479677340826</v>
      </c>
      <c r="W445" s="364">
        <v>1127.6186294188674</v>
      </c>
      <c r="X445" s="364">
        <v>1171.4479677340826</v>
      </c>
      <c r="Y445" s="327">
        <v>169542236.08000001</v>
      </c>
      <c r="Z445" s="338">
        <v>22.553639684415081</v>
      </c>
      <c r="AA445" s="338">
        <v>2</v>
      </c>
      <c r="AB445" s="330" t="s">
        <v>298</v>
      </c>
      <c r="AC445" s="330" t="s">
        <v>298</v>
      </c>
      <c r="AD445" s="330" t="s">
        <v>298</v>
      </c>
      <c r="AE445" s="330" t="s">
        <v>298</v>
      </c>
      <c r="AF445" s="330" t="s">
        <v>298</v>
      </c>
      <c r="AG445" s="337" t="s">
        <v>954</v>
      </c>
      <c r="AH445" s="330" t="s">
        <v>298</v>
      </c>
      <c r="AI445" s="330" t="s">
        <v>298</v>
      </c>
      <c r="AJ445" s="330" t="s">
        <v>298</v>
      </c>
      <c r="AK445" s="330" t="s">
        <v>298</v>
      </c>
      <c r="AL445" s="330" t="s">
        <v>298</v>
      </c>
      <c r="AM445" s="354" t="s">
        <v>298</v>
      </c>
    </row>
    <row r="446" spans="1:41" s="83" customFormat="1" ht="15" x14ac:dyDescent="0.2">
      <c r="A446" s="552" t="s">
        <v>955</v>
      </c>
      <c r="B446" s="347" t="s">
        <v>969</v>
      </c>
      <c r="C446" s="347"/>
      <c r="D446" s="84"/>
      <c r="E446" s="327">
        <v>543452024.10000002</v>
      </c>
      <c r="F446" s="327">
        <v>565815668.40999997</v>
      </c>
      <c r="G446" s="330" t="s">
        <v>298</v>
      </c>
      <c r="H446" s="330" t="s">
        <v>298</v>
      </c>
      <c r="I446" s="328">
        <v>543452024.10000002</v>
      </c>
      <c r="J446" s="327">
        <v>565815668.40999997</v>
      </c>
      <c r="K446" s="327">
        <v>0</v>
      </c>
      <c r="L446" s="327">
        <v>0</v>
      </c>
      <c r="M446" s="330" t="s">
        <v>298</v>
      </c>
      <c r="N446" s="330" t="s">
        <v>298</v>
      </c>
      <c r="O446" s="330" t="s">
        <v>298</v>
      </c>
      <c r="P446" s="330" t="s">
        <v>298</v>
      </c>
      <c r="Q446" s="330" t="s">
        <v>298</v>
      </c>
      <c r="R446" s="330" t="s">
        <v>298</v>
      </c>
      <c r="S446" s="327">
        <v>7766711.6100000003</v>
      </c>
      <c r="T446" s="327">
        <v>7926254.6699999999</v>
      </c>
      <c r="U446" s="329">
        <v>69.971958711622619</v>
      </c>
      <c r="V446" s="329">
        <v>71.384997324341583</v>
      </c>
      <c r="W446" s="364">
        <v>69.971958711622619</v>
      </c>
      <c r="X446" s="364">
        <v>71.384997324341583</v>
      </c>
      <c r="Y446" s="327">
        <v>0</v>
      </c>
      <c r="Z446" s="338">
        <v>0</v>
      </c>
      <c r="AA446" s="338">
        <v>0</v>
      </c>
      <c r="AB446" s="330" t="s">
        <v>298</v>
      </c>
      <c r="AC446" s="330" t="s">
        <v>298</v>
      </c>
      <c r="AD446" s="330" t="s">
        <v>298</v>
      </c>
      <c r="AE446" s="330" t="s">
        <v>298</v>
      </c>
      <c r="AF446" s="330" t="s">
        <v>298</v>
      </c>
      <c r="AG446" s="337" t="s">
        <v>954</v>
      </c>
      <c r="AH446" s="330" t="s">
        <v>298</v>
      </c>
      <c r="AI446" s="330" t="s">
        <v>298</v>
      </c>
      <c r="AJ446" s="330" t="s">
        <v>298</v>
      </c>
      <c r="AK446" s="330" t="s">
        <v>298</v>
      </c>
      <c r="AL446" s="330" t="s">
        <v>298</v>
      </c>
      <c r="AM446" s="354" t="s">
        <v>298</v>
      </c>
    </row>
    <row r="447" spans="1:41" s="83" customFormat="1" ht="15" x14ac:dyDescent="0.2">
      <c r="A447" s="556" t="s">
        <v>953</v>
      </c>
      <c r="B447" s="557" t="s">
        <v>971</v>
      </c>
      <c r="C447" s="557"/>
      <c r="D447" s="557"/>
      <c r="E447" s="541">
        <v>2288937900</v>
      </c>
      <c r="F447" s="541">
        <v>2389750571.6240001</v>
      </c>
      <c r="G447" s="339" t="s">
        <v>298</v>
      </c>
      <c r="H447" s="339" t="s">
        <v>298</v>
      </c>
      <c r="I447" s="540">
        <v>2288937900</v>
      </c>
      <c r="J447" s="541">
        <v>2389750571.6240001</v>
      </c>
      <c r="K447" s="541">
        <v>0</v>
      </c>
      <c r="L447" s="541">
        <v>0</v>
      </c>
      <c r="M447" s="339" t="s">
        <v>298</v>
      </c>
      <c r="N447" s="339" t="s">
        <v>298</v>
      </c>
      <c r="O447" s="339" t="s">
        <v>298</v>
      </c>
      <c r="P447" s="339" t="s">
        <v>298</v>
      </c>
      <c r="Q447" s="339" t="s">
        <v>298</v>
      </c>
      <c r="R447" s="339" t="s">
        <v>298</v>
      </c>
      <c r="S447" s="541">
        <v>13953188.02</v>
      </c>
      <c r="T447" s="541">
        <v>14240622.410000002</v>
      </c>
      <c r="U447" s="558">
        <v>164.04408058711161</v>
      </c>
      <c r="V447" s="558">
        <v>167.81222778197375</v>
      </c>
      <c r="W447" s="559">
        <v>164.04408058711161</v>
      </c>
      <c r="X447" s="559">
        <v>167.81222778197375</v>
      </c>
      <c r="Y447" s="541">
        <v>0</v>
      </c>
      <c r="Z447" s="560">
        <v>0</v>
      </c>
      <c r="AA447" s="560">
        <v>0</v>
      </c>
      <c r="AB447" s="339" t="s">
        <v>298</v>
      </c>
      <c r="AC447" s="339" t="s">
        <v>298</v>
      </c>
      <c r="AD447" s="339" t="s">
        <v>298</v>
      </c>
      <c r="AE447" s="339" t="s">
        <v>298</v>
      </c>
      <c r="AF447" s="339" t="s">
        <v>298</v>
      </c>
      <c r="AG447" s="339" t="s">
        <v>298</v>
      </c>
      <c r="AH447" s="339" t="s">
        <v>298</v>
      </c>
      <c r="AI447" s="339" t="s">
        <v>298</v>
      </c>
      <c r="AJ447" s="339" t="s">
        <v>298</v>
      </c>
      <c r="AK447" s="339" t="s">
        <v>298</v>
      </c>
      <c r="AL447" s="339" t="s">
        <v>298</v>
      </c>
      <c r="AM447" s="561" t="s">
        <v>298</v>
      </c>
    </row>
    <row r="448" spans="1:41" ht="15" x14ac:dyDescent="0.2">
      <c r="B448" s="545"/>
      <c r="E448" s="535"/>
      <c r="F448" s="535"/>
      <c r="G448" s="535"/>
      <c r="H448" s="535"/>
      <c r="I448" s="535"/>
      <c r="J448" s="535"/>
      <c r="K448" s="535"/>
      <c r="L448" s="535"/>
      <c r="M448" s="535"/>
      <c r="N448" s="535"/>
      <c r="O448" s="544"/>
      <c r="P448" s="544"/>
      <c r="Q448" s="542"/>
      <c r="R448" s="542"/>
      <c r="S448" s="543"/>
      <c r="T448" s="543"/>
      <c r="Y448" s="543"/>
      <c r="AH448" s="543"/>
      <c r="AI448" s="543"/>
      <c r="AJ448" s="543"/>
      <c r="AK448" s="543"/>
      <c r="AL448" s="543"/>
      <c r="AM448" s="543"/>
    </row>
    <row r="449" spans="2:39" x14ac:dyDescent="0.2">
      <c r="B449" s="545"/>
      <c r="E449" s="535"/>
      <c r="F449" s="535"/>
      <c r="G449" s="535"/>
      <c r="H449" s="535"/>
      <c r="I449" s="535"/>
      <c r="J449" s="535"/>
      <c r="K449" s="535"/>
      <c r="L449" s="535"/>
      <c r="M449" s="535"/>
      <c r="N449" s="535"/>
      <c r="O449" s="535"/>
      <c r="P449" s="535"/>
      <c r="Q449" s="535"/>
      <c r="R449" s="535"/>
      <c r="S449" s="535"/>
      <c r="T449" s="535"/>
      <c r="U449" s="535"/>
      <c r="V449" s="535"/>
      <c r="W449" s="535"/>
      <c r="X449" s="535"/>
      <c r="Y449" s="535"/>
      <c r="Z449" s="535"/>
      <c r="AA449" s="535"/>
      <c r="AH449" s="535"/>
      <c r="AI449" s="535"/>
      <c r="AJ449" s="535"/>
      <c r="AK449" s="535"/>
      <c r="AL449" s="535"/>
      <c r="AM449" s="535"/>
    </row>
  </sheetData>
  <mergeCells count="14">
    <mergeCell ref="AD4:AF4"/>
    <mergeCell ref="AH4:AI4"/>
    <mergeCell ref="AJ4:AK4"/>
    <mergeCell ref="AL4:AM4"/>
    <mergeCell ref="Q4:R4"/>
    <mergeCell ref="S4:T4"/>
    <mergeCell ref="U4:V4"/>
    <mergeCell ref="W4:X4"/>
    <mergeCell ref="O4:P4"/>
    <mergeCell ref="E4:F4"/>
    <mergeCell ref="G4:H4"/>
    <mergeCell ref="I4:J4"/>
    <mergeCell ref="K4:L4"/>
    <mergeCell ref="M4:N4"/>
  </mergeCells>
  <conditionalFormatting sqref="AO438">
    <cfRule type="cellIs" dxfId="3" priority="3" stopIfTrue="1" operator="lessThan">
      <formula>-0.05</formula>
    </cfRule>
    <cfRule type="cellIs" dxfId="2" priority="4" stopIfTrue="1" operator="greaterThan">
      <formula>0.05</formula>
    </cfRule>
  </conditionalFormatting>
  <conditionalFormatting sqref="AO434:AO437">
    <cfRule type="cellIs" dxfId="1" priority="1" stopIfTrue="1" operator="lessThan">
      <formula>-0.05</formula>
    </cfRule>
    <cfRule type="cellIs" dxfId="0" priority="2" stopIfTrue="1" operator="greaterThan">
      <formula>0.05</formula>
    </cfRule>
  </conditionalFormatting>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59999389629810485"/>
  </sheetPr>
  <dimension ref="A1:F333"/>
  <sheetViews>
    <sheetView workbookViewId="0">
      <selection activeCell="B3" sqref="B3"/>
    </sheetView>
  </sheetViews>
  <sheetFormatPr defaultRowHeight="15" x14ac:dyDescent="0.2"/>
  <cols>
    <col min="1" max="1" width="30.42578125" style="310" bestFit="1" customWidth="1"/>
    <col min="2" max="2" width="25.7109375" style="310" bestFit="1" customWidth="1"/>
    <col min="5" max="5" width="74.42578125" bestFit="1" customWidth="1"/>
  </cols>
  <sheetData>
    <row r="1" spans="1:6" x14ac:dyDescent="0.2">
      <c r="A1" s="310" t="s">
        <v>965</v>
      </c>
      <c r="E1" s="82" t="s">
        <v>964</v>
      </c>
    </row>
    <row r="2" spans="1:6" x14ac:dyDescent="0.2">
      <c r="A2" s="310" t="s">
        <v>930</v>
      </c>
      <c r="B2" s="310">
        <v>327</v>
      </c>
      <c r="E2" s="82" t="s">
        <v>967</v>
      </c>
      <c r="F2">
        <v>95</v>
      </c>
    </row>
    <row r="3" spans="1:6" x14ac:dyDescent="0.2">
      <c r="A3" s="310" t="s">
        <v>308</v>
      </c>
      <c r="B3" s="310">
        <v>328</v>
      </c>
      <c r="E3" s="82" t="s">
        <v>968</v>
      </c>
      <c r="F3">
        <v>96</v>
      </c>
    </row>
    <row r="4" spans="1:6" x14ac:dyDescent="0.2">
      <c r="A4" s="310" t="s">
        <v>311</v>
      </c>
      <c r="B4" s="310">
        <v>329</v>
      </c>
      <c r="E4" s="82" t="s">
        <v>969</v>
      </c>
      <c r="F4">
        <v>97</v>
      </c>
    </row>
    <row r="5" spans="1:6" x14ac:dyDescent="0.2">
      <c r="A5" s="310" t="s">
        <v>966</v>
      </c>
      <c r="B5" s="310">
        <v>330</v>
      </c>
      <c r="E5" s="82" t="s">
        <v>970</v>
      </c>
      <c r="F5">
        <v>98</v>
      </c>
    </row>
    <row r="6" spans="1:6" x14ac:dyDescent="0.2">
      <c r="A6" s="310" t="s">
        <v>712</v>
      </c>
      <c r="B6" s="310">
        <v>331</v>
      </c>
      <c r="E6" s="310" t="s">
        <v>803</v>
      </c>
      <c r="F6" s="309">
        <v>1</v>
      </c>
    </row>
    <row r="7" spans="1:6" x14ac:dyDescent="0.2">
      <c r="A7" s="310" t="s">
        <v>69</v>
      </c>
      <c r="B7" s="310">
        <v>332</v>
      </c>
      <c r="E7" s="310" t="s">
        <v>862</v>
      </c>
      <c r="F7" s="309">
        <v>2</v>
      </c>
    </row>
    <row r="8" spans="1:6" x14ac:dyDescent="0.2">
      <c r="A8" s="310" t="s">
        <v>753</v>
      </c>
      <c r="B8" s="310">
        <v>1</v>
      </c>
      <c r="E8" s="310" t="s">
        <v>863</v>
      </c>
      <c r="F8" s="309">
        <v>3</v>
      </c>
    </row>
    <row r="9" spans="1:6" x14ac:dyDescent="0.2">
      <c r="A9" s="310" t="s">
        <v>755</v>
      </c>
      <c r="B9" s="310">
        <v>2</v>
      </c>
      <c r="E9" s="310" t="s">
        <v>805</v>
      </c>
      <c r="F9" s="309">
        <v>4</v>
      </c>
    </row>
    <row r="10" spans="1:6" x14ac:dyDescent="0.2">
      <c r="A10" s="310" t="s">
        <v>757</v>
      </c>
      <c r="B10" s="310">
        <v>3</v>
      </c>
      <c r="E10" s="310" t="s">
        <v>865</v>
      </c>
      <c r="F10" s="309">
        <v>5</v>
      </c>
    </row>
    <row r="11" spans="1:6" x14ac:dyDescent="0.2">
      <c r="A11" s="310" t="s">
        <v>759</v>
      </c>
      <c r="B11" s="310">
        <v>4</v>
      </c>
      <c r="E11" s="310" t="s">
        <v>86</v>
      </c>
      <c r="F11" s="309">
        <v>6</v>
      </c>
    </row>
    <row r="12" spans="1:6" x14ac:dyDescent="0.2">
      <c r="A12" s="310" t="s">
        <v>761</v>
      </c>
      <c r="B12" s="310">
        <v>5</v>
      </c>
      <c r="E12" s="310" t="s">
        <v>866</v>
      </c>
      <c r="F12" s="309">
        <v>7</v>
      </c>
    </row>
    <row r="13" spans="1:6" x14ac:dyDescent="0.2">
      <c r="A13" s="310" t="s">
        <v>763</v>
      </c>
      <c r="B13" s="310">
        <v>6</v>
      </c>
      <c r="E13" s="310" t="s">
        <v>158</v>
      </c>
      <c r="F13" s="309">
        <v>8</v>
      </c>
    </row>
    <row r="14" spans="1:6" x14ac:dyDescent="0.2">
      <c r="A14" s="310" t="s">
        <v>765</v>
      </c>
      <c r="B14" s="310">
        <v>7</v>
      </c>
      <c r="E14" s="310" t="s">
        <v>867</v>
      </c>
      <c r="F14" s="309">
        <v>9</v>
      </c>
    </row>
    <row r="15" spans="1:6" x14ac:dyDescent="0.2">
      <c r="A15" s="310" t="s">
        <v>767</v>
      </c>
      <c r="B15" s="310">
        <v>8</v>
      </c>
      <c r="E15" s="310" t="s">
        <v>822</v>
      </c>
      <c r="F15" s="309">
        <v>10</v>
      </c>
    </row>
    <row r="16" spans="1:6" x14ac:dyDescent="0.2">
      <c r="A16" s="310" t="s">
        <v>195</v>
      </c>
      <c r="B16" s="310">
        <v>9</v>
      </c>
      <c r="E16" s="310" t="s">
        <v>869</v>
      </c>
      <c r="F16" s="309">
        <v>11</v>
      </c>
    </row>
    <row r="17" spans="1:6" x14ac:dyDescent="0.2">
      <c r="A17" s="310" t="s">
        <v>770</v>
      </c>
      <c r="B17" s="310">
        <v>10</v>
      </c>
      <c r="E17" s="310" t="s">
        <v>827</v>
      </c>
      <c r="F17" s="309">
        <v>12</v>
      </c>
    </row>
    <row r="18" spans="1:6" x14ac:dyDescent="0.2">
      <c r="A18" s="310" t="s">
        <v>772</v>
      </c>
      <c r="B18" s="310">
        <v>11</v>
      </c>
      <c r="E18" s="310" t="s">
        <v>871</v>
      </c>
      <c r="F18" s="309">
        <v>13</v>
      </c>
    </row>
    <row r="19" spans="1:6" x14ac:dyDescent="0.2">
      <c r="A19" s="310" t="s">
        <v>774</v>
      </c>
      <c r="B19" s="310">
        <v>12</v>
      </c>
      <c r="E19" s="310" t="s">
        <v>841</v>
      </c>
      <c r="F19" s="309">
        <v>14</v>
      </c>
    </row>
    <row r="20" spans="1:6" x14ac:dyDescent="0.2">
      <c r="A20" s="310" t="s">
        <v>776</v>
      </c>
      <c r="B20" s="310">
        <v>13</v>
      </c>
      <c r="E20" s="310" t="s">
        <v>74</v>
      </c>
      <c r="F20" s="309">
        <v>15</v>
      </c>
    </row>
    <row r="21" spans="1:6" x14ac:dyDescent="0.2">
      <c r="A21" s="310" t="s">
        <v>599</v>
      </c>
      <c r="B21" s="310">
        <v>14</v>
      </c>
      <c r="E21" s="310" t="s">
        <v>787</v>
      </c>
      <c r="F21" s="309">
        <v>16</v>
      </c>
    </row>
    <row r="22" spans="1:6" x14ac:dyDescent="0.2">
      <c r="A22" s="310" t="s">
        <v>312</v>
      </c>
      <c r="B22" s="310">
        <v>15</v>
      </c>
      <c r="E22" s="310" t="s">
        <v>77</v>
      </c>
      <c r="F22" s="309">
        <v>17</v>
      </c>
    </row>
    <row r="23" spans="1:6" x14ac:dyDescent="0.2">
      <c r="A23" s="310" t="s">
        <v>196</v>
      </c>
      <c r="B23" s="310">
        <v>16</v>
      </c>
      <c r="E23" s="310" t="s">
        <v>874</v>
      </c>
      <c r="F23" s="309">
        <v>18</v>
      </c>
    </row>
    <row r="24" spans="1:6" x14ac:dyDescent="0.2">
      <c r="A24" s="310" t="s">
        <v>315</v>
      </c>
      <c r="B24" s="310">
        <v>17</v>
      </c>
      <c r="E24" s="310" t="s">
        <v>788</v>
      </c>
      <c r="F24" s="309">
        <v>19</v>
      </c>
    </row>
    <row r="25" spans="1:6" x14ac:dyDescent="0.2">
      <c r="A25" s="310" t="s">
        <v>316</v>
      </c>
      <c r="B25" s="310">
        <v>18</v>
      </c>
      <c r="E25" s="310" t="s">
        <v>830</v>
      </c>
      <c r="F25" s="309">
        <v>20</v>
      </c>
    </row>
    <row r="26" spans="1:6" x14ac:dyDescent="0.2">
      <c r="A26" s="310" t="s">
        <v>318</v>
      </c>
      <c r="B26" s="310">
        <v>19</v>
      </c>
      <c r="E26" s="310" t="s">
        <v>146</v>
      </c>
      <c r="F26" s="309">
        <v>21</v>
      </c>
    </row>
    <row r="27" spans="1:6" x14ac:dyDescent="0.2">
      <c r="A27" s="310" t="s">
        <v>320</v>
      </c>
      <c r="B27" s="310">
        <v>20</v>
      </c>
      <c r="E27" s="310" t="s">
        <v>877</v>
      </c>
      <c r="F27" s="309">
        <v>22</v>
      </c>
    </row>
    <row r="28" spans="1:6" x14ac:dyDescent="0.2">
      <c r="A28" s="310" t="s">
        <v>197</v>
      </c>
      <c r="B28" s="310">
        <v>21</v>
      </c>
      <c r="E28" s="310" t="s">
        <v>139</v>
      </c>
      <c r="F28" s="309">
        <v>23</v>
      </c>
    </row>
    <row r="29" spans="1:6" x14ac:dyDescent="0.2">
      <c r="A29" s="310" t="s">
        <v>198</v>
      </c>
      <c r="B29" s="310">
        <v>22</v>
      </c>
      <c r="E29" s="310" t="s">
        <v>878</v>
      </c>
      <c r="F29" s="309">
        <v>24</v>
      </c>
    </row>
    <row r="30" spans="1:6" x14ac:dyDescent="0.2">
      <c r="A30" s="310" t="s">
        <v>462</v>
      </c>
      <c r="B30" s="310">
        <v>23</v>
      </c>
      <c r="E30" s="310" t="s">
        <v>814</v>
      </c>
      <c r="F30" s="309">
        <v>25</v>
      </c>
    </row>
    <row r="31" spans="1:6" x14ac:dyDescent="0.2">
      <c r="A31" s="310" t="s">
        <v>464</v>
      </c>
      <c r="B31" s="310">
        <v>24</v>
      </c>
      <c r="E31" s="310" t="s">
        <v>880</v>
      </c>
      <c r="F31" s="309">
        <v>26</v>
      </c>
    </row>
    <row r="32" spans="1:6" x14ac:dyDescent="0.2">
      <c r="A32" s="310" t="s">
        <v>466</v>
      </c>
      <c r="B32" s="310">
        <v>25</v>
      </c>
      <c r="E32" s="310" t="s">
        <v>833</v>
      </c>
      <c r="F32" s="309">
        <v>27</v>
      </c>
    </row>
    <row r="33" spans="1:6" x14ac:dyDescent="0.2">
      <c r="A33" s="310" t="s">
        <v>199</v>
      </c>
      <c r="B33" s="310">
        <v>26</v>
      </c>
      <c r="E33" s="310" t="s">
        <v>149</v>
      </c>
      <c r="F33" s="309">
        <v>28</v>
      </c>
    </row>
    <row r="34" spans="1:6" x14ac:dyDescent="0.2">
      <c r="A34" s="310" t="s">
        <v>200</v>
      </c>
      <c r="B34" s="310">
        <v>27</v>
      </c>
      <c r="E34" s="310" t="s">
        <v>882</v>
      </c>
      <c r="F34" s="309">
        <v>29</v>
      </c>
    </row>
    <row r="35" spans="1:6" x14ac:dyDescent="0.2">
      <c r="A35" s="310" t="s">
        <v>470</v>
      </c>
      <c r="B35" s="310">
        <v>28</v>
      </c>
      <c r="E35" s="310" t="s">
        <v>226</v>
      </c>
      <c r="F35" s="309">
        <v>30</v>
      </c>
    </row>
    <row r="36" spans="1:6" x14ac:dyDescent="0.2">
      <c r="A36" s="310" t="s">
        <v>472</v>
      </c>
      <c r="B36" s="310">
        <v>29</v>
      </c>
      <c r="E36" s="310" t="s">
        <v>883</v>
      </c>
      <c r="F36" s="309">
        <v>31</v>
      </c>
    </row>
    <row r="37" spans="1:6" x14ac:dyDescent="0.2">
      <c r="A37" s="310" t="s">
        <v>474</v>
      </c>
      <c r="B37" s="310">
        <v>30</v>
      </c>
      <c r="E37" s="310" t="s">
        <v>799</v>
      </c>
      <c r="F37" s="309">
        <v>32</v>
      </c>
    </row>
    <row r="38" spans="1:6" x14ac:dyDescent="0.2">
      <c r="A38" s="310" t="s">
        <v>476</v>
      </c>
      <c r="B38" s="310">
        <v>31</v>
      </c>
      <c r="E38" s="310" t="s">
        <v>165</v>
      </c>
      <c r="F38" s="309">
        <v>33</v>
      </c>
    </row>
    <row r="39" spans="1:6" x14ac:dyDescent="0.2">
      <c r="A39" s="310" t="s">
        <v>478</v>
      </c>
      <c r="B39" s="310">
        <v>32</v>
      </c>
      <c r="E39" s="310" t="s">
        <v>826</v>
      </c>
      <c r="F39" s="309">
        <v>34</v>
      </c>
    </row>
    <row r="40" spans="1:6" x14ac:dyDescent="0.2">
      <c r="A40" s="310" t="s">
        <v>201</v>
      </c>
      <c r="B40" s="310">
        <v>33</v>
      </c>
      <c r="E40" s="310" t="s">
        <v>707</v>
      </c>
      <c r="F40" s="309">
        <v>35</v>
      </c>
    </row>
    <row r="41" spans="1:6" x14ac:dyDescent="0.2">
      <c r="A41" s="310" t="s">
        <v>202</v>
      </c>
      <c r="B41" s="310">
        <v>34</v>
      </c>
      <c r="E41" s="310" t="s">
        <v>812</v>
      </c>
      <c r="F41" s="309">
        <v>36</v>
      </c>
    </row>
    <row r="42" spans="1:6" x14ac:dyDescent="0.2">
      <c r="A42" s="310" t="s">
        <v>482</v>
      </c>
      <c r="B42" s="310">
        <v>35</v>
      </c>
      <c r="E42" s="310" t="s">
        <v>229</v>
      </c>
      <c r="F42" s="309">
        <v>37</v>
      </c>
    </row>
    <row r="43" spans="1:6" x14ac:dyDescent="0.2">
      <c r="A43" s="310" t="s">
        <v>484</v>
      </c>
      <c r="B43" s="310">
        <v>36</v>
      </c>
      <c r="E43" s="310" t="s">
        <v>887</v>
      </c>
      <c r="F43" s="309">
        <v>38</v>
      </c>
    </row>
    <row r="44" spans="1:6" x14ac:dyDescent="0.2">
      <c r="A44" s="310" t="s">
        <v>486</v>
      </c>
      <c r="B44" s="310">
        <v>37</v>
      </c>
      <c r="E44" s="310" t="s">
        <v>801</v>
      </c>
      <c r="F44" s="309">
        <v>39</v>
      </c>
    </row>
    <row r="45" spans="1:6" x14ac:dyDescent="0.2">
      <c r="A45" s="310" t="s">
        <v>488</v>
      </c>
      <c r="B45" s="310">
        <v>38</v>
      </c>
      <c r="E45" s="310" t="s">
        <v>889</v>
      </c>
      <c r="F45" s="309">
        <v>40</v>
      </c>
    </row>
    <row r="46" spans="1:6" x14ac:dyDescent="0.2">
      <c r="A46" s="310" t="s">
        <v>490</v>
      </c>
      <c r="B46" s="310">
        <v>39</v>
      </c>
      <c r="E46" s="310" t="s">
        <v>727</v>
      </c>
      <c r="F46" s="309">
        <v>41</v>
      </c>
    </row>
    <row r="47" spans="1:6" x14ac:dyDescent="0.2">
      <c r="A47" s="310" t="s">
        <v>492</v>
      </c>
      <c r="B47" s="310">
        <v>40</v>
      </c>
      <c r="E47" s="310" t="s">
        <v>821</v>
      </c>
      <c r="F47" s="309">
        <v>42</v>
      </c>
    </row>
    <row r="48" spans="1:6" x14ac:dyDescent="0.2">
      <c r="A48" s="310" t="s">
        <v>494</v>
      </c>
      <c r="B48" s="310">
        <v>41</v>
      </c>
      <c r="E48" s="310" t="s">
        <v>891</v>
      </c>
      <c r="F48" s="309">
        <v>43</v>
      </c>
    </row>
    <row r="49" spans="1:6" x14ac:dyDescent="0.2">
      <c r="A49" s="310" t="s">
        <v>496</v>
      </c>
      <c r="B49" s="310">
        <v>42</v>
      </c>
      <c r="E49" s="310" t="s">
        <v>836</v>
      </c>
      <c r="F49" s="309">
        <v>44</v>
      </c>
    </row>
    <row r="50" spans="1:6" x14ac:dyDescent="0.2">
      <c r="A50" s="310" t="s">
        <v>498</v>
      </c>
      <c r="B50" s="310">
        <v>43</v>
      </c>
      <c r="E50" s="310" t="s">
        <v>83</v>
      </c>
      <c r="F50" s="309">
        <v>45</v>
      </c>
    </row>
    <row r="51" spans="1:6" x14ac:dyDescent="0.2">
      <c r="A51" s="310" t="s">
        <v>500</v>
      </c>
      <c r="B51" s="310">
        <v>44</v>
      </c>
      <c r="E51" s="310" t="s">
        <v>893</v>
      </c>
      <c r="F51" s="309">
        <v>46</v>
      </c>
    </row>
    <row r="52" spans="1:6" x14ac:dyDescent="0.2">
      <c r="A52" s="310" t="s">
        <v>502</v>
      </c>
      <c r="B52" s="310">
        <v>45</v>
      </c>
      <c r="E52" s="310" t="s">
        <v>792</v>
      </c>
      <c r="F52" s="309">
        <v>47</v>
      </c>
    </row>
    <row r="53" spans="1:6" x14ac:dyDescent="0.2">
      <c r="A53" s="310" t="s">
        <v>504</v>
      </c>
      <c r="B53" s="310">
        <v>46</v>
      </c>
      <c r="E53" s="310" t="s">
        <v>729</v>
      </c>
      <c r="F53" s="309">
        <v>48</v>
      </c>
    </row>
    <row r="54" spans="1:6" x14ac:dyDescent="0.2">
      <c r="A54" s="310" t="s">
        <v>506</v>
      </c>
      <c r="B54" s="310">
        <v>47</v>
      </c>
      <c r="E54" s="310" t="s">
        <v>895</v>
      </c>
      <c r="F54" s="309">
        <v>49</v>
      </c>
    </row>
    <row r="55" spans="1:6" x14ac:dyDescent="0.2">
      <c r="A55" s="310" t="s">
        <v>299</v>
      </c>
      <c r="B55" s="310">
        <v>48</v>
      </c>
      <c r="E55" s="310" t="s">
        <v>810</v>
      </c>
      <c r="F55" s="309">
        <v>50</v>
      </c>
    </row>
    <row r="56" spans="1:6" x14ac:dyDescent="0.2">
      <c r="A56" s="310" t="s">
        <v>256</v>
      </c>
      <c r="B56" s="310">
        <v>49</v>
      </c>
      <c r="E56" s="310" t="s">
        <v>563</v>
      </c>
      <c r="F56" s="309">
        <v>51</v>
      </c>
    </row>
    <row r="57" spans="1:6" x14ac:dyDescent="0.2">
      <c r="A57" s="310" t="s">
        <v>301</v>
      </c>
      <c r="B57" s="310">
        <v>50</v>
      </c>
      <c r="E57" s="310" t="s">
        <v>897</v>
      </c>
      <c r="F57" s="309">
        <v>52</v>
      </c>
    </row>
    <row r="58" spans="1:6" x14ac:dyDescent="0.2">
      <c r="A58" s="310" t="s">
        <v>303</v>
      </c>
      <c r="B58" s="310">
        <v>51</v>
      </c>
      <c r="E58" s="310" t="s">
        <v>808</v>
      </c>
      <c r="F58" s="309">
        <v>53</v>
      </c>
    </row>
    <row r="59" spans="1:6" x14ac:dyDescent="0.2">
      <c r="A59" s="310" t="s">
        <v>305</v>
      </c>
      <c r="B59" s="310">
        <v>52</v>
      </c>
      <c r="E59" s="310" t="s">
        <v>718</v>
      </c>
      <c r="F59" s="309">
        <v>54</v>
      </c>
    </row>
    <row r="60" spans="1:6" x14ac:dyDescent="0.2">
      <c r="A60" s="310" t="s">
        <v>307</v>
      </c>
      <c r="B60" s="310">
        <v>53</v>
      </c>
      <c r="E60" s="310" t="s">
        <v>813</v>
      </c>
      <c r="F60" s="309">
        <v>55</v>
      </c>
    </row>
    <row r="61" spans="1:6" x14ac:dyDescent="0.2">
      <c r="A61" s="310" t="s">
        <v>255</v>
      </c>
      <c r="B61" s="310">
        <v>54</v>
      </c>
      <c r="E61" s="310" t="s">
        <v>900</v>
      </c>
      <c r="F61" s="309">
        <v>56</v>
      </c>
    </row>
    <row r="62" spans="1:6" x14ac:dyDescent="0.2">
      <c r="A62" s="310" t="s">
        <v>254</v>
      </c>
      <c r="B62" s="310">
        <v>55</v>
      </c>
      <c r="E62" s="310" t="s">
        <v>843</v>
      </c>
      <c r="F62" s="309">
        <v>57</v>
      </c>
    </row>
    <row r="63" spans="1:6" x14ac:dyDescent="0.2">
      <c r="A63" s="310" t="s">
        <v>386</v>
      </c>
      <c r="B63" s="310">
        <v>56</v>
      </c>
      <c r="E63" s="310" t="s">
        <v>720</v>
      </c>
      <c r="F63" s="309">
        <v>58</v>
      </c>
    </row>
    <row r="64" spans="1:6" x14ac:dyDescent="0.2">
      <c r="A64" s="310" t="s">
        <v>388</v>
      </c>
      <c r="B64" s="310">
        <v>57</v>
      </c>
      <c r="E64" s="310" t="s">
        <v>817</v>
      </c>
      <c r="F64" s="309">
        <v>59</v>
      </c>
    </row>
    <row r="65" spans="1:6" x14ac:dyDescent="0.2">
      <c r="A65" s="310" t="s">
        <v>390</v>
      </c>
      <c r="B65" s="310">
        <v>58</v>
      </c>
      <c r="E65" s="310" t="s">
        <v>143</v>
      </c>
      <c r="F65" s="309">
        <v>60</v>
      </c>
    </row>
    <row r="66" spans="1:6" x14ac:dyDescent="0.2">
      <c r="A66" s="310" t="s">
        <v>392</v>
      </c>
      <c r="B66" s="310">
        <v>59</v>
      </c>
      <c r="E66" s="310" t="s">
        <v>903</v>
      </c>
      <c r="F66" s="309">
        <v>61</v>
      </c>
    </row>
    <row r="67" spans="1:6" x14ac:dyDescent="0.2">
      <c r="A67" s="310" t="s">
        <v>394</v>
      </c>
      <c r="B67" s="310">
        <v>60</v>
      </c>
      <c r="E67" s="310" t="s">
        <v>831</v>
      </c>
      <c r="F67" s="309">
        <v>62</v>
      </c>
    </row>
    <row r="68" spans="1:6" x14ac:dyDescent="0.2">
      <c r="A68" s="310" t="s">
        <v>396</v>
      </c>
      <c r="B68" s="310">
        <v>61</v>
      </c>
      <c r="E68" s="310" t="s">
        <v>141</v>
      </c>
      <c r="F68" s="309">
        <v>63</v>
      </c>
    </row>
    <row r="69" spans="1:6" x14ac:dyDescent="0.2">
      <c r="A69" s="310" t="s">
        <v>398</v>
      </c>
      <c r="B69" s="310">
        <v>62</v>
      </c>
      <c r="E69" s="310" t="s">
        <v>829</v>
      </c>
      <c r="F69" s="309">
        <v>64</v>
      </c>
    </row>
    <row r="70" spans="1:6" x14ac:dyDescent="0.2">
      <c r="A70" s="310" t="s">
        <v>400</v>
      </c>
      <c r="B70" s="310">
        <v>63</v>
      </c>
      <c r="E70" s="310" t="s">
        <v>839</v>
      </c>
      <c r="F70" s="309">
        <v>65</v>
      </c>
    </row>
    <row r="71" spans="1:6" x14ac:dyDescent="0.2">
      <c r="A71" s="310" t="s">
        <v>402</v>
      </c>
      <c r="B71" s="310">
        <v>64</v>
      </c>
      <c r="E71" s="310" t="s">
        <v>80</v>
      </c>
      <c r="F71" s="309">
        <v>66</v>
      </c>
    </row>
    <row r="72" spans="1:6" x14ac:dyDescent="0.2">
      <c r="A72" s="310" t="s">
        <v>163</v>
      </c>
      <c r="B72" s="310">
        <v>65</v>
      </c>
      <c r="E72" s="310" t="s">
        <v>907</v>
      </c>
      <c r="F72" s="309">
        <v>67</v>
      </c>
    </row>
    <row r="73" spans="1:6" x14ac:dyDescent="0.2">
      <c r="A73" s="310" t="s">
        <v>404</v>
      </c>
      <c r="B73" s="310">
        <v>66</v>
      </c>
      <c r="E73" s="310" t="s">
        <v>790</v>
      </c>
      <c r="F73" s="309">
        <v>68</v>
      </c>
    </row>
    <row r="74" spans="1:6" x14ac:dyDescent="0.2">
      <c r="A74" s="310" t="s">
        <v>406</v>
      </c>
      <c r="B74" s="310">
        <v>67</v>
      </c>
      <c r="E74" s="310" t="s">
        <v>699</v>
      </c>
      <c r="F74" s="309">
        <v>69</v>
      </c>
    </row>
    <row r="75" spans="1:6" x14ac:dyDescent="0.2">
      <c r="A75" s="310" t="s">
        <v>408</v>
      </c>
      <c r="B75" s="310">
        <v>68</v>
      </c>
      <c r="E75" s="310" t="s">
        <v>909</v>
      </c>
      <c r="F75" s="309">
        <v>70</v>
      </c>
    </row>
    <row r="76" spans="1:6" x14ac:dyDescent="0.2">
      <c r="A76" s="310" t="s">
        <v>410</v>
      </c>
      <c r="B76" s="310">
        <v>69</v>
      </c>
      <c r="E76" s="310" t="s">
        <v>155</v>
      </c>
      <c r="F76" s="309">
        <v>71</v>
      </c>
    </row>
    <row r="77" spans="1:6" x14ac:dyDescent="0.2">
      <c r="A77" s="310" t="s">
        <v>412</v>
      </c>
      <c r="B77" s="310">
        <v>70</v>
      </c>
      <c r="E77" s="310" t="s">
        <v>910</v>
      </c>
      <c r="F77" s="309">
        <v>72</v>
      </c>
    </row>
    <row r="78" spans="1:6" x14ac:dyDescent="0.2">
      <c r="A78" s="310" t="s">
        <v>414</v>
      </c>
      <c r="B78" s="310">
        <v>71</v>
      </c>
      <c r="E78" s="310" t="s">
        <v>797</v>
      </c>
      <c r="F78" s="309">
        <v>73</v>
      </c>
    </row>
    <row r="79" spans="1:6" x14ac:dyDescent="0.2">
      <c r="A79" s="310" t="s">
        <v>203</v>
      </c>
      <c r="B79" s="310">
        <v>72</v>
      </c>
      <c r="E79" s="310" t="s">
        <v>161</v>
      </c>
      <c r="F79" s="309">
        <v>74</v>
      </c>
    </row>
    <row r="80" spans="1:6" x14ac:dyDescent="0.2">
      <c r="A80" s="310" t="s">
        <v>417</v>
      </c>
      <c r="B80" s="310">
        <v>73</v>
      </c>
      <c r="E80" s="310" t="s">
        <v>912</v>
      </c>
      <c r="F80" s="309">
        <v>75</v>
      </c>
    </row>
    <row r="81" spans="1:6" x14ac:dyDescent="0.2">
      <c r="A81" s="310" t="s">
        <v>419</v>
      </c>
      <c r="B81" s="310">
        <v>74</v>
      </c>
      <c r="E81" s="310" t="s">
        <v>824</v>
      </c>
      <c r="F81" s="309">
        <v>76</v>
      </c>
    </row>
    <row r="82" spans="1:6" x14ac:dyDescent="0.2">
      <c r="A82" s="310" t="s">
        <v>204</v>
      </c>
      <c r="B82" s="310">
        <v>75</v>
      </c>
      <c r="E82" s="310" t="s">
        <v>224</v>
      </c>
      <c r="F82" s="309">
        <v>77</v>
      </c>
    </row>
    <row r="83" spans="1:6" x14ac:dyDescent="0.2">
      <c r="A83" s="310" t="s">
        <v>422</v>
      </c>
      <c r="B83" s="310">
        <v>76</v>
      </c>
      <c r="E83" s="310" t="s">
        <v>796</v>
      </c>
      <c r="F83" s="309">
        <v>78</v>
      </c>
    </row>
    <row r="84" spans="1:6" x14ac:dyDescent="0.2">
      <c r="A84" s="310" t="s">
        <v>424</v>
      </c>
      <c r="B84" s="310">
        <v>77</v>
      </c>
      <c r="E84" s="310" t="s">
        <v>152</v>
      </c>
      <c r="F84" s="309">
        <v>79</v>
      </c>
    </row>
    <row r="85" spans="1:6" x14ac:dyDescent="0.2">
      <c r="A85" s="310" t="s">
        <v>426</v>
      </c>
      <c r="B85" s="310">
        <v>78</v>
      </c>
      <c r="E85" s="310" t="s">
        <v>838</v>
      </c>
      <c r="F85" s="309">
        <v>80</v>
      </c>
    </row>
    <row r="86" spans="1:6" x14ac:dyDescent="0.2">
      <c r="A86" s="310" t="s">
        <v>428</v>
      </c>
      <c r="B86" s="310">
        <v>79</v>
      </c>
      <c r="E86" s="310" t="s">
        <v>786</v>
      </c>
      <c r="F86" s="309">
        <v>81</v>
      </c>
    </row>
    <row r="87" spans="1:6" x14ac:dyDescent="0.2">
      <c r="A87" s="310" t="s">
        <v>430</v>
      </c>
      <c r="B87" s="310">
        <v>80</v>
      </c>
      <c r="E87" s="310" t="s">
        <v>794</v>
      </c>
      <c r="F87" s="309">
        <v>82</v>
      </c>
    </row>
    <row r="88" spans="1:6" x14ac:dyDescent="0.2">
      <c r="A88" s="310" t="s">
        <v>431</v>
      </c>
      <c r="B88" s="310">
        <v>81</v>
      </c>
      <c r="E88" s="310" t="s">
        <v>918</v>
      </c>
      <c r="F88" s="309">
        <v>83</v>
      </c>
    </row>
    <row r="89" spans="1:6" x14ac:dyDescent="0.2">
      <c r="A89" s="310" t="s">
        <v>433</v>
      </c>
      <c r="B89" s="310">
        <v>82</v>
      </c>
      <c r="E89" s="310" t="s">
        <v>702</v>
      </c>
      <c r="F89" s="309">
        <v>84</v>
      </c>
    </row>
    <row r="90" spans="1:6" x14ac:dyDescent="0.2">
      <c r="A90" s="310" t="s">
        <v>435</v>
      </c>
      <c r="B90" s="310">
        <v>83</v>
      </c>
      <c r="E90" s="310" t="s">
        <v>845</v>
      </c>
      <c r="F90" s="309">
        <v>85</v>
      </c>
    </row>
    <row r="91" spans="1:6" x14ac:dyDescent="0.2">
      <c r="A91" s="310" t="s">
        <v>437</v>
      </c>
      <c r="B91" s="310">
        <v>84</v>
      </c>
      <c r="E91" s="310" t="s">
        <v>819</v>
      </c>
      <c r="F91" s="309">
        <v>86</v>
      </c>
    </row>
    <row r="92" spans="1:6" x14ac:dyDescent="0.2">
      <c r="A92" s="310" t="s">
        <v>439</v>
      </c>
      <c r="B92" s="310">
        <v>85</v>
      </c>
      <c r="E92" s="310" t="s">
        <v>921</v>
      </c>
      <c r="F92" s="309">
        <v>87</v>
      </c>
    </row>
    <row r="93" spans="1:6" x14ac:dyDescent="0.2">
      <c r="A93" s="310" t="s">
        <v>441</v>
      </c>
      <c r="B93" s="310">
        <v>86</v>
      </c>
      <c r="E93" s="310" t="s">
        <v>807</v>
      </c>
      <c r="F93" s="309">
        <v>88</v>
      </c>
    </row>
    <row r="94" spans="1:6" x14ac:dyDescent="0.2">
      <c r="A94" s="310" t="s">
        <v>443</v>
      </c>
      <c r="B94" s="310">
        <v>87</v>
      </c>
      <c r="E94" s="310" t="s">
        <v>72</v>
      </c>
      <c r="F94" s="309">
        <v>89</v>
      </c>
    </row>
    <row r="95" spans="1:6" x14ac:dyDescent="0.2">
      <c r="A95" s="310" t="s">
        <v>445</v>
      </c>
      <c r="B95" s="310">
        <v>88</v>
      </c>
      <c r="E95" s="310" t="s">
        <v>923</v>
      </c>
      <c r="F95" s="309">
        <v>90</v>
      </c>
    </row>
    <row r="96" spans="1:6" x14ac:dyDescent="0.2">
      <c r="A96" s="310" t="s">
        <v>205</v>
      </c>
      <c r="B96" s="310">
        <v>89</v>
      </c>
      <c r="E96" s="310" t="s">
        <v>816</v>
      </c>
      <c r="F96" s="309">
        <v>91</v>
      </c>
    </row>
    <row r="97" spans="1:6" x14ac:dyDescent="0.2">
      <c r="A97" s="310" t="s">
        <v>448</v>
      </c>
      <c r="B97" s="310">
        <v>90</v>
      </c>
      <c r="E97" s="310" t="s">
        <v>925</v>
      </c>
      <c r="F97" s="309">
        <v>92</v>
      </c>
    </row>
    <row r="98" spans="1:6" x14ac:dyDescent="0.2">
      <c r="A98" s="310" t="s">
        <v>450</v>
      </c>
      <c r="B98" s="310">
        <v>91</v>
      </c>
      <c r="E98" s="310" t="s">
        <v>847</v>
      </c>
      <c r="F98" s="309">
        <v>93</v>
      </c>
    </row>
    <row r="99" spans="1:6" x14ac:dyDescent="0.2">
      <c r="A99" s="310" t="s">
        <v>452</v>
      </c>
      <c r="B99" s="310">
        <v>92</v>
      </c>
      <c r="E99" s="310" t="s">
        <v>724</v>
      </c>
      <c r="F99" s="309">
        <v>94</v>
      </c>
    </row>
    <row r="100" spans="1:6" x14ac:dyDescent="0.2">
      <c r="A100" s="310" t="s">
        <v>454</v>
      </c>
      <c r="B100" s="310">
        <v>93</v>
      </c>
    </row>
    <row r="101" spans="1:6" x14ac:dyDescent="0.2">
      <c r="A101" s="310" t="s">
        <v>456</v>
      </c>
      <c r="B101" s="310">
        <v>94</v>
      </c>
    </row>
    <row r="102" spans="1:6" x14ac:dyDescent="0.2">
      <c r="A102" s="310" t="s">
        <v>458</v>
      </c>
      <c r="B102" s="310">
        <v>95</v>
      </c>
    </row>
    <row r="103" spans="1:6" x14ac:dyDescent="0.2">
      <c r="A103" s="310" t="s">
        <v>460</v>
      </c>
      <c r="B103" s="310">
        <v>96</v>
      </c>
    </row>
    <row r="104" spans="1:6" x14ac:dyDescent="0.2">
      <c r="A104" s="310" t="s">
        <v>600</v>
      </c>
      <c r="B104" s="310">
        <v>97</v>
      </c>
    </row>
    <row r="105" spans="1:6" x14ac:dyDescent="0.2">
      <c r="A105" s="310" t="s">
        <v>167</v>
      </c>
      <c r="B105" s="310">
        <v>98</v>
      </c>
    </row>
    <row r="106" spans="1:6" x14ac:dyDescent="0.2">
      <c r="A106" s="310" t="s">
        <v>169</v>
      </c>
      <c r="B106" s="310">
        <v>99</v>
      </c>
    </row>
    <row r="107" spans="1:6" x14ac:dyDescent="0.2">
      <c r="A107" s="310" t="s">
        <v>171</v>
      </c>
      <c r="B107" s="310">
        <v>100</v>
      </c>
    </row>
    <row r="108" spans="1:6" x14ac:dyDescent="0.2">
      <c r="A108" s="310" t="s">
        <v>173</v>
      </c>
      <c r="B108" s="310">
        <v>101</v>
      </c>
    </row>
    <row r="109" spans="1:6" x14ac:dyDescent="0.2">
      <c r="A109" s="310" t="s">
        <v>175</v>
      </c>
      <c r="B109" s="310">
        <v>102</v>
      </c>
    </row>
    <row r="110" spans="1:6" x14ac:dyDescent="0.2">
      <c r="A110" s="310" t="s">
        <v>177</v>
      </c>
      <c r="B110" s="310">
        <v>103</v>
      </c>
    </row>
    <row r="111" spans="1:6" x14ac:dyDescent="0.2">
      <c r="A111" s="310" t="s">
        <v>179</v>
      </c>
      <c r="B111" s="310">
        <v>104</v>
      </c>
    </row>
    <row r="112" spans="1:6" x14ac:dyDescent="0.2">
      <c r="A112" s="310" t="s">
        <v>181</v>
      </c>
      <c r="B112" s="310">
        <v>105</v>
      </c>
    </row>
    <row r="113" spans="1:2" x14ac:dyDescent="0.2">
      <c r="A113" s="310" t="s">
        <v>183</v>
      </c>
      <c r="B113" s="310">
        <v>106</v>
      </c>
    </row>
    <row r="114" spans="1:2" x14ac:dyDescent="0.2">
      <c r="A114" s="310" t="s">
        <v>185</v>
      </c>
      <c r="B114" s="310">
        <v>107</v>
      </c>
    </row>
    <row r="115" spans="1:2" x14ac:dyDescent="0.2">
      <c r="A115" s="310" t="s">
        <v>187</v>
      </c>
      <c r="B115" s="310">
        <v>108</v>
      </c>
    </row>
    <row r="116" spans="1:2" x14ac:dyDescent="0.2">
      <c r="A116" s="310" t="s">
        <v>189</v>
      </c>
      <c r="B116" s="310">
        <v>109</v>
      </c>
    </row>
    <row r="117" spans="1:2" x14ac:dyDescent="0.2">
      <c r="A117" s="310" t="s">
        <v>191</v>
      </c>
      <c r="B117" s="310">
        <v>110</v>
      </c>
    </row>
    <row r="118" spans="1:2" x14ac:dyDescent="0.2">
      <c r="A118" s="310" t="s">
        <v>193</v>
      </c>
      <c r="B118" s="310">
        <v>111</v>
      </c>
    </row>
    <row r="119" spans="1:2" x14ac:dyDescent="0.2">
      <c r="A119" s="310" t="s">
        <v>730</v>
      </c>
      <c r="B119" s="310">
        <v>112</v>
      </c>
    </row>
    <row r="120" spans="1:2" x14ac:dyDescent="0.2">
      <c r="A120" s="310" t="s">
        <v>732</v>
      </c>
      <c r="B120" s="310">
        <v>113</v>
      </c>
    </row>
    <row r="121" spans="1:2" x14ac:dyDescent="0.2">
      <c r="A121" s="310" t="s">
        <v>206</v>
      </c>
      <c r="B121" s="310">
        <v>114</v>
      </c>
    </row>
    <row r="122" spans="1:2" x14ac:dyDescent="0.2">
      <c r="A122" s="310" t="s">
        <v>735</v>
      </c>
      <c r="B122" s="310">
        <v>115</v>
      </c>
    </row>
    <row r="123" spans="1:2" x14ac:dyDescent="0.2">
      <c r="A123" s="310" t="s">
        <v>207</v>
      </c>
      <c r="B123" s="310">
        <v>116</v>
      </c>
    </row>
    <row r="124" spans="1:2" x14ac:dyDescent="0.2">
      <c r="A124" s="310" t="s">
        <v>738</v>
      </c>
      <c r="B124" s="310">
        <v>117</v>
      </c>
    </row>
    <row r="125" spans="1:2" x14ac:dyDescent="0.2">
      <c r="A125" s="310" t="s">
        <v>740</v>
      </c>
      <c r="B125" s="310">
        <v>118</v>
      </c>
    </row>
    <row r="126" spans="1:2" x14ac:dyDescent="0.2">
      <c r="A126" s="310" t="s">
        <v>742</v>
      </c>
      <c r="B126" s="310">
        <v>119</v>
      </c>
    </row>
    <row r="127" spans="1:2" x14ac:dyDescent="0.2">
      <c r="A127" s="310" t="s">
        <v>744</v>
      </c>
      <c r="B127" s="310">
        <v>120</v>
      </c>
    </row>
    <row r="128" spans="1:2" x14ac:dyDescent="0.2">
      <c r="A128" s="310" t="s">
        <v>746</v>
      </c>
      <c r="B128" s="310">
        <v>121</v>
      </c>
    </row>
    <row r="129" spans="1:2" x14ac:dyDescent="0.2">
      <c r="A129" s="310" t="s">
        <v>748</v>
      </c>
      <c r="B129" s="310">
        <v>122</v>
      </c>
    </row>
    <row r="130" spans="1:2" x14ac:dyDescent="0.2">
      <c r="A130" s="310" t="s">
        <v>208</v>
      </c>
      <c r="B130" s="310">
        <v>123</v>
      </c>
    </row>
    <row r="131" spans="1:2" x14ac:dyDescent="0.2">
      <c r="A131" s="310" t="s">
        <v>4</v>
      </c>
      <c r="B131" s="310">
        <v>124</v>
      </c>
    </row>
    <row r="132" spans="1:2" x14ac:dyDescent="0.2">
      <c r="A132" s="310" t="s">
        <v>6</v>
      </c>
      <c r="B132" s="310">
        <v>125</v>
      </c>
    </row>
    <row r="133" spans="1:2" x14ac:dyDescent="0.2">
      <c r="A133" s="310" t="s">
        <v>8</v>
      </c>
      <c r="B133" s="310">
        <v>126</v>
      </c>
    </row>
    <row r="134" spans="1:2" x14ac:dyDescent="0.2">
      <c r="A134" s="310" t="s">
        <v>209</v>
      </c>
      <c r="B134" s="310">
        <v>127</v>
      </c>
    </row>
    <row r="135" spans="1:2" x14ac:dyDescent="0.2">
      <c r="A135" s="310" t="s">
        <v>11</v>
      </c>
      <c r="B135" s="310">
        <v>128</v>
      </c>
    </row>
    <row r="136" spans="1:2" x14ac:dyDescent="0.2">
      <c r="A136" s="310" t="s">
        <v>13</v>
      </c>
      <c r="B136" s="310">
        <v>129</v>
      </c>
    </row>
    <row r="137" spans="1:2" x14ac:dyDescent="0.2">
      <c r="A137" s="310" t="s">
        <v>15</v>
      </c>
      <c r="B137" s="310">
        <v>130</v>
      </c>
    </row>
    <row r="138" spans="1:2" x14ac:dyDescent="0.2">
      <c r="A138" s="310" t="s">
        <v>210</v>
      </c>
      <c r="B138" s="310">
        <v>131</v>
      </c>
    </row>
    <row r="139" spans="1:2" x14ac:dyDescent="0.2">
      <c r="A139" s="310" t="s">
        <v>18</v>
      </c>
      <c r="B139" s="310">
        <v>132</v>
      </c>
    </row>
    <row r="140" spans="1:2" x14ac:dyDescent="0.2">
      <c r="A140" s="310" t="s">
        <v>20</v>
      </c>
      <c r="B140" s="310">
        <v>133</v>
      </c>
    </row>
    <row r="141" spans="1:2" x14ac:dyDescent="0.2">
      <c r="A141" s="310" t="s">
        <v>22</v>
      </c>
      <c r="B141" s="310">
        <v>134</v>
      </c>
    </row>
    <row r="142" spans="1:2" x14ac:dyDescent="0.2">
      <c r="A142" s="310" t="s">
        <v>24</v>
      </c>
      <c r="B142" s="310">
        <v>135</v>
      </c>
    </row>
    <row r="143" spans="1:2" x14ac:dyDescent="0.2">
      <c r="A143" s="310" t="s">
        <v>26</v>
      </c>
      <c r="B143" s="310">
        <v>136</v>
      </c>
    </row>
    <row r="144" spans="1:2" x14ac:dyDescent="0.2">
      <c r="A144" s="310" t="s">
        <v>211</v>
      </c>
      <c r="B144" s="310">
        <v>137</v>
      </c>
    </row>
    <row r="145" spans="1:2" x14ac:dyDescent="0.2">
      <c r="A145" s="310" t="s">
        <v>29</v>
      </c>
      <c r="B145" s="310">
        <v>138</v>
      </c>
    </row>
    <row r="146" spans="1:2" x14ac:dyDescent="0.2">
      <c r="A146" s="310" t="s">
        <v>31</v>
      </c>
      <c r="B146" s="310">
        <v>139</v>
      </c>
    </row>
    <row r="147" spans="1:2" x14ac:dyDescent="0.2">
      <c r="A147" s="310" t="s">
        <v>212</v>
      </c>
      <c r="B147" s="310">
        <v>140</v>
      </c>
    </row>
    <row r="148" spans="1:2" x14ac:dyDescent="0.2">
      <c r="A148" s="310" t="s">
        <v>89</v>
      </c>
      <c r="B148" s="310">
        <v>141</v>
      </c>
    </row>
    <row r="149" spans="1:2" x14ac:dyDescent="0.2">
      <c r="A149" s="310" t="s">
        <v>54</v>
      </c>
      <c r="B149" s="310">
        <v>142</v>
      </c>
    </row>
    <row r="150" spans="1:2" x14ac:dyDescent="0.2">
      <c r="A150" s="310" t="s">
        <v>55</v>
      </c>
      <c r="B150" s="310">
        <v>143</v>
      </c>
    </row>
    <row r="151" spans="1:2" x14ac:dyDescent="0.2">
      <c r="A151" s="310" t="s">
        <v>56</v>
      </c>
      <c r="B151" s="310">
        <v>144</v>
      </c>
    </row>
    <row r="152" spans="1:2" x14ac:dyDescent="0.2">
      <c r="A152" s="310" t="s">
        <v>94</v>
      </c>
      <c r="B152" s="310">
        <v>145</v>
      </c>
    </row>
    <row r="153" spans="1:2" x14ac:dyDescent="0.2">
      <c r="A153" s="310" t="s">
        <v>96</v>
      </c>
      <c r="B153" s="310">
        <v>146</v>
      </c>
    </row>
    <row r="154" spans="1:2" x14ac:dyDescent="0.2">
      <c r="A154" s="310" t="s">
        <v>98</v>
      </c>
      <c r="B154" s="310">
        <v>147</v>
      </c>
    </row>
    <row r="155" spans="1:2" x14ac:dyDescent="0.2">
      <c r="A155" s="310" t="s">
        <v>100</v>
      </c>
      <c r="B155" s="310">
        <v>148</v>
      </c>
    </row>
    <row r="156" spans="1:2" x14ac:dyDescent="0.2">
      <c r="A156" s="310" t="s">
        <v>102</v>
      </c>
      <c r="B156" s="310">
        <v>149</v>
      </c>
    </row>
    <row r="157" spans="1:2" x14ac:dyDescent="0.2">
      <c r="A157" s="310" t="s">
        <v>57</v>
      </c>
      <c r="B157" s="310">
        <v>150</v>
      </c>
    </row>
    <row r="158" spans="1:2" x14ac:dyDescent="0.2">
      <c r="A158" s="310" t="s">
        <v>105</v>
      </c>
      <c r="B158" s="310">
        <v>151</v>
      </c>
    </row>
    <row r="159" spans="1:2" x14ac:dyDescent="0.2">
      <c r="A159" s="310" t="s">
        <v>107</v>
      </c>
      <c r="B159" s="310">
        <v>152</v>
      </c>
    </row>
    <row r="160" spans="1:2" x14ac:dyDescent="0.2">
      <c r="A160" s="310" t="s">
        <v>109</v>
      </c>
      <c r="B160" s="310">
        <v>153</v>
      </c>
    </row>
    <row r="161" spans="1:2" x14ac:dyDescent="0.2">
      <c r="A161" s="310" t="s">
        <v>111</v>
      </c>
      <c r="B161" s="310">
        <v>154</v>
      </c>
    </row>
    <row r="162" spans="1:2" x14ac:dyDescent="0.2">
      <c r="A162" s="310" t="s">
        <v>113</v>
      </c>
      <c r="B162" s="310">
        <v>155</v>
      </c>
    </row>
    <row r="163" spans="1:2" x14ac:dyDescent="0.2">
      <c r="A163" s="310" t="s">
        <v>58</v>
      </c>
      <c r="B163" s="310">
        <v>156</v>
      </c>
    </row>
    <row r="164" spans="1:2" x14ac:dyDescent="0.2">
      <c r="A164" s="310" t="s">
        <v>116</v>
      </c>
      <c r="B164" s="310">
        <v>157</v>
      </c>
    </row>
    <row r="165" spans="1:2" x14ac:dyDescent="0.2">
      <c r="A165" s="310" t="s">
        <v>118</v>
      </c>
      <c r="B165" s="310">
        <v>158</v>
      </c>
    </row>
    <row r="166" spans="1:2" x14ac:dyDescent="0.2">
      <c r="A166" s="310" t="s">
        <v>120</v>
      </c>
      <c r="B166" s="310">
        <v>159</v>
      </c>
    </row>
    <row r="167" spans="1:2" x14ac:dyDescent="0.2">
      <c r="A167" s="310" t="s">
        <v>122</v>
      </c>
      <c r="B167" s="310">
        <v>160</v>
      </c>
    </row>
    <row r="168" spans="1:2" x14ac:dyDescent="0.2">
      <c r="A168" s="310" t="s">
        <v>124</v>
      </c>
      <c r="B168" s="310">
        <v>161</v>
      </c>
    </row>
    <row r="169" spans="1:2" x14ac:dyDescent="0.2">
      <c r="A169" s="310" t="s">
        <v>59</v>
      </c>
      <c r="B169" s="310">
        <v>162</v>
      </c>
    </row>
    <row r="170" spans="1:2" x14ac:dyDescent="0.2">
      <c r="A170" s="310" t="s">
        <v>127</v>
      </c>
      <c r="B170" s="310">
        <v>163</v>
      </c>
    </row>
    <row r="171" spans="1:2" x14ac:dyDescent="0.2">
      <c r="A171" s="310" t="s">
        <v>129</v>
      </c>
      <c r="B171" s="310">
        <v>164</v>
      </c>
    </row>
    <row r="172" spans="1:2" x14ac:dyDescent="0.2">
      <c r="A172" s="310" t="s">
        <v>131</v>
      </c>
      <c r="B172" s="310">
        <v>165</v>
      </c>
    </row>
    <row r="173" spans="1:2" x14ac:dyDescent="0.2">
      <c r="A173" s="310" t="s">
        <v>133</v>
      </c>
      <c r="B173" s="310">
        <v>166</v>
      </c>
    </row>
    <row r="174" spans="1:2" x14ac:dyDescent="0.2">
      <c r="A174" s="310" t="s">
        <v>135</v>
      </c>
      <c r="B174" s="310">
        <v>167</v>
      </c>
    </row>
    <row r="175" spans="1:2" x14ac:dyDescent="0.2">
      <c r="A175" s="310" t="s">
        <v>33</v>
      </c>
      <c r="B175" s="310">
        <v>168</v>
      </c>
    </row>
    <row r="176" spans="1:2" x14ac:dyDescent="0.2">
      <c r="A176" s="310" t="s">
        <v>60</v>
      </c>
      <c r="B176" s="310">
        <v>169</v>
      </c>
    </row>
    <row r="177" spans="1:2" x14ac:dyDescent="0.2">
      <c r="A177" s="310" t="s">
        <v>61</v>
      </c>
      <c r="B177" s="310">
        <v>170</v>
      </c>
    </row>
    <row r="178" spans="1:2" x14ac:dyDescent="0.2">
      <c r="A178" s="310" t="s">
        <v>37</v>
      </c>
      <c r="B178" s="310">
        <v>171</v>
      </c>
    </row>
    <row r="179" spans="1:2" x14ac:dyDescent="0.2">
      <c r="A179" s="310" t="s">
        <v>39</v>
      </c>
      <c r="B179" s="310">
        <v>172</v>
      </c>
    </row>
    <row r="180" spans="1:2" x14ac:dyDescent="0.2">
      <c r="A180" s="310" t="s">
        <v>62</v>
      </c>
      <c r="B180" s="310">
        <v>173</v>
      </c>
    </row>
    <row r="181" spans="1:2" x14ac:dyDescent="0.2">
      <c r="A181" s="310" t="s">
        <v>63</v>
      </c>
      <c r="B181" s="310">
        <v>174</v>
      </c>
    </row>
    <row r="182" spans="1:2" x14ac:dyDescent="0.2">
      <c r="A182" s="310" t="s">
        <v>43</v>
      </c>
      <c r="B182" s="310">
        <v>175</v>
      </c>
    </row>
    <row r="183" spans="1:2" x14ac:dyDescent="0.2">
      <c r="A183" s="310" t="s">
        <v>45</v>
      </c>
      <c r="B183" s="310">
        <v>176</v>
      </c>
    </row>
    <row r="184" spans="1:2" x14ac:dyDescent="0.2">
      <c r="A184" s="310" t="s">
        <v>47</v>
      </c>
      <c r="B184" s="310">
        <v>177</v>
      </c>
    </row>
    <row r="185" spans="1:2" x14ac:dyDescent="0.2">
      <c r="A185" s="310" t="s">
        <v>49</v>
      </c>
      <c r="B185" s="310">
        <v>178</v>
      </c>
    </row>
    <row r="186" spans="1:2" x14ac:dyDescent="0.2">
      <c r="A186" s="310" t="s">
        <v>51</v>
      </c>
      <c r="B186" s="310">
        <v>179</v>
      </c>
    </row>
    <row r="187" spans="1:2" x14ac:dyDescent="0.2">
      <c r="A187" s="310" t="s">
        <v>64</v>
      </c>
      <c r="B187" s="310">
        <v>180</v>
      </c>
    </row>
    <row r="188" spans="1:2" x14ac:dyDescent="0.2">
      <c r="A188" s="310" t="s">
        <v>528</v>
      </c>
      <c r="B188" s="310">
        <v>181</v>
      </c>
    </row>
    <row r="189" spans="1:2" x14ac:dyDescent="0.2">
      <c r="A189" s="310" t="s">
        <v>530</v>
      </c>
      <c r="B189" s="310">
        <v>182</v>
      </c>
    </row>
    <row r="190" spans="1:2" x14ac:dyDescent="0.2">
      <c r="A190" s="310" t="s">
        <v>65</v>
      </c>
      <c r="B190" s="310">
        <v>183</v>
      </c>
    </row>
    <row r="191" spans="1:2" x14ac:dyDescent="0.2">
      <c r="A191" s="310" t="s">
        <v>533</v>
      </c>
      <c r="B191" s="310">
        <v>184</v>
      </c>
    </row>
    <row r="192" spans="1:2" x14ac:dyDescent="0.2">
      <c r="A192" s="310" t="s">
        <v>541</v>
      </c>
      <c r="B192" s="310">
        <v>185</v>
      </c>
    </row>
    <row r="193" spans="1:2" x14ac:dyDescent="0.2">
      <c r="A193" s="310" t="s">
        <v>536</v>
      </c>
      <c r="B193" s="310">
        <v>186</v>
      </c>
    </row>
    <row r="194" spans="1:2" x14ac:dyDescent="0.2">
      <c r="A194" s="310" t="s">
        <v>538</v>
      </c>
      <c r="B194" s="310">
        <v>187</v>
      </c>
    </row>
    <row r="195" spans="1:2" x14ac:dyDescent="0.2">
      <c r="A195" s="310" t="s">
        <v>540</v>
      </c>
      <c r="B195" s="310">
        <v>188</v>
      </c>
    </row>
    <row r="196" spans="1:2" x14ac:dyDescent="0.2">
      <c r="A196" s="310" t="s">
        <v>232</v>
      </c>
      <c r="B196" s="310">
        <v>189</v>
      </c>
    </row>
    <row r="197" spans="1:2" x14ac:dyDescent="0.2">
      <c r="A197" s="310" t="s">
        <v>75</v>
      </c>
      <c r="B197" s="310">
        <v>190</v>
      </c>
    </row>
    <row r="198" spans="1:2" x14ac:dyDescent="0.2">
      <c r="A198" s="310" t="s">
        <v>234</v>
      </c>
      <c r="B198" s="310">
        <v>191</v>
      </c>
    </row>
    <row r="199" spans="1:2" x14ac:dyDescent="0.2">
      <c r="A199" s="310" t="s">
        <v>542</v>
      </c>
      <c r="B199" s="310">
        <v>192</v>
      </c>
    </row>
    <row r="200" spans="1:2" x14ac:dyDescent="0.2">
      <c r="A200" s="310" t="s">
        <v>543</v>
      </c>
      <c r="B200" s="310">
        <v>193</v>
      </c>
    </row>
    <row r="201" spans="1:2" x14ac:dyDescent="0.2">
      <c r="A201" s="310" t="s">
        <v>544</v>
      </c>
      <c r="B201" s="310">
        <v>194</v>
      </c>
    </row>
    <row r="202" spans="1:2" x14ac:dyDescent="0.2">
      <c r="A202" s="310" t="s">
        <v>239</v>
      </c>
      <c r="B202" s="310">
        <v>195</v>
      </c>
    </row>
    <row r="203" spans="1:2" x14ac:dyDescent="0.2">
      <c r="A203" s="310" t="s">
        <v>241</v>
      </c>
      <c r="B203" s="310">
        <v>196</v>
      </c>
    </row>
    <row r="204" spans="1:2" x14ac:dyDescent="0.2">
      <c r="A204" s="310" t="s">
        <v>243</v>
      </c>
      <c r="B204" s="310">
        <v>197</v>
      </c>
    </row>
    <row r="205" spans="1:2" x14ac:dyDescent="0.2">
      <c r="A205" s="310" t="s">
        <v>545</v>
      </c>
      <c r="B205" s="310">
        <v>198</v>
      </c>
    </row>
    <row r="206" spans="1:2" x14ac:dyDescent="0.2">
      <c r="A206" s="310" t="s">
        <v>546</v>
      </c>
      <c r="B206" s="310">
        <v>199</v>
      </c>
    </row>
    <row r="207" spans="1:2" x14ac:dyDescent="0.2">
      <c r="A207" s="310" t="s">
        <v>547</v>
      </c>
      <c r="B207" s="310">
        <v>200</v>
      </c>
    </row>
    <row r="208" spans="1:2" x14ac:dyDescent="0.2">
      <c r="A208" s="310" t="s">
        <v>548</v>
      </c>
      <c r="B208" s="310">
        <v>201</v>
      </c>
    </row>
    <row r="209" spans="1:2" x14ac:dyDescent="0.2">
      <c r="A209" s="310" t="s">
        <v>249</v>
      </c>
      <c r="B209" s="310">
        <v>202</v>
      </c>
    </row>
    <row r="210" spans="1:2" x14ac:dyDescent="0.2">
      <c r="A210" s="310" t="s">
        <v>251</v>
      </c>
      <c r="B210" s="310">
        <v>203</v>
      </c>
    </row>
    <row r="211" spans="1:2" x14ac:dyDescent="0.2">
      <c r="A211" s="310" t="s">
        <v>549</v>
      </c>
      <c r="B211" s="310">
        <v>204</v>
      </c>
    </row>
    <row r="212" spans="1:2" x14ac:dyDescent="0.2">
      <c r="A212" s="310" t="s">
        <v>257</v>
      </c>
      <c r="B212" s="310">
        <v>205</v>
      </c>
    </row>
    <row r="213" spans="1:2" x14ac:dyDescent="0.2">
      <c r="A213" s="310" t="s">
        <v>550</v>
      </c>
      <c r="B213" s="310">
        <v>206</v>
      </c>
    </row>
    <row r="214" spans="1:2" x14ac:dyDescent="0.2">
      <c r="A214" s="310" t="s">
        <v>260</v>
      </c>
      <c r="B214" s="310">
        <v>207</v>
      </c>
    </row>
    <row r="215" spans="1:2" x14ac:dyDescent="0.2">
      <c r="A215" s="310" t="s">
        <v>551</v>
      </c>
      <c r="B215" s="310">
        <v>208</v>
      </c>
    </row>
    <row r="216" spans="1:2" x14ac:dyDescent="0.2">
      <c r="A216" s="310" t="s">
        <v>263</v>
      </c>
      <c r="B216" s="310">
        <v>209</v>
      </c>
    </row>
    <row r="217" spans="1:2" x14ac:dyDescent="0.2">
      <c r="A217" s="310" t="s">
        <v>552</v>
      </c>
      <c r="B217" s="310">
        <v>210</v>
      </c>
    </row>
    <row r="218" spans="1:2" x14ac:dyDescent="0.2">
      <c r="A218" s="310" t="s">
        <v>266</v>
      </c>
      <c r="B218" s="310">
        <v>211</v>
      </c>
    </row>
    <row r="219" spans="1:2" x14ac:dyDescent="0.2">
      <c r="A219" s="310" t="s">
        <v>268</v>
      </c>
      <c r="B219" s="310">
        <v>212</v>
      </c>
    </row>
    <row r="220" spans="1:2" x14ac:dyDescent="0.2">
      <c r="A220" s="310" t="s">
        <v>270</v>
      </c>
      <c r="B220" s="310">
        <v>213</v>
      </c>
    </row>
    <row r="221" spans="1:2" x14ac:dyDescent="0.2">
      <c r="A221" s="310" t="s">
        <v>272</v>
      </c>
      <c r="B221" s="310">
        <v>214</v>
      </c>
    </row>
    <row r="222" spans="1:2" x14ac:dyDescent="0.2">
      <c r="A222" s="310" t="s">
        <v>274</v>
      </c>
      <c r="B222" s="310">
        <v>215</v>
      </c>
    </row>
    <row r="223" spans="1:2" x14ac:dyDescent="0.2">
      <c r="A223" s="310" t="s">
        <v>276</v>
      </c>
      <c r="B223" s="310">
        <v>216</v>
      </c>
    </row>
    <row r="224" spans="1:2" x14ac:dyDescent="0.2">
      <c r="A224" s="310" t="s">
        <v>278</v>
      </c>
      <c r="B224" s="310">
        <v>217</v>
      </c>
    </row>
    <row r="225" spans="1:2" x14ac:dyDescent="0.2">
      <c r="A225" s="310" t="s">
        <v>280</v>
      </c>
      <c r="B225" s="310">
        <v>218</v>
      </c>
    </row>
    <row r="226" spans="1:2" x14ac:dyDescent="0.2">
      <c r="A226" s="310" t="s">
        <v>282</v>
      </c>
      <c r="B226" s="310">
        <v>219</v>
      </c>
    </row>
    <row r="227" spans="1:2" x14ac:dyDescent="0.2">
      <c r="A227" s="310" t="s">
        <v>284</v>
      </c>
      <c r="B227" s="310">
        <v>220</v>
      </c>
    </row>
    <row r="228" spans="1:2" x14ac:dyDescent="0.2">
      <c r="A228" s="310" t="s">
        <v>553</v>
      </c>
      <c r="B228" s="310">
        <v>221</v>
      </c>
    </row>
    <row r="229" spans="1:2" x14ac:dyDescent="0.2">
      <c r="A229" s="310" t="s">
        <v>287</v>
      </c>
      <c r="B229" s="310">
        <v>222</v>
      </c>
    </row>
    <row r="230" spans="1:2" x14ac:dyDescent="0.2">
      <c r="A230" s="310" t="s">
        <v>289</v>
      </c>
      <c r="B230" s="310">
        <v>223</v>
      </c>
    </row>
    <row r="231" spans="1:2" x14ac:dyDescent="0.2">
      <c r="A231" s="310" t="s">
        <v>291</v>
      </c>
      <c r="B231" s="310">
        <v>224</v>
      </c>
    </row>
    <row r="232" spans="1:2" x14ac:dyDescent="0.2">
      <c r="A232" s="310" t="s">
        <v>293</v>
      </c>
      <c r="B232" s="310">
        <v>225</v>
      </c>
    </row>
    <row r="233" spans="1:2" x14ac:dyDescent="0.2">
      <c r="A233" s="310" t="s">
        <v>295</v>
      </c>
      <c r="B233" s="310">
        <v>226</v>
      </c>
    </row>
    <row r="234" spans="1:2" x14ac:dyDescent="0.2">
      <c r="A234" s="310" t="s">
        <v>297</v>
      </c>
      <c r="B234" s="310">
        <v>227</v>
      </c>
    </row>
    <row r="235" spans="1:2" x14ac:dyDescent="0.2">
      <c r="A235" s="310" t="s">
        <v>566</v>
      </c>
      <c r="B235" s="310">
        <v>228</v>
      </c>
    </row>
    <row r="236" spans="1:2" x14ac:dyDescent="0.2">
      <c r="A236" s="310" t="s">
        <v>568</v>
      </c>
      <c r="B236" s="310">
        <v>229</v>
      </c>
    </row>
    <row r="237" spans="1:2" x14ac:dyDescent="0.2">
      <c r="A237" s="310" t="s">
        <v>570</v>
      </c>
      <c r="B237" s="310">
        <v>230</v>
      </c>
    </row>
    <row r="238" spans="1:2" x14ac:dyDescent="0.2">
      <c r="A238" s="310" t="s">
        <v>572</v>
      </c>
      <c r="B238" s="310">
        <v>231</v>
      </c>
    </row>
    <row r="239" spans="1:2" x14ac:dyDescent="0.2">
      <c r="A239" s="310" t="s">
        <v>721</v>
      </c>
      <c r="B239" s="310">
        <v>232</v>
      </c>
    </row>
    <row r="240" spans="1:2" x14ac:dyDescent="0.2">
      <c r="A240" s="310" t="s">
        <v>554</v>
      </c>
      <c r="B240" s="310">
        <v>233</v>
      </c>
    </row>
    <row r="241" spans="1:2" x14ac:dyDescent="0.2">
      <c r="A241" s="310" t="s">
        <v>575</v>
      </c>
      <c r="B241" s="310">
        <v>234</v>
      </c>
    </row>
    <row r="242" spans="1:2" x14ac:dyDescent="0.2">
      <c r="A242" s="310" t="s">
        <v>577</v>
      </c>
      <c r="B242" s="310">
        <v>235</v>
      </c>
    </row>
    <row r="243" spans="1:2" x14ac:dyDescent="0.2">
      <c r="A243" s="310" t="s">
        <v>579</v>
      </c>
      <c r="B243" s="310">
        <v>236</v>
      </c>
    </row>
    <row r="244" spans="1:2" x14ac:dyDescent="0.2">
      <c r="A244" s="310" t="s">
        <v>581</v>
      </c>
      <c r="B244" s="310">
        <v>237</v>
      </c>
    </row>
    <row r="245" spans="1:2" x14ac:dyDescent="0.2">
      <c r="A245" s="310" t="s">
        <v>555</v>
      </c>
      <c r="B245" s="310">
        <v>238</v>
      </c>
    </row>
    <row r="246" spans="1:2" x14ac:dyDescent="0.2">
      <c r="A246" s="310" t="s">
        <v>584</v>
      </c>
      <c r="B246" s="310">
        <v>239</v>
      </c>
    </row>
    <row r="247" spans="1:2" x14ac:dyDescent="0.2">
      <c r="A247" s="310" t="s">
        <v>586</v>
      </c>
      <c r="B247" s="310">
        <v>240</v>
      </c>
    </row>
    <row r="248" spans="1:2" x14ac:dyDescent="0.2">
      <c r="A248" s="310" t="s">
        <v>611</v>
      </c>
      <c r="B248" s="310">
        <v>241</v>
      </c>
    </row>
    <row r="249" spans="1:2" x14ac:dyDescent="0.2">
      <c r="A249" s="310" t="s">
        <v>613</v>
      </c>
      <c r="B249" s="310">
        <v>242</v>
      </c>
    </row>
    <row r="250" spans="1:2" x14ac:dyDescent="0.2">
      <c r="A250" s="310" t="s">
        <v>615</v>
      </c>
      <c r="B250" s="310">
        <v>243</v>
      </c>
    </row>
    <row r="251" spans="1:2" x14ac:dyDescent="0.2">
      <c r="A251" s="310" t="s">
        <v>617</v>
      </c>
      <c r="B251" s="310">
        <v>244</v>
      </c>
    </row>
    <row r="252" spans="1:2" x14ac:dyDescent="0.2">
      <c r="A252" s="310" t="s">
        <v>619</v>
      </c>
      <c r="B252" s="310">
        <v>245</v>
      </c>
    </row>
    <row r="253" spans="1:2" x14ac:dyDescent="0.2">
      <c r="A253" s="310" t="s">
        <v>621</v>
      </c>
      <c r="B253" s="310">
        <v>246</v>
      </c>
    </row>
    <row r="254" spans="1:2" x14ac:dyDescent="0.2">
      <c r="A254" s="310" t="s">
        <v>623</v>
      </c>
      <c r="B254" s="310">
        <v>247</v>
      </c>
    </row>
    <row r="255" spans="1:2" x14ac:dyDescent="0.2">
      <c r="A255" s="310" t="s">
        <v>625</v>
      </c>
      <c r="B255" s="310">
        <v>248</v>
      </c>
    </row>
    <row r="256" spans="1:2" x14ac:dyDescent="0.2">
      <c r="A256" s="310" t="s">
        <v>627</v>
      </c>
      <c r="B256" s="310">
        <v>249</v>
      </c>
    </row>
    <row r="257" spans="1:2" x14ac:dyDescent="0.2">
      <c r="A257" s="310" t="s">
        <v>556</v>
      </c>
      <c r="B257" s="310">
        <v>250</v>
      </c>
    </row>
    <row r="258" spans="1:2" x14ac:dyDescent="0.2">
      <c r="A258" s="310" t="s">
        <v>557</v>
      </c>
      <c r="B258" s="310">
        <v>251</v>
      </c>
    </row>
    <row r="259" spans="1:2" x14ac:dyDescent="0.2">
      <c r="A259" s="310" t="s">
        <v>631</v>
      </c>
      <c r="B259" s="310">
        <v>252</v>
      </c>
    </row>
    <row r="260" spans="1:2" x14ac:dyDescent="0.2">
      <c r="A260" s="310" t="s">
        <v>633</v>
      </c>
      <c r="B260" s="310">
        <v>253</v>
      </c>
    </row>
    <row r="261" spans="1:2" x14ac:dyDescent="0.2">
      <c r="A261" s="310" t="s">
        <v>635</v>
      </c>
      <c r="B261" s="310">
        <v>254</v>
      </c>
    </row>
    <row r="262" spans="1:2" x14ac:dyDescent="0.2">
      <c r="A262" s="310" t="s">
        <v>637</v>
      </c>
      <c r="B262" s="310">
        <v>255</v>
      </c>
    </row>
    <row r="263" spans="1:2" x14ac:dyDescent="0.2">
      <c r="A263" s="310" t="s">
        <v>639</v>
      </c>
      <c r="B263" s="310">
        <v>256</v>
      </c>
    </row>
    <row r="264" spans="1:2" x14ac:dyDescent="0.2">
      <c r="A264" s="310" t="s">
        <v>641</v>
      </c>
      <c r="B264" s="310">
        <v>257</v>
      </c>
    </row>
    <row r="265" spans="1:2" x14ac:dyDescent="0.2">
      <c r="A265" s="310" t="s">
        <v>643</v>
      </c>
      <c r="B265" s="310">
        <v>258</v>
      </c>
    </row>
    <row r="266" spans="1:2" x14ac:dyDescent="0.2">
      <c r="A266" s="310" t="s">
        <v>645</v>
      </c>
      <c r="B266" s="310">
        <v>259</v>
      </c>
    </row>
    <row r="267" spans="1:2" x14ac:dyDescent="0.2">
      <c r="A267" s="310" t="s">
        <v>647</v>
      </c>
      <c r="B267" s="310">
        <v>260</v>
      </c>
    </row>
    <row r="268" spans="1:2" x14ac:dyDescent="0.2">
      <c r="A268" s="310" t="s">
        <v>558</v>
      </c>
      <c r="B268" s="310">
        <v>261</v>
      </c>
    </row>
    <row r="269" spans="1:2" x14ac:dyDescent="0.2">
      <c r="A269" s="310" t="s">
        <v>559</v>
      </c>
      <c r="B269" s="310">
        <v>262</v>
      </c>
    </row>
    <row r="270" spans="1:2" x14ac:dyDescent="0.2">
      <c r="A270" s="310" t="s">
        <v>651</v>
      </c>
      <c r="B270" s="310">
        <v>263</v>
      </c>
    </row>
    <row r="271" spans="1:2" x14ac:dyDescent="0.2">
      <c r="A271" s="310" t="s">
        <v>653</v>
      </c>
      <c r="B271" s="310">
        <v>264</v>
      </c>
    </row>
    <row r="272" spans="1:2" x14ac:dyDescent="0.2">
      <c r="A272" s="310" t="s">
        <v>655</v>
      </c>
      <c r="B272" s="310">
        <v>265</v>
      </c>
    </row>
    <row r="273" spans="1:2" x14ac:dyDescent="0.2">
      <c r="A273" s="310" t="s">
        <v>657</v>
      </c>
      <c r="B273" s="310">
        <v>266</v>
      </c>
    </row>
    <row r="274" spans="1:2" x14ac:dyDescent="0.2">
      <c r="A274" s="310" t="s">
        <v>659</v>
      </c>
      <c r="B274" s="310">
        <v>267</v>
      </c>
    </row>
    <row r="275" spans="1:2" x14ac:dyDescent="0.2">
      <c r="A275" s="310" t="s">
        <v>661</v>
      </c>
      <c r="B275" s="310">
        <v>268</v>
      </c>
    </row>
    <row r="276" spans="1:2" x14ac:dyDescent="0.2">
      <c r="A276" s="310" t="s">
        <v>663</v>
      </c>
      <c r="B276" s="310">
        <v>269</v>
      </c>
    </row>
    <row r="277" spans="1:2" x14ac:dyDescent="0.2">
      <c r="A277" s="310" t="s">
        <v>560</v>
      </c>
      <c r="B277" s="310">
        <v>270</v>
      </c>
    </row>
    <row r="278" spans="1:2" x14ac:dyDescent="0.2">
      <c r="A278" s="310" t="s">
        <v>666</v>
      </c>
      <c r="B278" s="310">
        <v>271</v>
      </c>
    </row>
    <row r="279" spans="1:2" x14ac:dyDescent="0.2">
      <c r="A279" s="310" t="s">
        <v>668</v>
      </c>
      <c r="B279" s="310">
        <v>272</v>
      </c>
    </row>
    <row r="280" spans="1:2" x14ac:dyDescent="0.2">
      <c r="A280" s="310" t="s">
        <v>670</v>
      </c>
      <c r="B280" s="310">
        <v>273</v>
      </c>
    </row>
    <row r="281" spans="1:2" x14ac:dyDescent="0.2">
      <c r="A281" s="310" t="s">
        <v>672</v>
      </c>
      <c r="B281" s="310">
        <v>274</v>
      </c>
    </row>
    <row r="282" spans="1:2" x14ac:dyDescent="0.2">
      <c r="A282" s="310" t="s">
        <v>674</v>
      </c>
      <c r="B282" s="310">
        <v>275</v>
      </c>
    </row>
    <row r="283" spans="1:2" x14ac:dyDescent="0.2">
      <c r="A283" s="310" t="s">
        <v>382</v>
      </c>
      <c r="B283" s="310">
        <v>276</v>
      </c>
    </row>
    <row r="284" spans="1:2" x14ac:dyDescent="0.2">
      <c r="A284" s="310" t="s">
        <v>677</v>
      </c>
      <c r="B284" s="310">
        <v>277</v>
      </c>
    </row>
    <row r="285" spans="1:2" x14ac:dyDescent="0.2">
      <c r="A285" s="310" t="s">
        <v>679</v>
      </c>
      <c r="B285" s="310">
        <v>278</v>
      </c>
    </row>
    <row r="286" spans="1:2" x14ac:dyDescent="0.2">
      <c r="A286" s="310" t="s">
        <v>681</v>
      </c>
      <c r="B286" s="310">
        <v>279</v>
      </c>
    </row>
    <row r="287" spans="1:2" x14ac:dyDescent="0.2">
      <c r="A287" s="310" t="s">
        <v>683</v>
      </c>
      <c r="B287" s="310">
        <v>280</v>
      </c>
    </row>
    <row r="288" spans="1:2" x14ac:dyDescent="0.2">
      <c r="A288" s="310" t="s">
        <v>685</v>
      </c>
      <c r="B288" s="310">
        <v>281</v>
      </c>
    </row>
    <row r="289" spans="1:2" x14ac:dyDescent="0.2">
      <c r="A289" s="310" t="s">
        <v>383</v>
      </c>
      <c r="B289" s="310">
        <v>282</v>
      </c>
    </row>
    <row r="290" spans="1:2" x14ac:dyDescent="0.2">
      <c r="A290" s="310" t="s">
        <v>384</v>
      </c>
      <c r="B290" s="310">
        <v>283</v>
      </c>
    </row>
    <row r="291" spans="1:2" x14ac:dyDescent="0.2">
      <c r="A291" s="310" t="s">
        <v>213</v>
      </c>
      <c r="B291" s="310">
        <v>284</v>
      </c>
    </row>
    <row r="292" spans="1:2" x14ac:dyDescent="0.2">
      <c r="A292" s="310" t="s">
        <v>690</v>
      </c>
      <c r="B292" s="310">
        <v>285</v>
      </c>
    </row>
    <row r="293" spans="1:2" x14ac:dyDescent="0.2">
      <c r="A293" s="310" t="s">
        <v>692</v>
      </c>
      <c r="B293" s="310">
        <v>286</v>
      </c>
    </row>
    <row r="294" spans="1:2" x14ac:dyDescent="0.2">
      <c r="A294" s="310" t="s">
        <v>694</v>
      </c>
      <c r="B294" s="310">
        <v>287</v>
      </c>
    </row>
    <row r="295" spans="1:2" x14ac:dyDescent="0.2">
      <c r="A295" s="310" t="s">
        <v>696</v>
      </c>
      <c r="B295" s="310">
        <v>288</v>
      </c>
    </row>
    <row r="296" spans="1:2" x14ac:dyDescent="0.2">
      <c r="A296" s="310" t="s">
        <v>324</v>
      </c>
      <c r="B296" s="310">
        <v>289</v>
      </c>
    </row>
    <row r="297" spans="1:2" x14ac:dyDescent="0.2">
      <c r="A297" s="310" t="s">
        <v>326</v>
      </c>
      <c r="B297" s="310">
        <v>290</v>
      </c>
    </row>
    <row r="298" spans="1:2" x14ac:dyDescent="0.2">
      <c r="A298" s="310" t="s">
        <v>328</v>
      </c>
      <c r="B298" s="310">
        <v>291</v>
      </c>
    </row>
    <row r="299" spans="1:2" x14ac:dyDescent="0.2">
      <c r="A299" s="310" t="s">
        <v>330</v>
      </c>
      <c r="B299" s="310">
        <v>292</v>
      </c>
    </row>
    <row r="300" spans="1:2" x14ac:dyDescent="0.2">
      <c r="A300" s="310" t="s">
        <v>332</v>
      </c>
      <c r="B300" s="310">
        <v>293</v>
      </c>
    </row>
    <row r="301" spans="1:2" x14ac:dyDescent="0.2">
      <c r="A301" s="310" t="s">
        <v>334</v>
      </c>
      <c r="B301" s="310">
        <v>294</v>
      </c>
    </row>
    <row r="302" spans="1:2" x14ac:dyDescent="0.2">
      <c r="A302" s="310" t="s">
        <v>214</v>
      </c>
      <c r="B302" s="310">
        <v>295</v>
      </c>
    </row>
    <row r="303" spans="1:2" x14ac:dyDescent="0.2">
      <c r="A303" s="310" t="s">
        <v>337</v>
      </c>
      <c r="B303" s="310">
        <v>296</v>
      </c>
    </row>
    <row r="304" spans="1:2" x14ac:dyDescent="0.2">
      <c r="A304" s="310" t="s">
        <v>339</v>
      </c>
      <c r="B304" s="310">
        <v>297</v>
      </c>
    </row>
    <row r="305" spans="1:2" x14ac:dyDescent="0.2">
      <c r="A305" s="310" t="s">
        <v>341</v>
      </c>
      <c r="B305" s="310">
        <v>298</v>
      </c>
    </row>
    <row r="306" spans="1:2" x14ac:dyDescent="0.2">
      <c r="A306" s="310" t="s">
        <v>343</v>
      </c>
      <c r="B306" s="310">
        <v>299</v>
      </c>
    </row>
    <row r="307" spans="1:2" x14ac:dyDescent="0.2">
      <c r="A307" s="310" t="s">
        <v>345</v>
      </c>
      <c r="B307" s="310">
        <v>300</v>
      </c>
    </row>
    <row r="308" spans="1:2" x14ac:dyDescent="0.2">
      <c r="A308" s="310" t="s">
        <v>347</v>
      </c>
      <c r="B308" s="310">
        <v>301</v>
      </c>
    </row>
    <row r="309" spans="1:2" x14ac:dyDescent="0.2">
      <c r="A309" s="310" t="s">
        <v>349</v>
      </c>
      <c r="B309" s="310">
        <v>302</v>
      </c>
    </row>
    <row r="310" spans="1:2" x14ac:dyDescent="0.2">
      <c r="A310" s="310" t="s">
        <v>215</v>
      </c>
      <c r="B310" s="310">
        <v>303</v>
      </c>
    </row>
    <row r="311" spans="1:2" x14ac:dyDescent="0.2">
      <c r="A311" s="310" t="s">
        <v>352</v>
      </c>
      <c r="B311" s="310">
        <v>304</v>
      </c>
    </row>
    <row r="312" spans="1:2" x14ac:dyDescent="0.2">
      <c r="A312" s="310" t="s">
        <v>354</v>
      </c>
      <c r="B312" s="310">
        <v>305</v>
      </c>
    </row>
    <row r="313" spans="1:2" x14ac:dyDescent="0.2">
      <c r="A313" s="310" t="s">
        <v>356</v>
      </c>
      <c r="B313" s="310">
        <v>306</v>
      </c>
    </row>
    <row r="314" spans="1:2" x14ac:dyDescent="0.2">
      <c r="A314" s="310" t="s">
        <v>358</v>
      </c>
      <c r="B314" s="310">
        <v>307</v>
      </c>
    </row>
    <row r="315" spans="1:2" x14ac:dyDescent="0.2">
      <c r="A315" s="310" t="s">
        <v>360</v>
      </c>
      <c r="B315" s="310">
        <v>308</v>
      </c>
    </row>
    <row r="316" spans="1:2" x14ac:dyDescent="0.2">
      <c r="A316" s="310" t="s">
        <v>362</v>
      </c>
      <c r="B316" s="310">
        <v>309</v>
      </c>
    </row>
    <row r="317" spans="1:2" x14ac:dyDescent="0.2">
      <c r="A317" s="310" t="s">
        <v>364</v>
      </c>
      <c r="B317" s="310">
        <v>310</v>
      </c>
    </row>
    <row r="318" spans="1:2" x14ac:dyDescent="0.2">
      <c r="A318" s="310" t="s">
        <v>216</v>
      </c>
      <c r="B318" s="310">
        <v>311</v>
      </c>
    </row>
    <row r="319" spans="1:2" x14ac:dyDescent="0.2">
      <c r="A319" s="310" t="s">
        <v>367</v>
      </c>
      <c r="B319" s="310">
        <v>312</v>
      </c>
    </row>
    <row r="320" spans="1:2" x14ac:dyDescent="0.2">
      <c r="A320" s="310" t="s">
        <v>153</v>
      </c>
      <c r="B320" s="310">
        <v>313</v>
      </c>
    </row>
    <row r="321" spans="1:2" x14ac:dyDescent="0.2">
      <c r="A321" s="310" t="s">
        <v>369</v>
      </c>
      <c r="B321" s="310">
        <v>314</v>
      </c>
    </row>
    <row r="322" spans="1:2" x14ac:dyDescent="0.2">
      <c r="A322" s="310" t="s">
        <v>217</v>
      </c>
      <c r="B322" s="310">
        <v>315</v>
      </c>
    </row>
    <row r="323" spans="1:2" x14ac:dyDescent="0.2">
      <c r="A323" s="310" t="s">
        <v>372</v>
      </c>
      <c r="B323" s="310">
        <v>316</v>
      </c>
    </row>
    <row r="324" spans="1:2" x14ac:dyDescent="0.2">
      <c r="A324" s="310" t="s">
        <v>374</v>
      </c>
      <c r="B324" s="310">
        <v>317</v>
      </c>
    </row>
    <row r="325" spans="1:2" x14ac:dyDescent="0.2">
      <c r="A325" s="310" t="s">
        <v>218</v>
      </c>
      <c r="B325" s="310">
        <v>318</v>
      </c>
    </row>
    <row r="326" spans="1:2" x14ac:dyDescent="0.2">
      <c r="A326" s="310" t="s">
        <v>377</v>
      </c>
      <c r="B326" s="310">
        <v>319</v>
      </c>
    </row>
    <row r="327" spans="1:2" x14ac:dyDescent="0.2">
      <c r="A327" s="310" t="s">
        <v>379</v>
      </c>
      <c r="B327" s="310">
        <v>320</v>
      </c>
    </row>
    <row r="328" spans="1:2" x14ac:dyDescent="0.2">
      <c r="A328" s="310" t="s">
        <v>381</v>
      </c>
      <c r="B328" s="310">
        <v>321</v>
      </c>
    </row>
    <row r="329" spans="1:2" x14ac:dyDescent="0.2">
      <c r="A329" s="310" t="s">
        <v>589</v>
      </c>
      <c r="B329" s="310">
        <v>322</v>
      </c>
    </row>
    <row r="330" spans="1:2" x14ac:dyDescent="0.2">
      <c r="A330" s="310" t="s">
        <v>591</v>
      </c>
      <c r="B330" s="310">
        <v>323</v>
      </c>
    </row>
    <row r="331" spans="1:2" x14ac:dyDescent="0.2">
      <c r="A331" s="310" t="s">
        <v>593</v>
      </c>
      <c r="B331" s="310">
        <v>324</v>
      </c>
    </row>
    <row r="332" spans="1:2" x14ac:dyDescent="0.2">
      <c r="A332" s="310" t="s">
        <v>595</v>
      </c>
      <c r="B332" s="310">
        <v>325</v>
      </c>
    </row>
    <row r="333" spans="1:2" x14ac:dyDescent="0.2">
      <c r="A333" s="310" t="s">
        <v>219</v>
      </c>
      <c r="B333" s="310">
        <v>326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34"/>
  <sheetViews>
    <sheetView workbookViewId="0">
      <selection activeCell="A3" sqref="A3"/>
    </sheetView>
  </sheetViews>
  <sheetFormatPr defaultRowHeight="12.75" x14ac:dyDescent="0.2"/>
  <cols>
    <col min="1" max="1" width="30.42578125" style="343" bestFit="1" customWidth="1"/>
    <col min="5" max="5" width="77.140625" bestFit="1" customWidth="1"/>
  </cols>
  <sheetData>
    <row r="1" spans="1:6" ht="15.75" x14ac:dyDescent="0.25">
      <c r="A1" s="355" t="s">
        <v>930</v>
      </c>
      <c r="B1" s="334" t="s">
        <v>961</v>
      </c>
      <c r="E1" s="310" t="s">
        <v>803</v>
      </c>
      <c r="F1" s="351" t="s">
        <v>861</v>
      </c>
    </row>
    <row r="2" spans="1:6" ht="15.75" x14ac:dyDescent="0.25">
      <c r="A2" s="355"/>
      <c r="B2" s="334"/>
      <c r="E2" s="310" t="s">
        <v>862</v>
      </c>
      <c r="F2" s="351" t="s">
        <v>713</v>
      </c>
    </row>
    <row r="3" spans="1:6" ht="15" x14ac:dyDescent="0.2">
      <c r="A3" s="358" t="s">
        <v>753</v>
      </c>
      <c r="B3" s="326" t="s">
        <v>754</v>
      </c>
      <c r="E3" s="310" t="s">
        <v>863</v>
      </c>
      <c r="F3" s="351" t="s">
        <v>561</v>
      </c>
    </row>
    <row r="4" spans="1:6" ht="15" x14ac:dyDescent="0.2">
      <c r="A4" s="358" t="s">
        <v>755</v>
      </c>
      <c r="B4" s="326" t="s">
        <v>756</v>
      </c>
      <c r="E4" s="310" t="s">
        <v>805</v>
      </c>
      <c r="F4" s="351" t="s">
        <v>864</v>
      </c>
    </row>
    <row r="5" spans="1:6" ht="15" x14ac:dyDescent="0.2">
      <c r="A5" s="358" t="s">
        <v>757</v>
      </c>
      <c r="B5" s="326" t="s">
        <v>758</v>
      </c>
      <c r="E5" s="310" t="s">
        <v>865</v>
      </c>
      <c r="F5" s="351" t="s">
        <v>714</v>
      </c>
    </row>
    <row r="6" spans="1:6" ht="15" x14ac:dyDescent="0.2">
      <c r="A6" s="358" t="s">
        <v>759</v>
      </c>
      <c r="B6" s="326" t="s">
        <v>760</v>
      </c>
      <c r="E6" s="310" t="s">
        <v>86</v>
      </c>
      <c r="F6" s="351" t="s">
        <v>85</v>
      </c>
    </row>
    <row r="7" spans="1:6" ht="15" x14ac:dyDescent="0.2">
      <c r="A7" s="358" t="s">
        <v>761</v>
      </c>
      <c r="B7" s="326" t="s">
        <v>762</v>
      </c>
      <c r="E7" s="310" t="s">
        <v>866</v>
      </c>
      <c r="F7" s="351" t="s">
        <v>87</v>
      </c>
    </row>
    <row r="8" spans="1:6" ht="15" x14ac:dyDescent="0.2">
      <c r="A8" s="358" t="s">
        <v>763</v>
      </c>
      <c r="B8" s="326" t="s">
        <v>764</v>
      </c>
      <c r="E8" s="310" t="s">
        <v>158</v>
      </c>
      <c r="F8" s="351" t="s">
        <v>157</v>
      </c>
    </row>
    <row r="9" spans="1:6" ht="15" x14ac:dyDescent="0.2">
      <c r="A9" s="358" t="s">
        <v>765</v>
      </c>
      <c r="B9" s="326" t="s">
        <v>766</v>
      </c>
      <c r="E9" s="310" t="s">
        <v>867</v>
      </c>
      <c r="F9" s="351" t="s">
        <v>159</v>
      </c>
    </row>
    <row r="10" spans="1:6" ht="15" x14ac:dyDescent="0.2">
      <c r="A10" s="358" t="s">
        <v>767</v>
      </c>
      <c r="B10" s="326" t="s">
        <v>768</v>
      </c>
      <c r="E10" s="310" t="s">
        <v>822</v>
      </c>
      <c r="F10" s="351" t="s">
        <v>868</v>
      </c>
    </row>
    <row r="11" spans="1:6" ht="15" x14ac:dyDescent="0.2">
      <c r="A11" s="358" t="s">
        <v>195</v>
      </c>
      <c r="B11" s="326" t="s">
        <v>769</v>
      </c>
      <c r="E11" s="310" t="s">
        <v>869</v>
      </c>
      <c r="F11" s="351" t="s">
        <v>700</v>
      </c>
    </row>
    <row r="12" spans="1:6" ht="15" x14ac:dyDescent="0.2">
      <c r="A12" s="358" t="s">
        <v>770</v>
      </c>
      <c r="B12" s="326" t="s">
        <v>771</v>
      </c>
      <c r="E12" s="310" t="s">
        <v>827</v>
      </c>
      <c r="F12" s="351" t="s">
        <v>870</v>
      </c>
    </row>
    <row r="13" spans="1:6" ht="15" x14ac:dyDescent="0.2">
      <c r="A13" s="358" t="s">
        <v>772</v>
      </c>
      <c r="B13" s="326" t="s">
        <v>773</v>
      </c>
      <c r="E13" s="310" t="s">
        <v>871</v>
      </c>
      <c r="F13" s="351" t="s">
        <v>716</v>
      </c>
    </row>
    <row r="14" spans="1:6" ht="15" x14ac:dyDescent="0.2">
      <c r="A14" s="358" t="s">
        <v>774</v>
      </c>
      <c r="B14" s="326" t="s">
        <v>775</v>
      </c>
      <c r="E14" s="310" t="s">
        <v>841</v>
      </c>
      <c r="F14" s="351" t="s">
        <v>872</v>
      </c>
    </row>
    <row r="15" spans="1:6" ht="15" x14ac:dyDescent="0.2">
      <c r="A15" s="358" t="s">
        <v>776</v>
      </c>
      <c r="B15" s="326" t="s">
        <v>777</v>
      </c>
      <c r="E15" s="310" t="s">
        <v>74</v>
      </c>
      <c r="F15" s="351" t="s">
        <v>73</v>
      </c>
    </row>
    <row r="16" spans="1:6" ht="15" x14ac:dyDescent="0.2">
      <c r="A16" s="358" t="s">
        <v>599</v>
      </c>
      <c r="B16" s="326" t="s">
        <v>778</v>
      </c>
      <c r="E16" s="310" t="s">
        <v>787</v>
      </c>
      <c r="F16" s="351" t="s">
        <v>873</v>
      </c>
    </row>
    <row r="17" spans="1:6" ht="15" x14ac:dyDescent="0.2">
      <c r="A17" s="358" t="s">
        <v>312</v>
      </c>
      <c r="B17" s="326" t="s">
        <v>313</v>
      </c>
      <c r="E17" s="310" t="s">
        <v>77</v>
      </c>
      <c r="F17" s="351" t="s">
        <v>76</v>
      </c>
    </row>
    <row r="18" spans="1:6" ht="15" x14ac:dyDescent="0.2">
      <c r="A18" s="358" t="s">
        <v>196</v>
      </c>
      <c r="B18" s="326" t="s">
        <v>314</v>
      </c>
      <c r="E18" s="310" t="s">
        <v>874</v>
      </c>
      <c r="F18" s="351" t="s">
        <v>78</v>
      </c>
    </row>
    <row r="19" spans="1:6" ht="15" x14ac:dyDescent="0.2">
      <c r="A19" s="358" t="s">
        <v>315</v>
      </c>
      <c r="B19" s="326" t="s">
        <v>513</v>
      </c>
      <c r="E19" s="310" t="s">
        <v>788</v>
      </c>
      <c r="F19" s="351" t="s">
        <v>875</v>
      </c>
    </row>
    <row r="20" spans="1:6" ht="15" x14ac:dyDescent="0.2">
      <c r="A20" s="358" t="s">
        <v>316</v>
      </c>
      <c r="B20" s="326" t="s">
        <v>317</v>
      </c>
      <c r="E20" s="310" t="s">
        <v>830</v>
      </c>
      <c r="F20" s="351" t="s">
        <v>876</v>
      </c>
    </row>
    <row r="21" spans="1:6" ht="15" x14ac:dyDescent="0.2">
      <c r="A21" s="358" t="s">
        <v>318</v>
      </c>
      <c r="B21" s="326" t="s">
        <v>319</v>
      </c>
      <c r="E21" s="310" t="s">
        <v>146</v>
      </c>
      <c r="F21" s="351" t="s">
        <v>145</v>
      </c>
    </row>
    <row r="22" spans="1:6" ht="15" x14ac:dyDescent="0.2">
      <c r="A22" s="358" t="s">
        <v>320</v>
      </c>
      <c r="B22" s="326" t="s">
        <v>321</v>
      </c>
      <c r="E22" s="310" t="s">
        <v>877</v>
      </c>
      <c r="F22" s="351" t="s">
        <v>147</v>
      </c>
    </row>
    <row r="23" spans="1:6" ht="15" x14ac:dyDescent="0.2">
      <c r="A23" s="358" t="s">
        <v>197</v>
      </c>
      <c r="B23" s="326" t="s">
        <v>322</v>
      </c>
      <c r="E23" s="310" t="s">
        <v>139</v>
      </c>
      <c r="F23" s="351" t="s">
        <v>138</v>
      </c>
    </row>
    <row r="24" spans="1:6" ht="15" x14ac:dyDescent="0.2">
      <c r="A24" s="358" t="s">
        <v>198</v>
      </c>
      <c r="B24" s="326" t="s">
        <v>323</v>
      </c>
      <c r="E24" s="310" t="s">
        <v>1001</v>
      </c>
      <c r="F24" s="351" t="s">
        <v>1000</v>
      </c>
    </row>
    <row r="25" spans="1:6" ht="15" x14ac:dyDescent="0.2">
      <c r="A25" s="358" t="s">
        <v>462</v>
      </c>
      <c r="B25" s="326" t="s">
        <v>463</v>
      </c>
      <c r="E25" s="310" t="s">
        <v>814</v>
      </c>
      <c r="F25" s="351" t="s">
        <v>879</v>
      </c>
    </row>
    <row r="26" spans="1:6" ht="15" x14ac:dyDescent="0.2">
      <c r="A26" s="358" t="s">
        <v>464</v>
      </c>
      <c r="B26" s="326" t="s">
        <v>465</v>
      </c>
      <c r="E26" s="310" t="s">
        <v>880</v>
      </c>
      <c r="F26" s="351" t="s">
        <v>137</v>
      </c>
    </row>
    <row r="27" spans="1:6" ht="15" x14ac:dyDescent="0.2">
      <c r="A27" s="358" t="s">
        <v>466</v>
      </c>
      <c r="B27" s="326" t="s">
        <v>467</v>
      </c>
      <c r="E27" s="310" t="s">
        <v>833</v>
      </c>
      <c r="F27" s="351" t="s">
        <v>881</v>
      </c>
    </row>
    <row r="28" spans="1:6" ht="15" x14ac:dyDescent="0.2">
      <c r="A28" s="358" t="s">
        <v>199</v>
      </c>
      <c r="B28" s="326" t="s">
        <v>468</v>
      </c>
      <c r="E28" s="310" t="s">
        <v>149</v>
      </c>
      <c r="F28" s="351" t="s">
        <v>148</v>
      </c>
    </row>
    <row r="29" spans="1:6" ht="15" x14ac:dyDescent="0.2">
      <c r="A29" s="358" t="s">
        <v>200</v>
      </c>
      <c r="B29" s="326" t="s">
        <v>469</v>
      </c>
      <c r="E29" s="310" t="s">
        <v>882</v>
      </c>
      <c r="F29" s="351" t="s">
        <v>150</v>
      </c>
    </row>
    <row r="30" spans="1:6" ht="15" x14ac:dyDescent="0.2">
      <c r="A30" s="358" t="s">
        <v>470</v>
      </c>
      <c r="B30" s="326" t="s">
        <v>471</v>
      </c>
      <c r="E30" s="310" t="s">
        <v>226</v>
      </c>
      <c r="F30" s="351" t="s">
        <v>225</v>
      </c>
    </row>
    <row r="31" spans="1:6" ht="15" x14ac:dyDescent="0.2">
      <c r="A31" s="358" t="s">
        <v>472</v>
      </c>
      <c r="B31" s="326" t="s">
        <v>473</v>
      </c>
      <c r="E31" s="310" t="s">
        <v>883</v>
      </c>
      <c r="F31" s="351" t="s">
        <v>227</v>
      </c>
    </row>
    <row r="32" spans="1:6" ht="15" x14ac:dyDescent="0.2">
      <c r="A32" s="358" t="s">
        <v>474</v>
      </c>
      <c r="B32" s="326" t="s">
        <v>475</v>
      </c>
      <c r="E32" s="310" t="s">
        <v>799</v>
      </c>
      <c r="F32" s="351" t="s">
        <v>884</v>
      </c>
    </row>
    <row r="33" spans="1:6" ht="15" x14ac:dyDescent="0.2">
      <c r="A33" s="358" t="s">
        <v>476</v>
      </c>
      <c r="B33" s="326" t="s">
        <v>477</v>
      </c>
      <c r="E33" s="310" t="s">
        <v>165</v>
      </c>
      <c r="F33" s="351" t="s">
        <v>164</v>
      </c>
    </row>
    <row r="34" spans="1:6" ht="15" x14ac:dyDescent="0.2">
      <c r="A34" s="358" t="s">
        <v>478</v>
      </c>
      <c r="B34" s="326" t="s">
        <v>479</v>
      </c>
      <c r="E34" s="310" t="s">
        <v>826</v>
      </c>
      <c r="F34" s="351" t="s">
        <v>885</v>
      </c>
    </row>
    <row r="35" spans="1:6" ht="15" x14ac:dyDescent="0.2">
      <c r="A35" s="358" t="s">
        <v>201</v>
      </c>
      <c r="B35" s="326" t="s">
        <v>480</v>
      </c>
      <c r="E35" s="310" t="s">
        <v>707</v>
      </c>
      <c r="F35" s="351" t="s">
        <v>706</v>
      </c>
    </row>
    <row r="36" spans="1:6" ht="15" x14ac:dyDescent="0.2">
      <c r="A36" s="358" t="s">
        <v>202</v>
      </c>
      <c r="B36" s="326" t="s">
        <v>481</v>
      </c>
      <c r="E36" s="310" t="s">
        <v>812</v>
      </c>
      <c r="F36" s="351" t="s">
        <v>886</v>
      </c>
    </row>
    <row r="37" spans="1:6" ht="15" x14ac:dyDescent="0.2">
      <c r="A37" s="358" t="s">
        <v>482</v>
      </c>
      <c r="B37" s="326" t="s">
        <v>483</v>
      </c>
      <c r="E37" s="310" t="s">
        <v>229</v>
      </c>
      <c r="F37" s="351" t="s">
        <v>228</v>
      </c>
    </row>
    <row r="38" spans="1:6" ht="15" x14ac:dyDescent="0.2">
      <c r="A38" s="358" t="s">
        <v>484</v>
      </c>
      <c r="B38" s="326" t="s">
        <v>485</v>
      </c>
      <c r="E38" s="310" t="s">
        <v>887</v>
      </c>
      <c r="F38" s="351" t="s">
        <v>230</v>
      </c>
    </row>
    <row r="39" spans="1:6" ht="15" x14ac:dyDescent="0.2">
      <c r="A39" s="358" t="s">
        <v>486</v>
      </c>
      <c r="B39" s="326" t="s">
        <v>487</v>
      </c>
      <c r="E39" s="310" t="s">
        <v>801</v>
      </c>
      <c r="F39" s="351" t="s">
        <v>888</v>
      </c>
    </row>
    <row r="40" spans="1:6" ht="15" x14ac:dyDescent="0.2">
      <c r="A40" s="358" t="s">
        <v>488</v>
      </c>
      <c r="B40" s="326" t="s">
        <v>489</v>
      </c>
      <c r="E40" s="310" t="s">
        <v>889</v>
      </c>
      <c r="F40" s="351" t="s">
        <v>725</v>
      </c>
    </row>
    <row r="41" spans="1:6" ht="15" x14ac:dyDescent="0.2">
      <c r="A41" s="358" t="s">
        <v>490</v>
      </c>
      <c r="B41" s="326" t="s">
        <v>491</v>
      </c>
      <c r="E41" s="310" t="s">
        <v>727</v>
      </c>
      <c r="F41" s="351" t="s">
        <v>726</v>
      </c>
    </row>
    <row r="42" spans="1:6" ht="15" x14ac:dyDescent="0.2">
      <c r="A42" s="358" t="s">
        <v>492</v>
      </c>
      <c r="B42" s="326" t="s">
        <v>493</v>
      </c>
      <c r="E42" s="310" t="s">
        <v>821</v>
      </c>
      <c r="F42" s="351" t="s">
        <v>890</v>
      </c>
    </row>
    <row r="43" spans="1:6" ht="15" x14ac:dyDescent="0.2">
      <c r="A43" s="358" t="s">
        <v>494</v>
      </c>
      <c r="B43" s="326" t="s">
        <v>495</v>
      </c>
      <c r="E43" s="310" t="s">
        <v>891</v>
      </c>
      <c r="F43" s="351" t="s">
        <v>715</v>
      </c>
    </row>
    <row r="44" spans="1:6" ht="15" x14ac:dyDescent="0.2">
      <c r="A44" s="358" t="s">
        <v>496</v>
      </c>
      <c r="B44" s="326" t="s">
        <v>497</v>
      </c>
      <c r="E44" s="310" t="s">
        <v>836</v>
      </c>
      <c r="F44" s="351" t="s">
        <v>892</v>
      </c>
    </row>
    <row r="45" spans="1:6" ht="15" x14ac:dyDescent="0.2">
      <c r="A45" s="358" t="s">
        <v>498</v>
      </c>
      <c r="B45" s="326" t="s">
        <v>499</v>
      </c>
      <c r="E45" s="310" t="s">
        <v>83</v>
      </c>
      <c r="F45" s="351" t="s">
        <v>82</v>
      </c>
    </row>
    <row r="46" spans="1:6" ht="15" x14ac:dyDescent="0.2">
      <c r="A46" s="358" t="s">
        <v>500</v>
      </c>
      <c r="B46" s="326" t="s">
        <v>501</v>
      </c>
      <c r="E46" s="310" t="s">
        <v>893</v>
      </c>
      <c r="F46" s="351" t="s">
        <v>84</v>
      </c>
    </row>
    <row r="47" spans="1:6" ht="15" x14ac:dyDescent="0.2">
      <c r="A47" s="358" t="s">
        <v>502</v>
      </c>
      <c r="B47" s="326" t="s">
        <v>503</v>
      </c>
      <c r="E47" s="310" t="s">
        <v>792</v>
      </c>
      <c r="F47" s="351" t="s">
        <v>894</v>
      </c>
    </row>
    <row r="48" spans="1:6" ht="15" x14ac:dyDescent="0.2">
      <c r="A48" s="358" t="s">
        <v>504</v>
      </c>
      <c r="B48" s="326" t="s">
        <v>505</v>
      </c>
      <c r="E48" s="310" t="s">
        <v>729</v>
      </c>
      <c r="F48" s="351" t="s">
        <v>728</v>
      </c>
    </row>
    <row r="49" spans="1:6" ht="15" x14ac:dyDescent="0.2">
      <c r="A49" s="358" t="s">
        <v>506</v>
      </c>
      <c r="B49" s="326" t="s">
        <v>507</v>
      </c>
      <c r="E49" s="310" t="s">
        <v>895</v>
      </c>
      <c r="F49" s="351" t="s">
        <v>156</v>
      </c>
    </row>
    <row r="50" spans="1:6" ht="15" x14ac:dyDescent="0.2">
      <c r="A50" s="358" t="s">
        <v>299</v>
      </c>
      <c r="B50" s="326" t="s">
        <v>300</v>
      </c>
      <c r="E50" s="310" t="s">
        <v>810</v>
      </c>
      <c r="F50" s="351" t="s">
        <v>896</v>
      </c>
    </row>
    <row r="51" spans="1:6" ht="15" x14ac:dyDescent="0.2">
      <c r="A51" s="358" t="s">
        <v>256</v>
      </c>
      <c r="B51" s="326" t="s">
        <v>514</v>
      </c>
      <c r="E51" s="310" t="s">
        <v>563</v>
      </c>
      <c r="F51" s="351" t="s">
        <v>562</v>
      </c>
    </row>
    <row r="52" spans="1:6" ht="15" x14ac:dyDescent="0.2">
      <c r="A52" s="358" t="s">
        <v>301</v>
      </c>
      <c r="B52" s="326" t="s">
        <v>302</v>
      </c>
      <c r="E52" s="310" t="s">
        <v>897</v>
      </c>
      <c r="F52" s="351" t="s">
        <v>564</v>
      </c>
    </row>
    <row r="53" spans="1:6" ht="15" x14ac:dyDescent="0.2">
      <c r="A53" s="358" t="s">
        <v>303</v>
      </c>
      <c r="B53" s="326" t="s">
        <v>304</v>
      </c>
      <c r="E53" s="310" t="s">
        <v>808</v>
      </c>
      <c r="F53" s="351" t="s">
        <v>898</v>
      </c>
    </row>
    <row r="54" spans="1:6" ht="15" x14ac:dyDescent="0.2">
      <c r="A54" s="358" t="s">
        <v>305</v>
      </c>
      <c r="B54" s="326" t="s">
        <v>306</v>
      </c>
      <c r="E54" s="310" t="s">
        <v>718</v>
      </c>
      <c r="F54" s="351" t="s">
        <v>717</v>
      </c>
    </row>
    <row r="55" spans="1:6" ht="15" x14ac:dyDescent="0.2">
      <c r="A55" s="358" t="s">
        <v>307</v>
      </c>
      <c r="B55" s="326" t="s">
        <v>385</v>
      </c>
      <c r="E55" s="310" t="s">
        <v>813</v>
      </c>
      <c r="F55" s="351" t="s">
        <v>899</v>
      </c>
    </row>
    <row r="56" spans="1:6" ht="15" x14ac:dyDescent="0.2">
      <c r="A56" s="358" t="s">
        <v>255</v>
      </c>
      <c r="B56" s="326" t="s">
        <v>515</v>
      </c>
      <c r="E56" s="310" t="s">
        <v>900</v>
      </c>
      <c r="F56" s="351" t="s">
        <v>711</v>
      </c>
    </row>
    <row r="57" spans="1:6" ht="15" x14ac:dyDescent="0.2">
      <c r="A57" s="358" t="s">
        <v>254</v>
      </c>
      <c r="B57" s="326" t="s">
        <v>516</v>
      </c>
      <c r="E57" s="310" t="s">
        <v>843</v>
      </c>
      <c r="F57" s="351" t="s">
        <v>901</v>
      </c>
    </row>
    <row r="58" spans="1:6" ht="15" x14ac:dyDescent="0.2">
      <c r="A58" s="358" t="s">
        <v>386</v>
      </c>
      <c r="B58" s="326" t="s">
        <v>387</v>
      </c>
      <c r="E58" s="310" t="s">
        <v>720</v>
      </c>
      <c r="F58" s="351" t="s">
        <v>719</v>
      </c>
    </row>
    <row r="59" spans="1:6" ht="15" x14ac:dyDescent="0.2">
      <c r="A59" s="358" t="s">
        <v>388</v>
      </c>
      <c r="B59" s="326" t="s">
        <v>389</v>
      </c>
      <c r="E59" s="310" t="s">
        <v>817</v>
      </c>
      <c r="F59" s="351" t="s">
        <v>902</v>
      </c>
    </row>
    <row r="60" spans="1:6" ht="15" x14ac:dyDescent="0.2">
      <c r="A60" s="358" t="s">
        <v>390</v>
      </c>
      <c r="B60" s="326" t="s">
        <v>391</v>
      </c>
      <c r="E60" s="310" t="s">
        <v>143</v>
      </c>
      <c r="F60" s="351" t="s">
        <v>142</v>
      </c>
    </row>
    <row r="61" spans="1:6" ht="15" x14ac:dyDescent="0.2">
      <c r="A61" s="358" t="s">
        <v>392</v>
      </c>
      <c r="B61" s="326" t="s">
        <v>393</v>
      </c>
      <c r="E61" s="310" t="s">
        <v>903</v>
      </c>
      <c r="F61" s="351" t="s">
        <v>144</v>
      </c>
    </row>
    <row r="62" spans="1:6" ht="15" x14ac:dyDescent="0.2">
      <c r="A62" s="358" t="s">
        <v>394</v>
      </c>
      <c r="B62" s="326" t="s">
        <v>395</v>
      </c>
      <c r="E62" s="310" t="s">
        <v>831</v>
      </c>
      <c r="F62" s="351" t="s">
        <v>904</v>
      </c>
    </row>
    <row r="63" spans="1:6" ht="15" x14ac:dyDescent="0.2">
      <c r="A63" s="358" t="s">
        <v>396</v>
      </c>
      <c r="B63" s="326" t="s">
        <v>397</v>
      </c>
      <c r="E63" s="310" t="s">
        <v>141</v>
      </c>
      <c r="F63" s="351" t="s">
        <v>140</v>
      </c>
    </row>
    <row r="64" spans="1:6" ht="15" x14ac:dyDescent="0.2">
      <c r="A64" s="358" t="s">
        <v>398</v>
      </c>
      <c r="B64" s="326" t="s">
        <v>399</v>
      </c>
      <c r="E64" s="310" t="s">
        <v>829</v>
      </c>
      <c r="F64" s="351" t="s">
        <v>905</v>
      </c>
    </row>
    <row r="65" spans="1:6" ht="15" x14ac:dyDescent="0.2">
      <c r="A65" s="358" t="s">
        <v>400</v>
      </c>
      <c r="B65" s="326" t="s">
        <v>401</v>
      </c>
      <c r="E65" s="310" t="s">
        <v>839</v>
      </c>
      <c r="F65" s="351" t="s">
        <v>906</v>
      </c>
    </row>
    <row r="66" spans="1:6" ht="15" x14ac:dyDescent="0.2">
      <c r="A66" s="358" t="s">
        <v>402</v>
      </c>
      <c r="B66" s="326" t="s">
        <v>403</v>
      </c>
      <c r="E66" s="310" t="s">
        <v>80</v>
      </c>
      <c r="F66" s="351" t="s">
        <v>79</v>
      </c>
    </row>
    <row r="67" spans="1:6" ht="15" x14ac:dyDescent="0.2">
      <c r="A67" s="358" t="s">
        <v>163</v>
      </c>
      <c r="B67" s="326" t="s">
        <v>517</v>
      </c>
      <c r="E67" s="310" t="s">
        <v>907</v>
      </c>
      <c r="F67" s="351" t="s">
        <v>81</v>
      </c>
    </row>
    <row r="68" spans="1:6" ht="15" x14ac:dyDescent="0.2">
      <c r="A68" s="358" t="s">
        <v>404</v>
      </c>
      <c r="B68" s="326" t="s">
        <v>405</v>
      </c>
      <c r="E68" s="310" t="s">
        <v>790</v>
      </c>
      <c r="F68" s="351" t="s">
        <v>908</v>
      </c>
    </row>
    <row r="69" spans="1:6" ht="15" x14ac:dyDescent="0.2">
      <c r="A69" s="358" t="s">
        <v>406</v>
      </c>
      <c r="B69" s="326" t="s">
        <v>407</v>
      </c>
      <c r="E69" s="310" t="s">
        <v>699</v>
      </c>
      <c r="F69" s="351" t="s">
        <v>698</v>
      </c>
    </row>
    <row r="70" spans="1:6" ht="15" x14ac:dyDescent="0.2">
      <c r="A70" s="358" t="s">
        <v>408</v>
      </c>
      <c r="B70" s="326" t="s">
        <v>409</v>
      </c>
      <c r="E70" s="310" t="s">
        <v>909</v>
      </c>
      <c r="F70" s="351" t="s">
        <v>722</v>
      </c>
    </row>
    <row r="71" spans="1:6" ht="15" x14ac:dyDescent="0.2">
      <c r="A71" s="358" t="s">
        <v>410</v>
      </c>
      <c r="B71" s="326" t="s">
        <v>411</v>
      </c>
      <c r="E71" s="310" t="s">
        <v>155</v>
      </c>
      <c r="F71" s="351" t="s">
        <v>154</v>
      </c>
    </row>
    <row r="72" spans="1:6" ht="15" x14ac:dyDescent="0.2">
      <c r="A72" s="358" t="s">
        <v>412</v>
      </c>
      <c r="B72" s="326" t="s">
        <v>413</v>
      </c>
      <c r="E72" s="310" t="s">
        <v>910</v>
      </c>
      <c r="F72" s="351" t="s">
        <v>703</v>
      </c>
    </row>
    <row r="73" spans="1:6" ht="15" x14ac:dyDescent="0.2">
      <c r="A73" s="358" t="s">
        <v>414</v>
      </c>
      <c r="B73" s="326" t="s">
        <v>415</v>
      </c>
      <c r="E73" s="310" t="s">
        <v>797</v>
      </c>
      <c r="F73" s="351" t="s">
        <v>911</v>
      </c>
    </row>
    <row r="74" spans="1:6" ht="15" x14ac:dyDescent="0.2">
      <c r="A74" s="358" t="s">
        <v>203</v>
      </c>
      <c r="B74" s="326" t="s">
        <v>416</v>
      </c>
      <c r="E74" s="310" t="s">
        <v>161</v>
      </c>
      <c r="F74" s="351" t="s">
        <v>160</v>
      </c>
    </row>
    <row r="75" spans="1:6" ht="15" x14ac:dyDescent="0.2">
      <c r="A75" s="358" t="s">
        <v>417</v>
      </c>
      <c r="B75" s="326" t="s">
        <v>418</v>
      </c>
      <c r="E75" s="310" t="s">
        <v>912</v>
      </c>
      <c r="F75" s="351" t="s">
        <v>162</v>
      </c>
    </row>
    <row r="76" spans="1:6" ht="15" x14ac:dyDescent="0.2">
      <c r="A76" s="358" t="s">
        <v>419</v>
      </c>
      <c r="B76" s="326" t="s">
        <v>420</v>
      </c>
      <c r="E76" s="310" t="s">
        <v>824</v>
      </c>
      <c r="F76" s="351" t="s">
        <v>913</v>
      </c>
    </row>
    <row r="77" spans="1:6" ht="15" x14ac:dyDescent="0.2">
      <c r="A77" s="358" t="s">
        <v>204</v>
      </c>
      <c r="B77" s="326" t="s">
        <v>421</v>
      </c>
      <c r="E77" s="310" t="s">
        <v>224</v>
      </c>
      <c r="F77" s="351" t="s">
        <v>223</v>
      </c>
    </row>
    <row r="78" spans="1:6" ht="15" x14ac:dyDescent="0.2">
      <c r="A78" s="358" t="s">
        <v>422</v>
      </c>
      <c r="B78" s="326" t="s">
        <v>423</v>
      </c>
      <c r="E78" s="310" t="s">
        <v>796</v>
      </c>
      <c r="F78" s="351" t="s">
        <v>914</v>
      </c>
    </row>
    <row r="79" spans="1:6" ht="15" x14ac:dyDescent="0.2">
      <c r="A79" s="358" t="s">
        <v>424</v>
      </c>
      <c r="B79" s="326" t="s">
        <v>425</v>
      </c>
      <c r="E79" s="310" t="s">
        <v>152</v>
      </c>
      <c r="F79" s="351" t="s">
        <v>151</v>
      </c>
    </row>
    <row r="80" spans="1:6" ht="15" x14ac:dyDescent="0.2">
      <c r="A80" s="358" t="s">
        <v>426</v>
      </c>
      <c r="B80" s="326" t="s">
        <v>427</v>
      </c>
      <c r="E80" s="310" t="s">
        <v>838</v>
      </c>
      <c r="F80" s="351" t="s">
        <v>915</v>
      </c>
    </row>
    <row r="81" spans="1:6" ht="15" x14ac:dyDescent="0.2">
      <c r="A81" s="358" t="s">
        <v>428</v>
      </c>
      <c r="B81" s="326" t="s">
        <v>429</v>
      </c>
      <c r="E81" s="310" t="s">
        <v>786</v>
      </c>
      <c r="F81" s="351" t="s">
        <v>916</v>
      </c>
    </row>
    <row r="82" spans="1:6" ht="15" x14ac:dyDescent="0.2">
      <c r="A82" s="358" t="s">
        <v>430</v>
      </c>
      <c r="B82" s="326" t="s">
        <v>518</v>
      </c>
      <c r="E82" s="310" t="s">
        <v>794</v>
      </c>
      <c r="F82" s="351" t="s">
        <v>917</v>
      </c>
    </row>
    <row r="83" spans="1:6" ht="15" x14ac:dyDescent="0.2">
      <c r="A83" s="358" t="s">
        <v>431</v>
      </c>
      <c r="B83" s="326" t="s">
        <v>432</v>
      </c>
      <c r="E83" s="310" t="s">
        <v>918</v>
      </c>
      <c r="F83" s="351" t="s">
        <v>710</v>
      </c>
    </row>
    <row r="84" spans="1:6" ht="15" x14ac:dyDescent="0.2">
      <c r="A84" s="358" t="s">
        <v>433</v>
      </c>
      <c r="B84" s="326" t="s">
        <v>434</v>
      </c>
      <c r="E84" s="310" t="s">
        <v>702</v>
      </c>
      <c r="F84" s="351" t="s">
        <v>701</v>
      </c>
    </row>
    <row r="85" spans="1:6" ht="15" x14ac:dyDescent="0.2">
      <c r="A85" s="358" t="s">
        <v>435</v>
      </c>
      <c r="B85" s="326" t="s">
        <v>436</v>
      </c>
      <c r="E85" s="310" t="s">
        <v>845</v>
      </c>
      <c r="F85" s="351" t="s">
        <v>919</v>
      </c>
    </row>
    <row r="86" spans="1:6" ht="15" x14ac:dyDescent="0.2">
      <c r="A86" s="358" t="s">
        <v>437</v>
      </c>
      <c r="B86" s="326" t="s">
        <v>438</v>
      </c>
      <c r="E86" s="310" t="s">
        <v>819</v>
      </c>
      <c r="F86" s="351" t="s">
        <v>920</v>
      </c>
    </row>
    <row r="87" spans="1:6" ht="15" x14ac:dyDescent="0.2">
      <c r="A87" s="358" t="s">
        <v>439</v>
      </c>
      <c r="B87" s="326" t="s">
        <v>440</v>
      </c>
      <c r="E87" s="310" t="s">
        <v>921</v>
      </c>
      <c r="F87" s="351" t="s">
        <v>704</v>
      </c>
    </row>
    <row r="88" spans="1:6" ht="15" x14ac:dyDescent="0.2">
      <c r="A88" s="358" t="s">
        <v>441</v>
      </c>
      <c r="B88" s="326" t="s">
        <v>442</v>
      </c>
      <c r="E88" s="310" t="s">
        <v>807</v>
      </c>
      <c r="F88" s="351" t="s">
        <v>922</v>
      </c>
    </row>
    <row r="89" spans="1:6" ht="15" x14ac:dyDescent="0.2">
      <c r="A89" s="358" t="s">
        <v>443</v>
      </c>
      <c r="B89" s="326" t="s">
        <v>444</v>
      </c>
      <c r="E89" s="310" t="s">
        <v>72</v>
      </c>
      <c r="F89" s="351" t="s">
        <v>71</v>
      </c>
    </row>
    <row r="90" spans="1:6" ht="15" x14ac:dyDescent="0.2">
      <c r="A90" s="358" t="s">
        <v>445</v>
      </c>
      <c r="B90" s="326" t="s">
        <v>446</v>
      </c>
      <c r="E90" s="310" t="s">
        <v>923</v>
      </c>
      <c r="F90" s="351" t="s">
        <v>708</v>
      </c>
    </row>
    <row r="91" spans="1:6" ht="15" x14ac:dyDescent="0.2">
      <c r="A91" s="358" t="s">
        <v>205</v>
      </c>
      <c r="B91" s="326" t="s">
        <v>447</v>
      </c>
      <c r="E91" s="310" t="s">
        <v>816</v>
      </c>
      <c r="F91" s="351" t="s">
        <v>924</v>
      </c>
    </row>
    <row r="92" spans="1:6" ht="15" x14ac:dyDescent="0.2">
      <c r="A92" s="358" t="s">
        <v>448</v>
      </c>
      <c r="B92" s="326" t="s">
        <v>449</v>
      </c>
      <c r="E92" s="310" t="s">
        <v>847</v>
      </c>
      <c r="F92" s="351" t="s">
        <v>926</v>
      </c>
    </row>
    <row r="93" spans="1:6" ht="15" x14ac:dyDescent="0.2">
      <c r="A93" s="358" t="s">
        <v>450</v>
      </c>
      <c r="B93" s="326" t="s">
        <v>451</v>
      </c>
      <c r="E93" s="310" t="s">
        <v>724</v>
      </c>
      <c r="F93" s="351" t="s">
        <v>723</v>
      </c>
    </row>
    <row r="94" spans="1:6" ht="15" x14ac:dyDescent="0.2">
      <c r="A94" s="358" t="s">
        <v>452</v>
      </c>
      <c r="B94" s="326" t="s">
        <v>453</v>
      </c>
      <c r="E94" s="310"/>
      <c r="F94" s="351"/>
    </row>
    <row r="95" spans="1:6" ht="15" x14ac:dyDescent="0.2">
      <c r="A95" s="358" t="s">
        <v>454</v>
      </c>
      <c r="B95" s="326" t="s">
        <v>455</v>
      </c>
      <c r="E95" s="84" t="s">
        <v>967</v>
      </c>
      <c r="F95" s="352" t="s">
        <v>960</v>
      </c>
    </row>
    <row r="96" spans="1:6" ht="15" x14ac:dyDescent="0.2">
      <c r="A96" s="358" t="s">
        <v>456</v>
      </c>
      <c r="B96" s="326" t="s">
        <v>457</v>
      </c>
      <c r="E96" s="84" t="s">
        <v>968</v>
      </c>
      <c r="F96" s="352" t="s">
        <v>957</v>
      </c>
    </row>
    <row r="97" spans="1:6" ht="15" x14ac:dyDescent="0.2">
      <c r="A97" s="358" t="s">
        <v>458</v>
      </c>
      <c r="B97" s="326" t="s">
        <v>459</v>
      </c>
      <c r="E97" s="84" t="s">
        <v>969</v>
      </c>
      <c r="F97" s="352" t="s">
        <v>955</v>
      </c>
    </row>
    <row r="98" spans="1:6" ht="15" x14ac:dyDescent="0.2">
      <c r="A98" s="358" t="s">
        <v>460</v>
      </c>
      <c r="B98" s="326" t="s">
        <v>461</v>
      </c>
      <c r="E98" s="325" t="s">
        <v>971</v>
      </c>
      <c r="F98" s="353" t="s">
        <v>953</v>
      </c>
    </row>
    <row r="99" spans="1:6" ht="15" x14ac:dyDescent="0.2">
      <c r="A99" s="358" t="s">
        <v>600</v>
      </c>
      <c r="B99" s="326" t="s">
        <v>166</v>
      </c>
    </row>
    <row r="100" spans="1:6" ht="15" x14ac:dyDescent="0.2">
      <c r="A100" s="358" t="s">
        <v>167</v>
      </c>
      <c r="B100" s="326" t="s">
        <v>168</v>
      </c>
    </row>
    <row r="101" spans="1:6" ht="15" x14ac:dyDescent="0.2">
      <c r="A101" s="358" t="s">
        <v>169</v>
      </c>
      <c r="B101" s="326" t="s">
        <v>170</v>
      </c>
    </row>
    <row r="102" spans="1:6" ht="15" x14ac:dyDescent="0.2">
      <c r="A102" s="358" t="s">
        <v>171</v>
      </c>
      <c r="B102" s="326" t="s">
        <v>172</v>
      </c>
    </row>
    <row r="103" spans="1:6" ht="15" x14ac:dyDescent="0.2">
      <c r="A103" s="358" t="s">
        <v>173</v>
      </c>
      <c r="B103" s="326" t="s">
        <v>174</v>
      </c>
    </row>
    <row r="104" spans="1:6" ht="15" x14ac:dyDescent="0.2">
      <c r="A104" s="358" t="s">
        <v>175</v>
      </c>
      <c r="B104" s="326" t="s">
        <v>176</v>
      </c>
    </row>
    <row r="105" spans="1:6" ht="15" x14ac:dyDescent="0.2">
      <c r="A105" s="358" t="s">
        <v>177</v>
      </c>
      <c r="B105" s="326" t="s">
        <v>178</v>
      </c>
    </row>
    <row r="106" spans="1:6" ht="15" x14ac:dyDescent="0.2">
      <c r="A106" s="358" t="s">
        <v>179</v>
      </c>
      <c r="B106" s="326" t="s">
        <v>180</v>
      </c>
    </row>
    <row r="107" spans="1:6" ht="15" x14ac:dyDescent="0.2">
      <c r="A107" s="358" t="s">
        <v>181</v>
      </c>
      <c r="B107" s="326" t="s">
        <v>182</v>
      </c>
    </row>
    <row r="108" spans="1:6" ht="15" x14ac:dyDescent="0.2">
      <c r="A108" s="358" t="s">
        <v>183</v>
      </c>
      <c r="B108" s="326" t="s">
        <v>184</v>
      </c>
    </row>
    <row r="109" spans="1:6" ht="15" x14ac:dyDescent="0.2">
      <c r="A109" s="358" t="s">
        <v>185</v>
      </c>
      <c r="B109" s="326" t="s">
        <v>186</v>
      </c>
    </row>
    <row r="110" spans="1:6" ht="15" x14ac:dyDescent="0.2">
      <c r="A110" s="358" t="s">
        <v>187</v>
      </c>
      <c r="B110" s="326" t="s">
        <v>188</v>
      </c>
    </row>
    <row r="111" spans="1:6" ht="15" x14ac:dyDescent="0.2">
      <c r="A111" s="358" t="s">
        <v>189</v>
      </c>
      <c r="B111" s="326" t="s">
        <v>190</v>
      </c>
    </row>
    <row r="112" spans="1:6" ht="15" x14ac:dyDescent="0.2">
      <c r="A112" s="358" t="s">
        <v>191</v>
      </c>
      <c r="B112" s="326" t="s">
        <v>192</v>
      </c>
    </row>
    <row r="113" spans="1:2" ht="15" x14ac:dyDescent="0.2">
      <c r="A113" s="358" t="s">
        <v>193</v>
      </c>
      <c r="B113" s="326" t="s">
        <v>194</v>
      </c>
    </row>
    <row r="114" spans="1:2" ht="15" x14ac:dyDescent="0.2">
      <c r="A114" s="358" t="s">
        <v>730</v>
      </c>
      <c r="B114" s="326" t="s">
        <v>731</v>
      </c>
    </row>
    <row r="115" spans="1:2" ht="15" x14ac:dyDescent="0.2">
      <c r="A115" s="358" t="s">
        <v>732</v>
      </c>
      <c r="B115" s="326" t="s">
        <v>733</v>
      </c>
    </row>
    <row r="116" spans="1:2" ht="15" x14ac:dyDescent="0.2">
      <c r="A116" s="358" t="s">
        <v>206</v>
      </c>
      <c r="B116" s="326" t="s">
        <v>734</v>
      </c>
    </row>
    <row r="117" spans="1:2" ht="15" x14ac:dyDescent="0.2">
      <c r="A117" s="358" t="s">
        <v>735</v>
      </c>
      <c r="B117" s="326" t="s">
        <v>736</v>
      </c>
    </row>
    <row r="118" spans="1:2" ht="15" x14ac:dyDescent="0.2">
      <c r="A118" s="358" t="s">
        <v>207</v>
      </c>
      <c r="B118" s="326" t="s">
        <v>737</v>
      </c>
    </row>
    <row r="119" spans="1:2" ht="15" x14ac:dyDescent="0.2">
      <c r="A119" s="358" t="s">
        <v>738</v>
      </c>
      <c r="B119" s="326" t="s">
        <v>739</v>
      </c>
    </row>
    <row r="120" spans="1:2" ht="15" x14ac:dyDescent="0.2">
      <c r="A120" s="358" t="s">
        <v>740</v>
      </c>
      <c r="B120" s="326" t="s">
        <v>741</v>
      </c>
    </row>
    <row r="121" spans="1:2" ht="15" x14ac:dyDescent="0.2">
      <c r="A121" s="358" t="s">
        <v>742</v>
      </c>
      <c r="B121" s="326" t="s">
        <v>743</v>
      </c>
    </row>
    <row r="122" spans="1:2" ht="15" x14ac:dyDescent="0.2">
      <c r="A122" s="358" t="s">
        <v>744</v>
      </c>
      <c r="B122" s="326" t="s">
        <v>745</v>
      </c>
    </row>
    <row r="123" spans="1:2" ht="15" x14ac:dyDescent="0.2">
      <c r="A123" s="358" t="s">
        <v>746</v>
      </c>
      <c r="B123" s="326" t="s">
        <v>747</v>
      </c>
    </row>
    <row r="124" spans="1:2" ht="15" x14ac:dyDescent="0.2">
      <c r="A124" s="358" t="s">
        <v>748</v>
      </c>
      <c r="B124" s="326" t="s">
        <v>749</v>
      </c>
    </row>
    <row r="125" spans="1:2" ht="15" x14ac:dyDescent="0.2">
      <c r="A125" s="358" t="s">
        <v>208</v>
      </c>
      <c r="B125" s="326" t="s">
        <v>3</v>
      </c>
    </row>
    <row r="126" spans="1:2" ht="15" x14ac:dyDescent="0.2">
      <c r="A126" s="358" t="s">
        <v>4</v>
      </c>
      <c r="B126" s="326" t="s">
        <v>5</v>
      </c>
    </row>
    <row r="127" spans="1:2" ht="15" x14ac:dyDescent="0.2">
      <c r="A127" s="358" t="s">
        <v>6</v>
      </c>
      <c r="B127" s="326" t="s">
        <v>7</v>
      </c>
    </row>
    <row r="128" spans="1:2" ht="15" x14ac:dyDescent="0.2">
      <c r="A128" s="358" t="s">
        <v>8</v>
      </c>
      <c r="B128" s="326" t="s">
        <v>9</v>
      </c>
    </row>
    <row r="129" spans="1:2" ht="15" x14ac:dyDescent="0.2">
      <c r="A129" s="358" t="s">
        <v>209</v>
      </c>
      <c r="B129" s="326" t="s">
        <v>10</v>
      </c>
    </row>
    <row r="130" spans="1:2" ht="15" x14ac:dyDescent="0.2">
      <c r="A130" s="358" t="s">
        <v>11</v>
      </c>
      <c r="B130" s="326" t="s">
        <v>12</v>
      </c>
    </row>
    <row r="131" spans="1:2" ht="15" x14ac:dyDescent="0.2">
      <c r="A131" s="358" t="s">
        <v>13</v>
      </c>
      <c r="B131" s="326" t="s">
        <v>14</v>
      </c>
    </row>
    <row r="132" spans="1:2" ht="15" x14ac:dyDescent="0.2">
      <c r="A132" s="358" t="s">
        <v>15</v>
      </c>
      <c r="B132" s="326" t="s">
        <v>16</v>
      </c>
    </row>
    <row r="133" spans="1:2" ht="15" x14ac:dyDescent="0.2">
      <c r="A133" s="358" t="s">
        <v>210</v>
      </c>
      <c r="B133" s="326" t="s">
        <v>17</v>
      </c>
    </row>
    <row r="134" spans="1:2" ht="15" x14ac:dyDescent="0.2">
      <c r="A134" s="358" t="s">
        <v>18</v>
      </c>
      <c r="B134" s="326" t="s">
        <v>19</v>
      </c>
    </row>
    <row r="135" spans="1:2" ht="15" x14ac:dyDescent="0.2">
      <c r="A135" s="358" t="s">
        <v>20</v>
      </c>
      <c r="B135" s="326" t="s">
        <v>21</v>
      </c>
    </row>
    <row r="136" spans="1:2" ht="15" x14ac:dyDescent="0.2">
      <c r="A136" s="358" t="s">
        <v>22</v>
      </c>
      <c r="B136" s="326" t="s">
        <v>23</v>
      </c>
    </row>
    <row r="137" spans="1:2" ht="15" x14ac:dyDescent="0.2">
      <c r="A137" s="358" t="s">
        <v>24</v>
      </c>
      <c r="B137" s="326" t="s">
        <v>25</v>
      </c>
    </row>
    <row r="138" spans="1:2" ht="15" x14ac:dyDescent="0.2">
      <c r="A138" s="358" t="s">
        <v>26</v>
      </c>
      <c r="B138" s="326" t="s">
        <v>27</v>
      </c>
    </row>
    <row r="139" spans="1:2" ht="15" x14ac:dyDescent="0.2">
      <c r="A139" s="358" t="s">
        <v>211</v>
      </c>
      <c r="B139" s="326" t="s">
        <v>28</v>
      </c>
    </row>
    <row r="140" spans="1:2" ht="15" x14ac:dyDescent="0.2">
      <c r="A140" s="358" t="s">
        <v>29</v>
      </c>
      <c r="B140" s="326" t="s">
        <v>30</v>
      </c>
    </row>
    <row r="141" spans="1:2" ht="15" x14ac:dyDescent="0.2">
      <c r="A141" s="358" t="s">
        <v>31</v>
      </c>
      <c r="B141" s="326" t="s">
        <v>32</v>
      </c>
    </row>
    <row r="142" spans="1:2" ht="15" x14ac:dyDescent="0.2">
      <c r="A142" s="358" t="s">
        <v>212</v>
      </c>
      <c r="B142" s="326" t="s">
        <v>88</v>
      </c>
    </row>
    <row r="143" spans="1:2" ht="15" x14ac:dyDescent="0.2">
      <c r="A143" s="358" t="s">
        <v>89</v>
      </c>
      <c r="B143" s="326" t="s">
        <v>90</v>
      </c>
    </row>
    <row r="144" spans="1:2" ht="15" x14ac:dyDescent="0.2">
      <c r="A144" s="358" t="s">
        <v>54</v>
      </c>
      <c r="B144" s="326" t="s">
        <v>91</v>
      </c>
    </row>
    <row r="145" spans="1:2" ht="15" x14ac:dyDescent="0.2">
      <c r="A145" s="358" t="s">
        <v>55</v>
      </c>
      <c r="B145" s="326" t="s">
        <v>92</v>
      </c>
    </row>
    <row r="146" spans="1:2" ht="15" x14ac:dyDescent="0.2">
      <c r="A146" s="358" t="s">
        <v>56</v>
      </c>
      <c r="B146" s="326" t="s">
        <v>93</v>
      </c>
    </row>
    <row r="147" spans="1:2" ht="15" x14ac:dyDescent="0.2">
      <c r="A147" s="358" t="s">
        <v>94</v>
      </c>
      <c r="B147" s="326" t="s">
        <v>95</v>
      </c>
    </row>
    <row r="148" spans="1:2" ht="15" x14ac:dyDescent="0.2">
      <c r="A148" s="358" t="s">
        <v>96</v>
      </c>
      <c r="B148" s="326" t="s">
        <v>97</v>
      </c>
    </row>
    <row r="149" spans="1:2" ht="15" x14ac:dyDescent="0.2">
      <c r="A149" s="358" t="s">
        <v>98</v>
      </c>
      <c r="B149" s="326" t="s">
        <v>99</v>
      </c>
    </row>
    <row r="150" spans="1:2" ht="15" x14ac:dyDescent="0.2">
      <c r="A150" s="358" t="s">
        <v>100</v>
      </c>
      <c r="B150" s="326" t="s">
        <v>101</v>
      </c>
    </row>
    <row r="151" spans="1:2" ht="15" x14ac:dyDescent="0.2">
      <c r="A151" s="358" t="s">
        <v>102</v>
      </c>
      <c r="B151" s="326" t="s">
        <v>103</v>
      </c>
    </row>
    <row r="152" spans="1:2" ht="15" x14ac:dyDescent="0.2">
      <c r="A152" s="358" t="s">
        <v>57</v>
      </c>
      <c r="B152" s="326" t="s">
        <v>104</v>
      </c>
    </row>
    <row r="153" spans="1:2" ht="15" x14ac:dyDescent="0.2">
      <c r="A153" s="358" t="s">
        <v>105</v>
      </c>
      <c r="B153" s="326" t="s">
        <v>106</v>
      </c>
    </row>
    <row r="154" spans="1:2" ht="15" x14ac:dyDescent="0.2">
      <c r="A154" s="358" t="s">
        <v>107</v>
      </c>
      <c r="B154" s="326" t="s">
        <v>108</v>
      </c>
    </row>
    <row r="155" spans="1:2" ht="15" x14ac:dyDescent="0.2">
      <c r="A155" s="358" t="s">
        <v>109</v>
      </c>
      <c r="B155" s="326" t="s">
        <v>110</v>
      </c>
    </row>
    <row r="156" spans="1:2" ht="15" x14ac:dyDescent="0.2">
      <c r="A156" s="358" t="s">
        <v>111</v>
      </c>
      <c r="B156" s="326" t="s">
        <v>112</v>
      </c>
    </row>
    <row r="157" spans="1:2" ht="15" x14ac:dyDescent="0.2">
      <c r="A157" s="358" t="s">
        <v>113</v>
      </c>
      <c r="B157" s="326" t="s">
        <v>114</v>
      </c>
    </row>
    <row r="158" spans="1:2" ht="15" x14ac:dyDescent="0.2">
      <c r="A158" s="358" t="s">
        <v>58</v>
      </c>
      <c r="B158" s="326" t="s">
        <v>115</v>
      </c>
    </row>
    <row r="159" spans="1:2" ht="15" x14ac:dyDescent="0.2">
      <c r="A159" s="358" t="s">
        <v>116</v>
      </c>
      <c r="B159" s="326" t="s">
        <v>117</v>
      </c>
    </row>
    <row r="160" spans="1:2" ht="15" x14ac:dyDescent="0.2">
      <c r="A160" s="358" t="s">
        <v>118</v>
      </c>
      <c r="B160" s="326" t="s">
        <v>119</v>
      </c>
    </row>
    <row r="161" spans="1:2" ht="15" x14ac:dyDescent="0.2">
      <c r="A161" s="358" t="s">
        <v>120</v>
      </c>
      <c r="B161" s="326" t="s">
        <v>121</v>
      </c>
    </row>
    <row r="162" spans="1:2" ht="15" x14ac:dyDescent="0.2">
      <c r="A162" s="358" t="s">
        <v>122</v>
      </c>
      <c r="B162" s="326" t="s">
        <v>123</v>
      </c>
    </row>
    <row r="163" spans="1:2" ht="15" x14ac:dyDescent="0.2">
      <c r="A163" s="358" t="s">
        <v>124</v>
      </c>
      <c r="B163" s="326" t="s">
        <v>125</v>
      </c>
    </row>
    <row r="164" spans="1:2" ht="15" x14ac:dyDescent="0.2">
      <c r="A164" s="358" t="s">
        <v>59</v>
      </c>
      <c r="B164" s="326" t="s">
        <v>126</v>
      </c>
    </row>
    <row r="165" spans="1:2" ht="15" x14ac:dyDescent="0.2">
      <c r="A165" s="358" t="s">
        <v>127</v>
      </c>
      <c r="B165" s="326" t="s">
        <v>128</v>
      </c>
    </row>
    <row r="166" spans="1:2" ht="15" x14ac:dyDescent="0.2">
      <c r="A166" s="358" t="s">
        <v>129</v>
      </c>
      <c r="B166" s="326" t="s">
        <v>130</v>
      </c>
    </row>
    <row r="167" spans="1:2" ht="15" x14ac:dyDescent="0.2">
      <c r="A167" s="358" t="s">
        <v>131</v>
      </c>
      <c r="B167" s="326" t="s">
        <v>132</v>
      </c>
    </row>
    <row r="168" spans="1:2" ht="15" x14ac:dyDescent="0.2">
      <c r="A168" s="358" t="s">
        <v>133</v>
      </c>
      <c r="B168" s="326" t="s">
        <v>134</v>
      </c>
    </row>
    <row r="169" spans="1:2" ht="15" x14ac:dyDescent="0.2">
      <c r="A169" s="358" t="s">
        <v>135</v>
      </c>
      <c r="B169" s="326" t="s">
        <v>136</v>
      </c>
    </row>
    <row r="170" spans="1:2" ht="15" x14ac:dyDescent="0.2">
      <c r="A170" s="358" t="s">
        <v>33</v>
      </c>
      <c r="B170" s="326" t="s">
        <v>34</v>
      </c>
    </row>
    <row r="171" spans="1:2" ht="15" x14ac:dyDescent="0.2">
      <c r="A171" s="358" t="s">
        <v>60</v>
      </c>
      <c r="B171" s="326" t="s">
        <v>35</v>
      </c>
    </row>
    <row r="172" spans="1:2" ht="15" x14ac:dyDescent="0.2">
      <c r="A172" s="358" t="s">
        <v>61</v>
      </c>
      <c r="B172" s="326" t="s">
        <v>36</v>
      </c>
    </row>
    <row r="173" spans="1:2" ht="15" x14ac:dyDescent="0.2">
      <c r="A173" s="358" t="s">
        <v>37</v>
      </c>
      <c r="B173" s="326" t="s">
        <v>38</v>
      </c>
    </row>
    <row r="174" spans="1:2" ht="15" x14ac:dyDescent="0.2">
      <c r="A174" s="358" t="s">
        <v>39</v>
      </c>
      <c r="B174" s="326" t="s">
        <v>40</v>
      </c>
    </row>
    <row r="175" spans="1:2" ht="15" x14ac:dyDescent="0.2">
      <c r="A175" s="358" t="s">
        <v>62</v>
      </c>
      <c r="B175" s="326" t="s">
        <v>41</v>
      </c>
    </row>
    <row r="176" spans="1:2" ht="15" x14ac:dyDescent="0.2">
      <c r="A176" s="358" t="s">
        <v>63</v>
      </c>
      <c r="B176" s="326" t="s">
        <v>42</v>
      </c>
    </row>
    <row r="177" spans="1:2" ht="15" x14ac:dyDescent="0.2">
      <c r="A177" s="358" t="s">
        <v>43</v>
      </c>
      <c r="B177" s="326" t="s">
        <v>44</v>
      </c>
    </row>
    <row r="178" spans="1:2" ht="15" x14ac:dyDescent="0.2">
      <c r="A178" s="358" t="s">
        <v>45</v>
      </c>
      <c r="B178" s="326" t="s">
        <v>46</v>
      </c>
    </row>
    <row r="179" spans="1:2" ht="15" x14ac:dyDescent="0.2">
      <c r="A179" s="358" t="s">
        <v>47</v>
      </c>
      <c r="B179" s="326" t="s">
        <v>48</v>
      </c>
    </row>
    <row r="180" spans="1:2" ht="15" x14ac:dyDescent="0.2">
      <c r="A180" s="358" t="s">
        <v>49</v>
      </c>
      <c r="B180" s="326" t="s">
        <v>50</v>
      </c>
    </row>
    <row r="181" spans="1:2" ht="15" x14ac:dyDescent="0.2">
      <c r="A181" s="358" t="s">
        <v>51</v>
      </c>
      <c r="B181" s="326" t="s">
        <v>52</v>
      </c>
    </row>
    <row r="182" spans="1:2" ht="15" x14ac:dyDescent="0.2">
      <c r="A182" s="358" t="s">
        <v>64</v>
      </c>
      <c r="B182" s="326" t="s">
        <v>53</v>
      </c>
    </row>
    <row r="183" spans="1:2" ht="15" x14ac:dyDescent="0.2">
      <c r="A183" s="358" t="s">
        <v>528</v>
      </c>
      <c r="B183" s="326" t="s">
        <v>529</v>
      </c>
    </row>
    <row r="184" spans="1:2" ht="15" x14ac:dyDescent="0.2">
      <c r="A184" s="358" t="s">
        <v>530</v>
      </c>
      <c r="B184" s="326" t="s">
        <v>531</v>
      </c>
    </row>
    <row r="185" spans="1:2" ht="15" x14ac:dyDescent="0.2">
      <c r="A185" s="358" t="s">
        <v>65</v>
      </c>
      <c r="B185" s="326" t="s">
        <v>532</v>
      </c>
    </row>
    <row r="186" spans="1:2" ht="15" x14ac:dyDescent="0.2">
      <c r="A186" s="358" t="s">
        <v>533</v>
      </c>
      <c r="B186" s="326" t="s">
        <v>534</v>
      </c>
    </row>
    <row r="187" spans="1:2" ht="15" x14ac:dyDescent="0.2">
      <c r="A187" s="358" t="s">
        <v>541</v>
      </c>
      <c r="B187" s="326" t="s">
        <v>535</v>
      </c>
    </row>
    <row r="188" spans="1:2" ht="15" x14ac:dyDescent="0.2">
      <c r="A188" s="358" t="s">
        <v>536</v>
      </c>
      <c r="B188" s="326" t="s">
        <v>537</v>
      </c>
    </row>
    <row r="189" spans="1:2" ht="15" x14ac:dyDescent="0.2">
      <c r="A189" s="358" t="s">
        <v>538</v>
      </c>
      <c r="B189" s="326" t="s">
        <v>539</v>
      </c>
    </row>
    <row r="190" spans="1:2" ht="15" x14ac:dyDescent="0.2">
      <c r="A190" s="358" t="s">
        <v>540</v>
      </c>
      <c r="B190" s="326" t="s">
        <v>231</v>
      </c>
    </row>
    <row r="191" spans="1:2" ht="15" x14ac:dyDescent="0.2">
      <c r="A191" s="358" t="s">
        <v>232</v>
      </c>
      <c r="B191" s="326" t="s">
        <v>233</v>
      </c>
    </row>
    <row r="192" spans="1:2" ht="15" x14ac:dyDescent="0.2">
      <c r="A192" s="358" t="s">
        <v>75</v>
      </c>
      <c r="B192" s="326" t="s">
        <v>519</v>
      </c>
    </row>
    <row r="193" spans="1:2" ht="15" x14ac:dyDescent="0.2">
      <c r="A193" s="358" t="s">
        <v>234</v>
      </c>
      <c r="B193" s="326" t="s">
        <v>235</v>
      </c>
    </row>
    <row r="194" spans="1:2" ht="15" x14ac:dyDescent="0.2">
      <c r="A194" s="358" t="s">
        <v>542</v>
      </c>
      <c r="B194" s="326" t="s">
        <v>236</v>
      </c>
    </row>
    <row r="195" spans="1:2" ht="15" x14ac:dyDescent="0.2">
      <c r="A195" s="358" t="s">
        <v>543</v>
      </c>
      <c r="B195" s="326" t="s">
        <v>237</v>
      </c>
    </row>
    <row r="196" spans="1:2" ht="15" x14ac:dyDescent="0.2">
      <c r="A196" s="358" t="s">
        <v>544</v>
      </c>
      <c r="B196" s="326" t="s">
        <v>238</v>
      </c>
    </row>
    <row r="197" spans="1:2" ht="15" x14ac:dyDescent="0.2">
      <c r="A197" s="358" t="s">
        <v>239</v>
      </c>
      <c r="B197" s="326" t="s">
        <v>240</v>
      </c>
    </row>
    <row r="198" spans="1:2" ht="15" x14ac:dyDescent="0.2">
      <c r="A198" s="358" t="s">
        <v>241</v>
      </c>
      <c r="B198" s="326" t="s">
        <v>242</v>
      </c>
    </row>
    <row r="199" spans="1:2" ht="15" x14ac:dyDescent="0.2">
      <c r="A199" s="358" t="s">
        <v>243</v>
      </c>
      <c r="B199" s="326" t="s">
        <v>244</v>
      </c>
    </row>
    <row r="200" spans="1:2" ht="15" x14ac:dyDescent="0.2">
      <c r="A200" s="358" t="s">
        <v>545</v>
      </c>
      <c r="B200" s="326" t="s">
        <v>245</v>
      </c>
    </row>
    <row r="201" spans="1:2" ht="15" x14ac:dyDescent="0.2">
      <c r="A201" s="358" t="s">
        <v>546</v>
      </c>
      <c r="B201" s="326" t="s">
        <v>246</v>
      </c>
    </row>
    <row r="202" spans="1:2" ht="15" x14ac:dyDescent="0.2">
      <c r="A202" s="358" t="s">
        <v>547</v>
      </c>
      <c r="B202" s="326" t="s">
        <v>247</v>
      </c>
    </row>
    <row r="203" spans="1:2" ht="15" x14ac:dyDescent="0.2">
      <c r="A203" s="358" t="s">
        <v>548</v>
      </c>
      <c r="B203" s="326" t="s">
        <v>248</v>
      </c>
    </row>
    <row r="204" spans="1:2" ht="15" x14ac:dyDescent="0.2">
      <c r="A204" s="358" t="s">
        <v>249</v>
      </c>
      <c r="B204" s="326" t="s">
        <v>250</v>
      </c>
    </row>
    <row r="205" spans="1:2" ht="15" x14ac:dyDescent="0.2">
      <c r="A205" s="358" t="s">
        <v>251</v>
      </c>
      <c r="B205" s="326" t="s">
        <v>252</v>
      </c>
    </row>
    <row r="206" spans="1:2" ht="15" x14ac:dyDescent="0.2">
      <c r="A206" s="358" t="s">
        <v>549</v>
      </c>
      <c r="B206" s="326" t="s">
        <v>253</v>
      </c>
    </row>
    <row r="207" spans="1:2" ht="15" x14ac:dyDescent="0.2">
      <c r="A207" s="358" t="s">
        <v>257</v>
      </c>
      <c r="B207" s="326" t="s">
        <v>258</v>
      </c>
    </row>
    <row r="208" spans="1:2" ht="15" x14ac:dyDescent="0.2">
      <c r="A208" s="358" t="s">
        <v>550</v>
      </c>
      <c r="B208" s="326" t="s">
        <v>259</v>
      </c>
    </row>
    <row r="209" spans="1:2" ht="15" x14ac:dyDescent="0.2">
      <c r="A209" s="358" t="s">
        <v>260</v>
      </c>
      <c r="B209" s="326" t="s">
        <v>261</v>
      </c>
    </row>
    <row r="210" spans="1:2" ht="15" x14ac:dyDescent="0.2">
      <c r="A210" s="358" t="s">
        <v>551</v>
      </c>
      <c r="B210" s="326" t="s">
        <v>262</v>
      </c>
    </row>
    <row r="211" spans="1:2" ht="15" x14ac:dyDescent="0.2">
      <c r="A211" s="358" t="s">
        <v>263</v>
      </c>
      <c r="B211" s="326" t="s">
        <v>264</v>
      </c>
    </row>
    <row r="212" spans="1:2" ht="15" x14ac:dyDescent="0.2">
      <c r="A212" s="358" t="s">
        <v>552</v>
      </c>
      <c r="B212" s="326" t="s">
        <v>265</v>
      </c>
    </row>
    <row r="213" spans="1:2" ht="15" x14ac:dyDescent="0.2">
      <c r="A213" s="358" t="s">
        <v>266</v>
      </c>
      <c r="B213" s="326" t="s">
        <v>267</v>
      </c>
    </row>
    <row r="214" spans="1:2" ht="15" x14ac:dyDescent="0.2">
      <c r="A214" s="358" t="s">
        <v>268</v>
      </c>
      <c r="B214" s="326" t="s">
        <v>269</v>
      </c>
    </row>
    <row r="215" spans="1:2" ht="15" x14ac:dyDescent="0.2">
      <c r="A215" s="358" t="s">
        <v>270</v>
      </c>
      <c r="B215" s="326" t="s">
        <v>271</v>
      </c>
    </row>
    <row r="216" spans="1:2" ht="15" x14ac:dyDescent="0.2">
      <c r="A216" s="358" t="s">
        <v>272</v>
      </c>
      <c r="B216" s="326" t="s">
        <v>273</v>
      </c>
    </row>
    <row r="217" spans="1:2" ht="15" x14ac:dyDescent="0.2">
      <c r="A217" s="358" t="s">
        <v>274</v>
      </c>
      <c r="B217" s="326" t="s">
        <v>275</v>
      </c>
    </row>
    <row r="218" spans="1:2" ht="15" x14ac:dyDescent="0.2">
      <c r="A218" s="358" t="s">
        <v>276</v>
      </c>
      <c r="B218" s="326" t="s">
        <v>277</v>
      </c>
    </row>
    <row r="219" spans="1:2" ht="15" x14ac:dyDescent="0.2">
      <c r="A219" s="358" t="s">
        <v>278</v>
      </c>
      <c r="B219" s="326" t="s">
        <v>279</v>
      </c>
    </row>
    <row r="220" spans="1:2" ht="15" x14ac:dyDescent="0.2">
      <c r="A220" s="358" t="s">
        <v>280</v>
      </c>
      <c r="B220" s="326" t="s">
        <v>281</v>
      </c>
    </row>
    <row r="221" spans="1:2" ht="15" x14ac:dyDescent="0.2">
      <c r="A221" s="358" t="s">
        <v>282</v>
      </c>
      <c r="B221" s="326" t="s">
        <v>283</v>
      </c>
    </row>
    <row r="222" spans="1:2" ht="15" x14ac:dyDescent="0.2">
      <c r="A222" s="358" t="s">
        <v>284</v>
      </c>
      <c r="B222" s="326" t="s">
        <v>285</v>
      </c>
    </row>
    <row r="223" spans="1:2" ht="15" x14ac:dyDescent="0.2">
      <c r="A223" s="358" t="s">
        <v>553</v>
      </c>
      <c r="B223" s="326" t="s">
        <v>286</v>
      </c>
    </row>
    <row r="224" spans="1:2" ht="15" x14ac:dyDescent="0.2">
      <c r="A224" s="358" t="s">
        <v>287</v>
      </c>
      <c r="B224" s="326" t="s">
        <v>288</v>
      </c>
    </row>
    <row r="225" spans="1:2" ht="15" x14ac:dyDescent="0.2">
      <c r="A225" s="358" t="s">
        <v>289</v>
      </c>
      <c r="B225" s="326" t="s">
        <v>290</v>
      </c>
    </row>
    <row r="226" spans="1:2" ht="15" x14ac:dyDescent="0.2">
      <c r="A226" s="358" t="s">
        <v>291</v>
      </c>
      <c r="B226" s="326" t="s">
        <v>292</v>
      </c>
    </row>
    <row r="227" spans="1:2" ht="15" x14ac:dyDescent="0.2">
      <c r="A227" s="358" t="s">
        <v>293</v>
      </c>
      <c r="B227" s="326" t="s">
        <v>294</v>
      </c>
    </row>
    <row r="228" spans="1:2" ht="15" x14ac:dyDescent="0.2">
      <c r="A228" s="358" t="s">
        <v>295</v>
      </c>
      <c r="B228" s="326" t="s">
        <v>296</v>
      </c>
    </row>
    <row r="229" spans="1:2" ht="15" x14ac:dyDescent="0.2">
      <c r="A229" s="358" t="s">
        <v>297</v>
      </c>
      <c r="B229" s="326" t="s">
        <v>565</v>
      </c>
    </row>
    <row r="230" spans="1:2" ht="15" x14ac:dyDescent="0.2">
      <c r="A230" s="358" t="s">
        <v>566</v>
      </c>
      <c r="B230" s="326" t="s">
        <v>567</v>
      </c>
    </row>
    <row r="231" spans="1:2" ht="15" x14ac:dyDescent="0.2">
      <c r="A231" s="358" t="s">
        <v>568</v>
      </c>
      <c r="B231" s="326" t="s">
        <v>569</v>
      </c>
    </row>
    <row r="232" spans="1:2" ht="15" x14ac:dyDescent="0.2">
      <c r="A232" s="358" t="s">
        <v>570</v>
      </c>
      <c r="B232" s="326" t="s">
        <v>571</v>
      </c>
    </row>
    <row r="233" spans="1:2" ht="15" x14ac:dyDescent="0.2">
      <c r="A233" s="358" t="s">
        <v>572</v>
      </c>
      <c r="B233" s="326" t="s">
        <v>573</v>
      </c>
    </row>
    <row r="234" spans="1:2" ht="15" x14ac:dyDescent="0.2">
      <c r="A234" s="358" t="s">
        <v>721</v>
      </c>
      <c r="B234" s="326" t="s">
        <v>520</v>
      </c>
    </row>
    <row r="235" spans="1:2" ht="15" x14ac:dyDescent="0.2">
      <c r="A235" s="358" t="s">
        <v>554</v>
      </c>
      <c r="B235" s="326" t="s">
        <v>574</v>
      </c>
    </row>
    <row r="236" spans="1:2" ht="15" x14ac:dyDescent="0.2">
      <c r="A236" s="358" t="s">
        <v>575</v>
      </c>
      <c r="B236" s="326" t="s">
        <v>576</v>
      </c>
    </row>
    <row r="237" spans="1:2" ht="15" x14ac:dyDescent="0.2">
      <c r="A237" s="358" t="s">
        <v>577</v>
      </c>
      <c r="B237" s="326" t="s">
        <v>578</v>
      </c>
    </row>
    <row r="238" spans="1:2" ht="15" x14ac:dyDescent="0.2">
      <c r="A238" s="358" t="s">
        <v>579</v>
      </c>
      <c r="B238" s="326" t="s">
        <v>580</v>
      </c>
    </row>
    <row r="239" spans="1:2" ht="15" x14ac:dyDescent="0.2">
      <c r="A239" s="358" t="s">
        <v>581</v>
      </c>
      <c r="B239" s="326" t="s">
        <v>582</v>
      </c>
    </row>
    <row r="240" spans="1:2" ht="15" x14ac:dyDescent="0.2">
      <c r="A240" s="358" t="s">
        <v>555</v>
      </c>
      <c r="B240" s="326" t="s">
        <v>583</v>
      </c>
    </row>
    <row r="241" spans="1:2" ht="15" x14ac:dyDescent="0.2">
      <c r="A241" s="358" t="s">
        <v>584</v>
      </c>
      <c r="B241" s="326" t="s">
        <v>585</v>
      </c>
    </row>
    <row r="242" spans="1:2" ht="15" x14ac:dyDescent="0.2">
      <c r="A242" s="358" t="s">
        <v>586</v>
      </c>
      <c r="B242" s="326" t="s">
        <v>587</v>
      </c>
    </row>
    <row r="243" spans="1:2" ht="15" x14ac:dyDescent="0.2">
      <c r="A243" s="358" t="s">
        <v>611</v>
      </c>
      <c r="B243" s="326" t="s">
        <v>612</v>
      </c>
    </row>
    <row r="244" spans="1:2" ht="15" x14ac:dyDescent="0.2">
      <c r="A244" s="358" t="s">
        <v>613</v>
      </c>
      <c r="B244" s="326" t="s">
        <v>614</v>
      </c>
    </row>
    <row r="245" spans="1:2" ht="15" x14ac:dyDescent="0.2">
      <c r="A245" s="358" t="s">
        <v>615</v>
      </c>
      <c r="B245" s="326" t="s">
        <v>616</v>
      </c>
    </row>
    <row r="246" spans="1:2" ht="15" x14ac:dyDescent="0.2">
      <c r="A246" s="358" t="s">
        <v>617</v>
      </c>
      <c r="B246" s="326" t="s">
        <v>618</v>
      </c>
    </row>
    <row r="247" spans="1:2" ht="15" x14ac:dyDescent="0.2">
      <c r="A247" s="358" t="s">
        <v>619</v>
      </c>
      <c r="B247" s="326" t="s">
        <v>620</v>
      </c>
    </row>
    <row r="248" spans="1:2" ht="15" x14ac:dyDescent="0.2">
      <c r="A248" s="358" t="s">
        <v>621</v>
      </c>
      <c r="B248" s="326" t="s">
        <v>622</v>
      </c>
    </row>
    <row r="249" spans="1:2" ht="15" x14ac:dyDescent="0.2">
      <c r="A249" s="358" t="s">
        <v>623</v>
      </c>
      <c r="B249" s="326" t="s">
        <v>624</v>
      </c>
    </row>
    <row r="250" spans="1:2" ht="15" x14ac:dyDescent="0.2">
      <c r="A250" s="358" t="s">
        <v>625</v>
      </c>
      <c r="B250" s="326" t="s">
        <v>626</v>
      </c>
    </row>
    <row r="251" spans="1:2" ht="15" x14ac:dyDescent="0.2">
      <c r="A251" s="358" t="s">
        <v>627</v>
      </c>
      <c r="B251" s="326" t="s">
        <v>628</v>
      </c>
    </row>
    <row r="252" spans="1:2" ht="15" x14ac:dyDescent="0.2">
      <c r="A252" s="358" t="s">
        <v>556</v>
      </c>
      <c r="B252" s="326" t="s">
        <v>629</v>
      </c>
    </row>
    <row r="253" spans="1:2" ht="15" x14ac:dyDescent="0.2">
      <c r="A253" s="358" t="s">
        <v>557</v>
      </c>
      <c r="B253" s="326" t="s">
        <v>630</v>
      </c>
    </row>
    <row r="254" spans="1:2" ht="15" x14ac:dyDescent="0.2">
      <c r="A254" s="358" t="s">
        <v>631</v>
      </c>
      <c r="B254" s="326" t="s">
        <v>632</v>
      </c>
    </row>
    <row r="255" spans="1:2" ht="15" x14ac:dyDescent="0.2">
      <c r="A255" s="358" t="s">
        <v>633</v>
      </c>
      <c r="B255" s="326" t="s">
        <v>634</v>
      </c>
    </row>
    <row r="256" spans="1:2" ht="15" x14ac:dyDescent="0.2">
      <c r="A256" s="358" t="s">
        <v>635</v>
      </c>
      <c r="B256" s="326" t="s">
        <v>636</v>
      </c>
    </row>
    <row r="257" spans="1:2" ht="15" x14ac:dyDescent="0.2">
      <c r="A257" s="358" t="s">
        <v>637</v>
      </c>
      <c r="B257" s="326" t="s">
        <v>638</v>
      </c>
    </row>
    <row r="258" spans="1:2" ht="15" x14ac:dyDescent="0.2">
      <c r="A258" s="358" t="s">
        <v>639</v>
      </c>
      <c r="B258" s="326" t="s">
        <v>640</v>
      </c>
    </row>
    <row r="259" spans="1:2" ht="15" x14ac:dyDescent="0.2">
      <c r="A259" s="358" t="s">
        <v>641</v>
      </c>
      <c r="B259" s="326" t="s">
        <v>642</v>
      </c>
    </row>
    <row r="260" spans="1:2" ht="15" x14ac:dyDescent="0.2">
      <c r="A260" s="358" t="s">
        <v>643</v>
      </c>
      <c r="B260" s="326" t="s">
        <v>644</v>
      </c>
    </row>
    <row r="261" spans="1:2" ht="15" x14ac:dyDescent="0.2">
      <c r="A261" s="358" t="s">
        <v>645</v>
      </c>
      <c r="B261" s="326" t="s">
        <v>646</v>
      </c>
    </row>
    <row r="262" spans="1:2" ht="15" x14ac:dyDescent="0.2">
      <c r="A262" s="358" t="s">
        <v>647</v>
      </c>
      <c r="B262" s="326" t="s">
        <v>648</v>
      </c>
    </row>
    <row r="263" spans="1:2" ht="15" x14ac:dyDescent="0.2">
      <c r="A263" s="358" t="s">
        <v>558</v>
      </c>
      <c r="B263" s="326" t="s">
        <v>649</v>
      </c>
    </row>
    <row r="264" spans="1:2" ht="15" x14ac:dyDescent="0.2">
      <c r="A264" s="358" t="s">
        <v>559</v>
      </c>
      <c r="B264" s="326" t="s">
        <v>650</v>
      </c>
    </row>
    <row r="265" spans="1:2" ht="15" x14ac:dyDescent="0.2">
      <c r="A265" s="358" t="s">
        <v>651</v>
      </c>
      <c r="B265" s="326" t="s">
        <v>652</v>
      </c>
    </row>
    <row r="266" spans="1:2" ht="15" x14ac:dyDescent="0.2">
      <c r="A266" s="358" t="s">
        <v>653</v>
      </c>
      <c r="B266" s="326" t="s">
        <v>654</v>
      </c>
    </row>
    <row r="267" spans="1:2" ht="15" x14ac:dyDescent="0.2">
      <c r="A267" s="358" t="s">
        <v>655</v>
      </c>
      <c r="B267" s="326" t="s">
        <v>656</v>
      </c>
    </row>
    <row r="268" spans="1:2" ht="15" x14ac:dyDescent="0.2">
      <c r="A268" s="358" t="s">
        <v>657</v>
      </c>
      <c r="B268" s="326" t="s">
        <v>658</v>
      </c>
    </row>
    <row r="269" spans="1:2" ht="15" x14ac:dyDescent="0.2">
      <c r="A269" s="358" t="s">
        <v>659</v>
      </c>
      <c r="B269" s="326" t="s">
        <v>660</v>
      </c>
    </row>
    <row r="270" spans="1:2" ht="15" x14ac:dyDescent="0.2">
      <c r="A270" s="358" t="s">
        <v>661</v>
      </c>
      <c r="B270" s="326" t="s">
        <v>662</v>
      </c>
    </row>
    <row r="271" spans="1:2" ht="15" x14ac:dyDescent="0.2">
      <c r="A271" s="358" t="s">
        <v>663</v>
      </c>
      <c r="B271" s="326" t="s">
        <v>664</v>
      </c>
    </row>
    <row r="272" spans="1:2" ht="15" x14ac:dyDescent="0.2">
      <c r="A272" s="358" t="s">
        <v>560</v>
      </c>
      <c r="B272" s="326" t="s">
        <v>665</v>
      </c>
    </row>
    <row r="273" spans="1:2" ht="15" x14ac:dyDescent="0.2">
      <c r="A273" s="358" t="s">
        <v>666</v>
      </c>
      <c r="B273" s="326" t="s">
        <v>667</v>
      </c>
    </row>
    <row r="274" spans="1:2" ht="15" x14ac:dyDescent="0.2">
      <c r="A274" s="358" t="s">
        <v>668</v>
      </c>
      <c r="B274" s="326" t="s">
        <v>669</v>
      </c>
    </row>
    <row r="275" spans="1:2" ht="15" x14ac:dyDescent="0.2">
      <c r="A275" s="358" t="s">
        <v>670</v>
      </c>
      <c r="B275" s="326" t="s">
        <v>671</v>
      </c>
    </row>
    <row r="276" spans="1:2" ht="15" x14ac:dyDescent="0.2">
      <c r="A276" s="358" t="s">
        <v>672</v>
      </c>
      <c r="B276" s="326" t="s">
        <v>673</v>
      </c>
    </row>
    <row r="277" spans="1:2" ht="15" x14ac:dyDescent="0.2">
      <c r="A277" s="358" t="s">
        <v>674</v>
      </c>
      <c r="B277" s="326" t="s">
        <v>675</v>
      </c>
    </row>
    <row r="278" spans="1:2" ht="15" x14ac:dyDescent="0.2">
      <c r="A278" s="358" t="s">
        <v>382</v>
      </c>
      <c r="B278" s="326" t="s">
        <v>676</v>
      </c>
    </row>
    <row r="279" spans="1:2" ht="15" x14ac:dyDescent="0.2">
      <c r="A279" s="358" t="s">
        <v>677</v>
      </c>
      <c r="B279" s="326" t="s">
        <v>678</v>
      </c>
    </row>
    <row r="280" spans="1:2" ht="15" x14ac:dyDescent="0.2">
      <c r="A280" s="358" t="s">
        <v>679</v>
      </c>
      <c r="B280" s="326" t="s">
        <v>680</v>
      </c>
    </row>
    <row r="281" spans="1:2" ht="15" x14ac:dyDescent="0.2">
      <c r="A281" s="358" t="s">
        <v>681</v>
      </c>
      <c r="B281" s="326" t="s">
        <v>682</v>
      </c>
    </row>
    <row r="282" spans="1:2" ht="15" x14ac:dyDescent="0.2">
      <c r="A282" s="358" t="s">
        <v>683</v>
      </c>
      <c r="B282" s="326" t="s">
        <v>684</v>
      </c>
    </row>
    <row r="283" spans="1:2" ht="15" x14ac:dyDescent="0.2">
      <c r="A283" s="358" t="s">
        <v>685</v>
      </c>
      <c r="B283" s="326" t="s">
        <v>686</v>
      </c>
    </row>
    <row r="284" spans="1:2" ht="15" x14ac:dyDescent="0.2">
      <c r="A284" s="358" t="s">
        <v>383</v>
      </c>
      <c r="B284" s="326" t="s">
        <v>687</v>
      </c>
    </row>
    <row r="285" spans="1:2" ht="15" x14ac:dyDescent="0.2">
      <c r="A285" s="358" t="s">
        <v>384</v>
      </c>
      <c r="B285" s="326" t="s">
        <v>688</v>
      </c>
    </row>
    <row r="286" spans="1:2" ht="15" x14ac:dyDescent="0.2">
      <c r="A286" s="358" t="s">
        <v>213</v>
      </c>
      <c r="B286" s="326" t="s">
        <v>689</v>
      </c>
    </row>
    <row r="287" spans="1:2" ht="15" x14ac:dyDescent="0.2">
      <c r="A287" s="358" t="s">
        <v>690</v>
      </c>
      <c r="B287" s="326" t="s">
        <v>691</v>
      </c>
    </row>
    <row r="288" spans="1:2" ht="15" x14ac:dyDescent="0.2">
      <c r="A288" s="358" t="s">
        <v>692</v>
      </c>
      <c r="B288" s="326" t="s">
        <v>693</v>
      </c>
    </row>
    <row r="289" spans="1:2" ht="15" x14ac:dyDescent="0.2">
      <c r="A289" s="358" t="s">
        <v>694</v>
      </c>
      <c r="B289" s="326" t="s">
        <v>695</v>
      </c>
    </row>
    <row r="290" spans="1:2" ht="15" x14ac:dyDescent="0.2">
      <c r="A290" s="358" t="s">
        <v>696</v>
      </c>
      <c r="B290" s="326" t="s">
        <v>697</v>
      </c>
    </row>
    <row r="291" spans="1:2" ht="15" x14ac:dyDescent="0.2">
      <c r="A291" s="358" t="s">
        <v>324</v>
      </c>
      <c r="B291" s="326" t="s">
        <v>325</v>
      </c>
    </row>
    <row r="292" spans="1:2" ht="15" x14ac:dyDescent="0.2">
      <c r="A292" s="358" t="s">
        <v>326</v>
      </c>
      <c r="B292" s="326" t="s">
        <v>327</v>
      </c>
    </row>
    <row r="293" spans="1:2" ht="15" x14ac:dyDescent="0.2">
      <c r="A293" s="358" t="s">
        <v>328</v>
      </c>
      <c r="B293" s="326" t="s">
        <v>329</v>
      </c>
    </row>
    <row r="294" spans="1:2" ht="15" x14ac:dyDescent="0.2">
      <c r="A294" s="358" t="s">
        <v>330</v>
      </c>
      <c r="B294" s="326" t="s">
        <v>331</v>
      </c>
    </row>
    <row r="295" spans="1:2" ht="15" x14ac:dyDescent="0.2">
      <c r="A295" s="358" t="s">
        <v>332</v>
      </c>
      <c r="B295" s="326" t="s">
        <v>333</v>
      </c>
    </row>
    <row r="296" spans="1:2" ht="15" x14ac:dyDescent="0.2">
      <c r="A296" s="358" t="s">
        <v>334</v>
      </c>
      <c r="B296" s="326" t="s">
        <v>335</v>
      </c>
    </row>
    <row r="297" spans="1:2" ht="15" x14ac:dyDescent="0.2">
      <c r="A297" s="358" t="s">
        <v>214</v>
      </c>
      <c r="B297" s="326" t="s">
        <v>336</v>
      </c>
    </row>
    <row r="298" spans="1:2" ht="15" x14ac:dyDescent="0.2">
      <c r="A298" s="358" t="s">
        <v>337</v>
      </c>
      <c r="B298" s="326" t="s">
        <v>338</v>
      </c>
    </row>
    <row r="299" spans="1:2" ht="15" x14ac:dyDescent="0.2">
      <c r="A299" s="358" t="s">
        <v>339</v>
      </c>
      <c r="B299" s="326" t="s">
        <v>340</v>
      </c>
    </row>
    <row r="300" spans="1:2" ht="15" x14ac:dyDescent="0.2">
      <c r="A300" s="358" t="s">
        <v>341</v>
      </c>
      <c r="B300" s="326" t="s">
        <v>342</v>
      </c>
    </row>
    <row r="301" spans="1:2" ht="15" x14ac:dyDescent="0.2">
      <c r="A301" s="358" t="s">
        <v>343</v>
      </c>
      <c r="B301" s="326" t="s">
        <v>344</v>
      </c>
    </row>
    <row r="302" spans="1:2" ht="15" x14ac:dyDescent="0.2">
      <c r="A302" s="358" t="s">
        <v>345</v>
      </c>
      <c r="B302" s="326" t="s">
        <v>346</v>
      </c>
    </row>
    <row r="303" spans="1:2" ht="15" x14ac:dyDescent="0.2">
      <c r="A303" s="358" t="s">
        <v>347</v>
      </c>
      <c r="B303" s="326" t="s">
        <v>348</v>
      </c>
    </row>
    <row r="304" spans="1:2" ht="15" x14ac:dyDescent="0.2">
      <c r="A304" s="358" t="s">
        <v>349</v>
      </c>
      <c r="B304" s="326" t="s">
        <v>350</v>
      </c>
    </row>
    <row r="305" spans="1:2" ht="15" x14ac:dyDescent="0.2">
      <c r="A305" s="358" t="s">
        <v>215</v>
      </c>
      <c r="B305" s="326" t="s">
        <v>351</v>
      </c>
    </row>
    <row r="306" spans="1:2" ht="15" x14ac:dyDescent="0.2">
      <c r="A306" s="358" t="s">
        <v>352</v>
      </c>
      <c r="B306" s="326" t="s">
        <v>353</v>
      </c>
    </row>
    <row r="307" spans="1:2" ht="15" x14ac:dyDescent="0.2">
      <c r="A307" s="358" t="s">
        <v>354</v>
      </c>
      <c r="B307" s="326" t="s">
        <v>355</v>
      </c>
    </row>
    <row r="308" spans="1:2" ht="15" x14ac:dyDescent="0.2">
      <c r="A308" s="358" t="s">
        <v>356</v>
      </c>
      <c r="B308" s="326" t="s">
        <v>357</v>
      </c>
    </row>
    <row r="309" spans="1:2" ht="15" x14ac:dyDescent="0.2">
      <c r="A309" s="358" t="s">
        <v>358</v>
      </c>
      <c r="B309" s="326" t="s">
        <v>359</v>
      </c>
    </row>
    <row r="310" spans="1:2" ht="15" x14ac:dyDescent="0.2">
      <c r="A310" s="358" t="s">
        <v>360</v>
      </c>
      <c r="B310" s="326" t="s">
        <v>361</v>
      </c>
    </row>
    <row r="311" spans="1:2" ht="15" x14ac:dyDescent="0.2">
      <c r="A311" s="358" t="s">
        <v>362</v>
      </c>
      <c r="B311" s="326" t="s">
        <v>363</v>
      </c>
    </row>
    <row r="312" spans="1:2" ht="15" x14ac:dyDescent="0.2">
      <c r="A312" s="358" t="s">
        <v>364</v>
      </c>
      <c r="B312" s="326" t="s">
        <v>365</v>
      </c>
    </row>
    <row r="313" spans="1:2" ht="15" x14ac:dyDescent="0.2">
      <c r="A313" s="358" t="s">
        <v>216</v>
      </c>
      <c r="B313" s="326" t="s">
        <v>366</v>
      </c>
    </row>
    <row r="314" spans="1:2" ht="15" x14ac:dyDescent="0.2">
      <c r="A314" s="358" t="s">
        <v>367</v>
      </c>
      <c r="B314" s="326" t="s">
        <v>368</v>
      </c>
    </row>
    <row r="315" spans="1:2" ht="15" x14ac:dyDescent="0.2">
      <c r="A315" s="358" t="s">
        <v>153</v>
      </c>
      <c r="B315" s="326" t="s">
        <v>521</v>
      </c>
    </row>
    <row r="316" spans="1:2" ht="15" x14ac:dyDescent="0.2">
      <c r="A316" s="358" t="s">
        <v>369</v>
      </c>
      <c r="B316" s="326" t="s">
        <v>370</v>
      </c>
    </row>
    <row r="317" spans="1:2" ht="15" x14ac:dyDescent="0.2">
      <c r="A317" s="358" t="s">
        <v>217</v>
      </c>
      <c r="B317" s="326" t="s">
        <v>371</v>
      </c>
    </row>
    <row r="318" spans="1:2" ht="15" x14ac:dyDescent="0.2">
      <c r="A318" s="358" t="s">
        <v>372</v>
      </c>
      <c r="B318" s="326" t="s">
        <v>373</v>
      </c>
    </row>
    <row r="319" spans="1:2" ht="15" x14ac:dyDescent="0.2">
      <c r="A319" s="358" t="s">
        <v>374</v>
      </c>
      <c r="B319" s="326" t="s">
        <v>375</v>
      </c>
    </row>
    <row r="320" spans="1:2" ht="15" x14ac:dyDescent="0.2">
      <c r="A320" s="358" t="s">
        <v>218</v>
      </c>
      <c r="B320" s="326" t="s">
        <v>376</v>
      </c>
    </row>
    <row r="321" spans="1:2" ht="15" x14ac:dyDescent="0.2">
      <c r="A321" s="358" t="s">
        <v>377</v>
      </c>
      <c r="B321" s="326" t="s">
        <v>378</v>
      </c>
    </row>
    <row r="322" spans="1:2" ht="15" x14ac:dyDescent="0.2">
      <c r="A322" s="358" t="s">
        <v>379</v>
      </c>
      <c r="B322" s="326" t="s">
        <v>380</v>
      </c>
    </row>
    <row r="323" spans="1:2" ht="15" x14ac:dyDescent="0.2">
      <c r="A323" s="358" t="s">
        <v>381</v>
      </c>
      <c r="B323" s="326" t="s">
        <v>588</v>
      </c>
    </row>
    <row r="324" spans="1:2" ht="15" x14ac:dyDescent="0.2">
      <c r="A324" s="358" t="s">
        <v>589</v>
      </c>
      <c r="B324" s="326" t="s">
        <v>590</v>
      </c>
    </row>
    <row r="325" spans="1:2" ht="15" x14ac:dyDescent="0.2">
      <c r="A325" s="358" t="s">
        <v>591</v>
      </c>
      <c r="B325" s="326" t="s">
        <v>592</v>
      </c>
    </row>
    <row r="326" spans="1:2" ht="15" x14ac:dyDescent="0.2">
      <c r="A326" s="358" t="s">
        <v>593</v>
      </c>
      <c r="B326" s="326" t="s">
        <v>594</v>
      </c>
    </row>
    <row r="327" spans="1:2" ht="15" x14ac:dyDescent="0.2">
      <c r="A327" s="358" t="s">
        <v>595</v>
      </c>
      <c r="B327" s="326" t="s">
        <v>596</v>
      </c>
    </row>
    <row r="328" spans="1:2" ht="15" x14ac:dyDescent="0.2">
      <c r="A328" s="358" t="s">
        <v>219</v>
      </c>
      <c r="B328" s="326" t="s">
        <v>597</v>
      </c>
    </row>
    <row r="330" spans="1:2" ht="15" x14ac:dyDescent="0.2">
      <c r="A330" s="356" t="s">
        <v>308</v>
      </c>
      <c r="B330" s="326" t="s">
        <v>958</v>
      </c>
    </row>
    <row r="331" spans="1:2" ht="15" x14ac:dyDescent="0.2">
      <c r="A331" s="356" t="s">
        <v>311</v>
      </c>
      <c r="B331" s="89" t="s">
        <v>956</v>
      </c>
    </row>
    <row r="332" spans="1:2" ht="15" x14ac:dyDescent="0.2">
      <c r="A332" s="356" t="s">
        <v>966</v>
      </c>
      <c r="B332" s="89" t="s">
        <v>848</v>
      </c>
    </row>
    <row r="333" spans="1:2" ht="15" x14ac:dyDescent="0.2">
      <c r="A333" s="356" t="s">
        <v>712</v>
      </c>
      <c r="B333" s="326" t="s">
        <v>780</v>
      </c>
    </row>
    <row r="334" spans="1:2" ht="15" x14ac:dyDescent="0.2">
      <c r="A334" s="357" t="s">
        <v>69</v>
      </c>
      <c r="B334" s="339" t="s">
        <v>779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theme="9"/>
  </sheetPr>
  <dimension ref="A1:H334"/>
  <sheetViews>
    <sheetView workbookViewId="0">
      <pane xSplit="3" ySplit="3" topLeftCell="D4" activePane="bottomRight" state="frozen"/>
      <selection activeCell="B3" sqref="B3"/>
      <selection pane="topRight" activeCell="B3" sqref="B3"/>
      <selection pane="bottomLeft" activeCell="B3" sqref="B3"/>
      <selection pane="bottomRight" activeCell="B3" sqref="B3"/>
    </sheetView>
  </sheetViews>
  <sheetFormatPr defaultColWidth="9.140625" defaultRowHeight="12.75" x14ac:dyDescent="0.2"/>
  <cols>
    <col min="1" max="1" width="6.42578125" style="114" customWidth="1"/>
    <col min="2" max="2" width="30.85546875" style="114" customWidth="1"/>
    <col min="3" max="3" width="12.42578125" style="115" customWidth="1"/>
    <col min="4" max="4" width="22.140625" style="119" bestFit="1" customWidth="1"/>
    <col min="5" max="5" width="64.140625" style="119" bestFit="1" customWidth="1"/>
    <col min="6" max="6" width="23" style="119" bestFit="1" customWidth="1"/>
    <col min="7" max="7" width="10.28515625" style="62" customWidth="1"/>
    <col min="8" max="8" width="10.28515625" style="106" customWidth="1"/>
    <col min="9" max="16384" width="9.140625" style="62"/>
  </cols>
  <sheetData>
    <row r="1" spans="1:8" s="95" customFormat="1" x14ac:dyDescent="0.2">
      <c r="A1" s="90"/>
      <c r="B1" s="91"/>
      <c r="C1" s="92"/>
      <c r="D1" s="143" t="s">
        <v>785</v>
      </c>
      <c r="E1" s="143" t="s">
        <v>67</v>
      </c>
      <c r="F1" s="143" t="s">
        <v>68</v>
      </c>
      <c r="H1" s="157"/>
    </row>
    <row r="2" spans="1:8" x14ac:dyDescent="0.2">
      <c r="A2" s="96" t="s">
        <v>508</v>
      </c>
      <c r="B2" s="97" t="s">
        <v>222</v>
      </c>
      <c r="C2" s="98" t="s">
        <v>509</v>
      </c>
      <c r="D2" s="99">
        <v>2</v>
      </c>
      <c r="E2" s="142">
        <v>3</v>
      </c>
      <c r="F2" s="142">
        <v>4</v>
      </c>
      <c r="G2" s="95"/>
    </row>
    <row r="3" spans="1:8" x14ac:dyDescent="0.2">
      <c r="A3" s="100"/>
      <c r="B3" s="101"/>
      <c r="C3" s="102"/>
      <c r="D3" s="76"/>
      <c r="E3" s="76"/>
      <c r="F3" s="76"/>
      <c r="G3" s="95"/>
    </row>
    <row r="4" spans="1:8" ht="16.5" x14ac:dyDescent="0.2">
      <c r="A4" s="103"/>
      <c r="B4" s="104"/>
      <c r="C4" s="105"/>
      <c r="D4" s="132"/>
      <c r="E4" s="132"/>
      <c r="F4" s="132"/>
      <c r="G4" s="74"/>
    </row>
    <row r="5" spans="1:8" ht="15" customHeight="1" x14ac:dyDescent="0.2">
      <c r="A5" s="107">
        <v>1</v>
      </c>
      <c r="B5" s="108" t="s">
        <v>753</v>
      </c>
      <c r="C5" s="109" t="s">
        <v>754</v>
      </c>
      <c r="D5" s="125" t="s">
        <v>72</v>
      </c>
      <c r="E5" s="6" t="s">
        <v>786</v>
      </c>
      <c r="F5" s="126" t="s">
        <v>1</v>
      </c>
      <c r="G5" s="156"/>
      <c r="H5"/>
    </row>
    <row r="6" spans="1:8" ht="15" customHeight="1" x14ac:dyDescent="0.2">
      <c r="A6" s="107">
        <v>2</v>
      </c>
      <c r="B6" s="108" t="s">
        <v>755</v>
      </c>
      <c r="C6" s="110" t="s">
        <v>756</v>
      </c>
      <c r="D6" s="127" t="s">
        <v>74</v>
      </c>
      <c r="E6" s="10" t="s">
        <v>787</v>
      </c>
      <c r="F6" s="128" t="s">
        <v>1</v>
      </c>
      <c r="G6" s="156"/>
      <c r="H6"/>
    </row>
    <row r="7" spans="1:8" ht="15" customHeight="1" x14ac:dyDescent="0.2">
      <c r="A7" s="107">
        <v>3</v>
      </c>
      <c r="B7" s="108" t="s">
        <v>757</v>
      </c>
      <c r="C7" s="110" t="s">
        <v>758</v>
      </c>
      <c r="D7" s="127" t="s">
        <v>77</v>
      </c>
      <c r="E7" s="10" t="s">
        <v>788</v>
      </c>
      <c r="F7" s="128" t="s">
        <v>789</v>
      </c>
      <c r="G7" s="156"/>
      <c r="H7"/>
    </row>
    <row r="8" spans="1:8" ht="15" customHeight="1" x14ac:dyDescent="0.2">
      <c r="A8" s="107">
        <v>4</v>
      </c>
      <c r="B8" s="108" t="s">
        <v>759</v>
      </c>
      <c r="C8" s="110" t="s">
        <v>760</v>
      </c>
      <c r="D8" s="127" t="s">
        <v>72</v>
      </c>
      <c r="E8" s="10" t="s">
        <v>786</v>
      </c>
      <c r="F8" s="128" t="s">
        <v>1</v>
      </c>
      <c r="G8" s="156"/>
      <c r="H8"/>
    </row>
    <row r="9" spans="1:8" ht="15" customHeight="1" x14ac:dyDescent="0.2">
      <c r="A9" s="107">
        <v>5</v>
      </c>
      <c r="B9" s="108" t="s">
        <v>761</v>
      </c>
      <c r="C9" s="110" t="s">
        <v>762</v>
      </c>
      <c r="D9" s="127" t="s">
        <v>80</v>
      </c>
      <c r="E9" s="10" t="s">
        <v>790</v>
      </c>
      <c r="F9" s="128" t="s">
        <v>791</v>
      </c>
      <c r="G9" s="156"/>
      <c r="H9"/>
    </row>
    <row r="10" spans="1:8" ht="15" customHeight="1" x14ac:dyDescent="0.2">
      <c r="A10" s="107">
        <v>6</v>
      </c>
      <c r="B10" s="108" t="s">
        <v>763</v>
      </c>
      <c r="C10" s="110" t="s">
        <v>764</v>
      </c>
      <c r="D10" s="127" t="s">
        <v>83</v>
      </c>
      <c r="E10" s="10" t="s">
        <v>792</v>
      </c>
      <c r="F10" s="128" t="s">
        <v>793</v>
      </c>
      <c r="G10" s="156"/>
      <c r="H10"/>
    </row>
    <row r="11" spans="1:8" ht="15" customHeight="1" x14ac:dyDescent="0.2">
      <c r="A11" s="107">
        <v>7</v>
      </c>
      <c r="B11" s="108" t="s">
        <v>765</v>
      </c>
      <c r="C11" s="110" t="s">
        <v>766</v>
      </c>
      <c r="D11" s="127" t="s">
        <v>86</v>
      </c>
      <c r="E11" s="10" t="s">
        <v>794</v>
      </c>
      <c r="F11" s="128" t="s">
        <v>795</v>
      </c>
      <c r="G11" s="156"/>
      <c r="H11"/>
    </row>
    <row r="12" spans="1:8" ht="15" customHeight="1" x14ac:dyDescent="0.2">
      <c r="A12" s="107">
        <v>8</v>
      </c>
      <c r="B12" s="108" t="s">
        <v>767</v>
      </c>
      <c r="C12" s="110" t="s">
        <v>768</v>
      </c>
      <c r="D12" s="127" t="s">
        <v>224</v>
      </c>
      <c r="E12" s="10" t="s">
        <v>796</v>
      </c>
      <c r="F12" s="128" t="s">
        <v>1</v>
      </c>
      <c r="G12" s="156"/>
      <c r="H12"/>
    </row>
    <row r="13" spans="1:8" ht="15" customHeight="1" x14ac:dyDescent="0.2">
      <c r="A13" s="107">
        <v>9</v>
      </c>
      <c r="B13" s="108" t="s">
        <v>195</v>
      </c>
      <c r="C13" s="110" t="s">
        <v>769</v>
      </c>
      <c r="D13" s="127" t="s">
        <v>310</v>
      </c>
      <c r="E13" s="538"/>
      <c r="F13" s="128" t="s">
        <v>1</v>
      </c>
      <c r="G13" s="156"/>
      <c r="H13"/>
    </row>
    <row r="14" spans="1:8" ht="15" customHeight="1" x14ac:dyDescent="0.2">
      <c r="A14" s="107">
        <v>10</v>
      </c>
      <c r="B14" s="108" t="s">
        <v>770</v>
      </c>
      <c r="C14" s="110" t="s">
        <v>771</v>
      </c>
      <c r="D14" s="127" t="s">
        <v>310</v>
      </c>
      <c r="E14" s="10"/>
      <c r="F14" s="128" t="s">
        <v>1</v>
      </c>
      <c r="G14" s="156"/>
      <c r="H14"/>
    </row>
    <row r="15" spans="1:8" ht="15" customHeight="1" x14ac:dyDescent="0.2">
      <c r="A15" s="107">
        <v>11</v>
      </c>
      <c r="B15" s="108" t="s">
        <v>772</v>
      </c>
      <c r="C15" s="110" t="s">
        <v>773</v>
      </c>
      <c r="D15" s="127" t="s">
        <v>1</v>
      </c>
      <c r="E15" s="10" t="s">
        <v>797</v>
      </c>
      <c r="F15" s="128" t="s">
        <v>798</v>
      </c>
      <c r="G15" s="156"/>
      <c r="H15"/>
    </row>
    <row r="16" spans="1:8" ht="15" customHeight="1" x14ac:dyDescent="0.2">
      <c r="A16" s="107">
        <v>12</v>
      </c>
      <c r="B16" s="108" t="s">
        <v>774</v>
      </c>
      <c r="C16" s="110" t="s">
        <v>775</v>
      </c>
      <c r="D16" s="127" t="s">
        <v>74</v>
      </c>
      <c r="E16" s="10" t="s">
        <v>787</v>
      </c>
      <c r="F16" s="128" t="s">
        <v>1</v>
      </c>
      <c r="G16" s="156"/>
      <c r="H16"/>
    </row>
    <row r="17" spans="1:8" ht="15" customHeight="1" x14ac:dyDescent="0.2">
      <c r="A17" s="107">
        <v>13</v>
      </c>
      <c r="B17" s="108" t="s">
        <v>776</v>
      </c>
      <c r="C17" s="110" t="s">
        <v>777</v>
      </c>
      <c r="D17" s="127" t="s">
        <v>226</v>
      </c>
      <c r="E17" s="10" t="s">
        <v>799</v>
      </c>
      <c r="F17" s="128" t="s">
        <v>800</v>
      </c>
      <c r="G17" s="156"/>
      <c r="H17"/>
    </row>
    <row r="18" spans="1:8" ht="15" customHeight="1" x14ac:dyDescent="0.2">
      <c r="A18" s="107">
        <v>14</v>
      </c>
      <c r="B18" s="108" t="s">
        <v>599</v>
      </c>
      <c r="C18" s="110" t="s">
        <v>778</v>
      </c>
      <c r="D18" s="127" t="s">
        <v>229</v>
      </c>
      <c r="E18" s="10" t="s">
        <v>801</v>
      </c>
      <c r="F18" s="128" t="s">
        <v>802</v>
      </c>
      <c r="G18" s="156"/>
      <c r="H18"/>
    </row>
    <row r="19" spans="1:8" ht="15" customHeight="1" x14ac:dyDescent="0.2">
      <c r="A19" s="107">
        <v>15</v>
      </c>
      <c r="B19" s="108" t="s">
        <v>312</v>
      </c>
      <c r="C19" s="110" t="s">
        <v>313</v>
      </c>
      <c r="D19" s="127" t="s">
        <v>80</v>
      </c>
      <c r="E19" s="10" t="s">
        <v>790</v>
      </c>
      <c r="F19" s="128" t="s">
        <v>791</v>
      </c>
      <c r="G19" s="156"/>
      <c r="H19"/>
    </row>
    <row r="20" spans="1:8" ht="15" customHeight="1" x14ac:dyDescent="0.2">
      <c r="A20" s="107">
        <v>16</v>
      </c>
      <c r="B20" s="108" t="s">
        <v>196</v>
      </c>
      <c r="C20" s="110" t="s">
        <v>314</v>
      </c>
      <c r="D20" s="127" t="s">
        <v>1</v>
      </c>
      <c r="E20" s="10" t="s">
        <v>803</v>
      </c>
      <c r="F20" s="128" t="s">
        <v>804</v>
      </c>
      <c r="G20" s="156"/>
      <c r="H20"/>
    </row>
    <row r="21" spans="1:8" ht="15" customHeight="1" x14ac:dyDescent="0.2">
      <c r="A21" s="107">
        <v>17</v>
      </c>
      <c r="B21" s="111" t="s">
        <v>315</v>
      </c>
      <c r="C21" s="110" t="s">
        <v>513</v>
      </c>
      <c r="D21" s="127" t="s">
        <v>1</v>
      </c>
      <c r="E21" s="10" t="s">
        <v>805</v>
      </c>
      <c r="F21" s="128" t="s">
        <v>806</v>
      </c>
      <c r="G21" s="156"/>
      <c r="H21"/>
    </row>
    <row r="22" spans="1:8" ht="15" customHeight="1" x14ac:dyDescent="0.2">
      <c r="A22" s="107">
        <v>18</v>
      </c>
      <c r="B22" s="108" t="s">
        <v>316</v>
      </c>
      <c r="C22" s="110" t="s">
        <v>317</v>
      </c>
      <c r="D22" s="127" t="s">
        <v>310</v>
      </c>
      <c r="E22" s="10"/>
      <c r="F22" s="128" t="s">
        <v>1</v>
      </c>
      <c r="G22" s="156"/>
      <c r="H22"/>
    </row>
    <row r="23" spans="1:8" ht="15" customHeight="1" x14ac:dyDescent="0.2">
      <c r="A23" s="107">
        <v>19</v>
      </c>
      <c r="B23" s="108" t="s">
        <v>318</v>
      </c>
      <c r="C23" s="110" t="s">
        <v>319</v>
      </c>
      <c r="D23" s="127" t="s">
        <v>1</v>
      </c>
      <c r="E23" s="10" t="s">
        <v>807</v>
      </c>
      <c r="F23" s="128" t="s">
        <v>705</v>
      </c>
      <c r="G23" s="156"/>
      <c r="H23"/>
    </row>
    <row r="24" spans="1:8" ht="15" customHeight="1" x14ac:dyDescent="0.2">
      <c r="A24" s="107">
        <v>20</v>
      </c>
      <c r="B24" s="108" t="s">
        <v>320</v>
      </c>
      <c r="C24" s="110" t="s">
        <v>321</v>
      </c>
      <c r="D24" s="127" t="s">
        <v>563</v>
      </c>
      <c r="E24" s="10" t="s">
        <v>808</v>
      </c>
      <c r="F24" s="128" t="s">
        <v>809</v>
      </c>
      <c r="G24" s="156"/>
      <c r="H24"/>
    </row>
    <row r="25" spans="1:8" ht="15" customHeight="1" x14ac:dyDescent="0.2">
      <c r="A25" s="107">
        <v>21</v>
      </c>
      <c r="B25" s="108" t="s">
        <v>197</v>
      </c>
      <c r="C25" s="110" t="s">
        <v>322</v>
      </c>
      <c r="D25" s="127" t="s">
        <v>1</v>
      </c>
      <c r="E25" s="10" t="s">
        <v>810</v>
      </c>
      <c r="F25" s="128" t="s">
        <v>811</v>
      </c>
      <c r="G25" s="156"/>
      <c r="H25"/>
    </row>
    <row r="26" spans="1:8" ht="15" customHeight="1" x14ac:dyDescent="0.2">
      <c r="A26" s="107">
        <v>22</v>
      </c>
      <c r="B26" s="108" t="s">
        <v>198</v>
      </c>
      <c r="C26" s="110" t="s">
        <v>323</v>
      </c>
      <c r="D26" s="127" t="s">
        <v>1</v>
      </c>
      <c r="E26" s="10" t="s">
        <v>810</v>
      </c>
      <c r="F26" s="128" t="s">
        <v>811</v>
      </c>
      <c r="G26" s="156"/>
      <c r="H26"/>
    </row>
    <row r="27" spans="1:8" ht="15" customHeight="1" x14ac:dyDescent="0.2">
      <c r="A27" s="107">
        <v>23</v>
      </c>
      <c r="B27" s="108" t="s">
        <v>462</v>
      </c>
      <c r="C27" s="110" t="s">
        <v>463</v>
      </c>
      <c r="D27" s="127" t="s">
        <v>77</v>
      </c>
      <c r="E27" s="10" t="s">
        <v>788</v>
      </c>
      <c r="F27" s="128" t="s">
        <v>789</v>
      </c>
      <c r="G27" s="156"/>
      <c r="H27"/>
    </row>
    <row r="28" spans="1:8" ht="15" customHeight="1" x14ac:dyDescent="0.2">
      <c r="A28" s="107">
        <v>24</v>
      </c>
      <c r="B28" s="108" t="s">
        <v>464</v>
      </c>
      <c r="C28" s="110" t="s">
        <v>465</v>
      </c>
      <c r="D28" s="127" t="s">
        <v>1</v>
      </c>
      <c r="E28" s="10" t="s">
        <v>812</v>
      </c>
      <c r="F28" s="128" t="s">
        <v>707</v>
      </c>
      <c r="G28" s="156"/>
      <c r="H28"/>
    </row>
    <row r="29" spans="1:8" ht="15" customHeight="1" x14ac:dyDescent="0.2">
      <c r="A29" s="107">
        <v>25</v>
      </c>
      <c r="B29" s="108" t="s">
        <v>466</v>
      </c>
      <c r="C29" s="110" t="s">
        <v>467</v>
      </c>
      <c r="D29" s="127" t="s">
        <v>718</v>
      </c>
      <c r="E29" s="10" t="s">
        <v>813</v>
      </c>
      <c r="F29" s="128" t="s">
        <v>1</v>
      </c>
      <c r="G29" s="156"/>
      <c r="H29"/>
    </row>
    <row r="30" spans="1:8" ht="15" customHeight="1" x14ac:dyDescent="0.2">
      <c r="A30" s="107">
        <v>26</v>
      </c>
      <c r="B30" s="108" t="s">
        <v>199</v>
      </c>
      <c r="C30" s="110" t="s">
        <v>468</v>
      </c>
      <c r="D30" s="127" t="s">
        <v>1</v>
      </c>
      <c r="E30" s="10" t="s">
        <v>814</v>
      </c>
      <c r="F30" s="128" t="s">
        <v>1038</v>
      </c>
      <c r="G30" s="156"/>
      <c r="H30"/>
    </row>
    <row r="31" spans="1:8" ht="15" customHeight="1" x14ac:dyDescent="0.2">
      <c r="A31" s="107">
        <v>27</v>
      </c>
      <c r="B31" s="108" t="s">
        <v>200</v>
      </c>
      <c r="C31" s="110" t="s">
        <v>469</v>
      </c>
      <c r="D31" s="127" t="s">
        <v>1</v>
      </c>
      <c r="E31" s="10" t="s">
        <v>794</v>
      </c>
      <c r="F31" s="128" t="s">
        <v>815</v>
      </c>
      <c r="G31" s="156"/>
      <c r="H31"/>
    </row>
    <row r="32" spans="1:8" ht="15" customHeight="1" x14ac:dyDescent="0.2">
      <c r="A32" s="107">
        <v>28</v>
      </c>
      <c r="B32" s="108" t="s">
        <v>470</v>
      </c>
      <c r="C32" s="110" t="s">
        <v>471</v>
      </c>
      <c r="D32" s="127" t="s">
        <v>1</v>
      </c>
      <c r="E32" s="10" t="s">
        <v>816</v>
      </c>
      <c r="F32" s="128" t="s">
        <v>709</v>
      </c>
      <c r="G32" s="156"/>
      <c r="H32"/>
    </row>
    <row r="33" spans="1:8" ht="15" customHeight="1" x14ac:dyDescent="0.2">
      <c r="A33" s="107">
        <v>29</v>
      </c>
      <c r="B33" s="108" t="s">
        <v>472</v>
      </c>
      <c r="C33" s="110" t="s">
        <v>473</v>
      </c>
      <c r="D33" s="127" t="s">
        <v>226</v>
      </c>
      <c r="E33" s="10" t="s">
        <v>799</v>
      </c>
      <c r="F33" s="128" t="s">
        <v>800</v>
      </c>
      <c r="G33" s="156"/>
      <c r="H33"/>
    </row>
    <row r="34" spans="1:8" ht="15" customHeight="1" x14ac:dyDescent="0.2">
      <c r="A34" s="107">
        <v>30</v>
      </c>
      <c r="B34" s="108" t="s">
        <v>474</v>
      </c>
      <c r="C34" s="110" t="s">
        <v>475</v>
      </c>
      <c r="D34" s="127" t="s">
        <v>720</v>
      </c>
      <c r="E34" s="10" t="s">
        <v>817</v>
      </c>
      <c r="F34" s="128" t="s">
        <v>1</v>
      </c>
      <c r="G34" s="156"/>
      <c r="H34"/>
    </row>
    <row r="35" spans="1:8" ht="15" customHeight="1" x14ac:dyDescent="0.2">
      <c r="A35" s="107">
        <v>31</v>
      </c>
      <c r="B35" s="108" t="s">
        <v>476</v>
      </c>
      <c r="C35" s="110" t="s">
        <v>477</v>
      </c>
      <c r="D35" s="127" t="s">
        <v>310</v>
      </c>
      <c r="E35" s="10"/>
      <c r="F35" s="128" t="s">
        <v>1</v>
      </c>
      <c r="G35" s="156"/>
      <c r="H35"/>
    </row>
    <row r="36" spans="1:8" ht="15" customHeight="1" x14ac:dyDescent="0.2">
      <c r="A36" s="107">
        <v>32</v>
      </c>
      <c r="B36" s="108" t="s">
        <v>478</v>
      </c>
      <c r="C36" s="110" t="s">
        <v>479</v>
      </c>
      <c r="D36" s="127" t="s">
        <v>226</v>
      </c>
      <c r="E36" s="10" t="s">
        <v>799</v>
      </c>
      <c r="F36" s="128" t="s">
        <v>800</v>
      </c>
      <c r="G36" s="156"/>
      <c r="H36"/>
    </row>
    <row r="37" spans="1:8" ht="15" customHeight="1" x14ac:dyDescent="0.2">
      <c r="A37" s="107">
        <v>33</v>
      </c>
      <c r="B37" s="108" t="s">
        <v>201</v>
      </c>
      <c r="C37" s="110" t="s">
        <v>480</v>
      </c>
      <c r="D37" s="127" t="s">
        <v>1</v>
      </c>
      <c r="E37" s="10" t="s">
        <v>786</v>
      </c>
      <c r="F37" s="128" t="s">
        <v>818</v>
      </c>
      <c r="G37" s="156"/>
      <c r="H37"/>
    </row>
    <row r="38" spans="1:8" ht="15" customHeight="1" x14ac:dyDescent="0.2">
      <c r="A38" s="107">
        <v>34</v>
      </c>
      <c r="B38" s="108" t="s">
        <v>202</v>
      </c>
      <c r="C38" s="110" t="s">
        <v>481</v>
      </c>
      <c r="D38" s="127" t="s">
        <v>1</v>
      </c>
      <c r="E38" s="10" t="s">
        <v>803</v>
      </c>
      <c r="F38" s="128" t="s">
        <v>804</v>
      </c>
      <c r="G38" s="156"/>
      <c r="H38"/>
    </row>
    <row r="39" spans="1:8" ht="15" customHeight="1" x14ac:dyDescent="0.2">
      <c r="A39" s="107">
        <v>35</v>
      </c>
      <c r="B39" s="108" t="s">
        <v>482</v>
      </c>
      <c r="C39" s="110" t="s">
        <v>483</v>
      </c>
      <c r="D39" s="127" t="s">
        <v>720</v>
      </c>
      <c r="E39" s="10" t="s">
        <v>817</v>
      </c>
      <c r="F39" s="128" t="s">
        <v>1</v>
      </c>
      <c r="G39" s="156"/>
      <c r="H39"/>
    </row>
    <row r="40" spans="1:8" ht="15" customHeight="1" x14ac:dyDescent="0.2">
      <c r="A40" s="107">
        <v>36</v>
      </c>
      <c r="B40" s="108" t="s">
        <v>484</v>
      </c>
      <c r="C40" s="110" t="s">
        <v>485</v>
      </c>
      <c r="D40" s="127" t="s">
        <v>310</v>
      </c>
      <c r="E40" s="10"/>
      <c r="F40" s="128" t="s">
        <v>1</v>
      </c>
      <c r="G40" s="156"/>
      <c r="H40"/>
    </row>
    <row r="41" spans="1:8" ht="15" customHeight="1" x14ac:dyDescent="0.2">
      <c r="A41" s="107">
        <v>37</v>
      </c>
      <c r="B41" s="108" t="s">
        <v>486</v>
      </c>
      <c r="C41" s="110" t="s">
        <v>487</v>
      </c>
      <c r="D41" s="127" t="s">
        <v>724</v>
      </c>
      <c r="E41" s="10" t="s">
        <v>819</v>
      </c>
      <c r="F41" s="128" t="s">
        <v>820</v>
      </c>
      <c r="G41" s="156"/>
      <c r="H41"/>
    </row>
    <row r="42" spans="1:8" ht="15" customHeight="1" x14ac:dyDescent="0.2">
      <c r="A42" s="107">
        <v>38</v>
      </c>
      <c r="B42" s="108" t="s">
        <v>488</v>
      </c>
      <c r="C42" s="110" t="s">
        <v>489</v>
      </c>
      <c r="D42" s="127" t="s">
        <v>727</v>
      </c>
      <c r="E42" s="10" t="s">
        <v>821</v>
      </c>
      <c r="F42" s="128" t="s">
        <v>1</v>
      </c>
      <c r="G42" s="156"/>
      <c r="H42"/>
    </row>
    <row r="43" spans="1:8" ht="15" customHeight="1" x14ac:dyDescent="0.2">
      <c r="A43" s="107">
        <v>39</v>
      </c>
      <c r="B43" s="108" t="s">
        <v>490</v>
      </c>
      <c r="C43" s="110" t="s">
        <v>491</v>
      </c>
      <c r="D43" s="127" t="s">
        <v>80</v>
      </c>
      <c r="E43" s="10" t="s">
        <v>790</v>
      </c>
      <c r="F43" s="128" t="s">
        <v>791</v>
      </c>
      <c r="G43" s="156"/>
      <c r="H43"/>
    </row>
    <row r="44" spans="1:8" ht="15" customHeight="1" x14ac:dyDescent="0.2">
      <c r="A44" s="107">
        <v>40</v>
      </c>
      <c r="B44" s="108" t="s">
        <v>492</v>
      </c>
      <c r="C44" s="110" t="s">
        <v>493</v>
      </c>
      <c r="D44" s="127" t="s">
        <v>729</v>
      </c>
      <c r="E44" s="10" t="s">
        <v>810</v>
      </c>
      <c r="F44" s="128" t="s">
        <v>811</v>
      </c>
      <c r="G44" s="156"/>
      <c r="H44"/>
    </row>
    <row r="45" spans="1:8" ht="15" customHeight="1" x14ac:dyDescent="0.2">
      <c r="A45" s="107">
        <v>41</v>
      </c>
      <c r="B45" s="108" t="s">
        <v>494</v>
      </c>
      <c r="C45" s="110" t="s">
        <v>495</v>
      </c>
      <c r="D45" s="127" t="s">
        <v>1</v>
      </c>
      <c r="E45" s="10" t="s">
        <v>812</v>
      </c>
      <c r="F45" s="128" t="s">
        <v>707</v>
      </c>
      <c r="G45" s="156"/>
      <c r="H45"/>
    </row>
    <row r="46" spans="1:8" ht="15" customHeight="1" x14ac:dyDescent="0.2">
      <c r="A46" s="107">
        <v>42</v>
      </c>
      <c r="B46" s="108" t="s">
        <v>496</v>
      </c>
      <c r="C46" s="110" t="s">
        <v>497</v>
      </c>
      <c r="D46" s="127" t="s">
        <v>1</v>
      </c>
      <c r="E46" s="10" t="s">
        <v>816</v>
      </c>
      <c r="F46" s="128" t="s">
        <v>709</v>
      </c>
      <c r="G46" s="156"/>
      <c r="H46"/>
    </row>
    <row r="47" spans="1:8" ht="15" customHeight="1" x14ac:dyDescent="0.2">
      <c r="A47" s="107">
        <v>43</v>
      </c>
      <c r="B47" s="108" t="s">
        <v>498</v>
      </c>
      <c r="C47" s="110" t="s">
        <v>499</v>
      </c>
      <c r="D47" s="127" t="s">
        <v>158</v>
      </c>
      <c r="E47" s="10" t="s">
        <v>822</v>
      </c>
      <c r="F47" s="128" t="s">
        <v>823</v>
      </c>
      <c r="G47" s="156"/>
      <c r="H47"/>
    </row>
    <row r="48" spans="1:8" ht="15" customHeight="1" x14ac:dyDescent="0.2">
      <c r="A48" s="107">
        <v>44</v>
      </c>
      <c r="B48" s="108" t="s">
        <v>500</v>
      </c>
      <c r="C48" s="110" t="s">
        <v>501</v>
      </c>
      <c r="D48" s="127" t="s">
        <v>310</v>
      </c>
      <c r="E48" s="10"/>
      <c r="F48" s="128" t="s">
        <v>1</v>
      </c>
      <c r="G48" s="156"/>
      <c r="H48"/>
    </row>
    <row r="49" spans="1:8" ht="15" customHeight="1" x14ac:dyDescent="0.2">
      <c r="A49" s="107">
        <v>45</v>
      </c>
      <c r="B49" s="108" t="s">
        <v>502</v>
      </c>
      <c r="C49" s="110" t="s">
        <v>503</v>
      </c>
      <c r="D49" s="127" t="s">
        <v>161</v>
      </c>
      <c r="E49" s="10" t="s">
        <v>824</v>
      </c>
      <c r="F49" s="128" t="s">
        <v>825</v>
      </c>
      <c r="G49" s="156"/>
      <c r="H49"/>
    </row>
    <row r="50" spans="1:8" ht="15" customHeight="1" x14ac:dyDescent="0.2">
      <c r="A50" s="107">
        <v>46</v>
      </c>
      <c r="B50" s="108" t="s">
        <v>504</v>
      </c>
      <c r="C50" s="110" t="s">
        <v>505</v>
      </c>
      <c r="D50" s="127" t="s">
        <v>83</v>
      </c>
      <c r="E50" s="10" t="s">
        <v>792</v>
      </c>
      <c r="F50" s="128" t="s">
        <v>793</v>
      </c>
      <c r="G50" s="156"/>
      <c r="H50"/>
    </row>
    <row r="51" spans="1:8" ht="15" customHeight="1" x14ac:dyDescent="0.2">
      <c r="A51" s="107">
        <v>47</v>
      </c>
      <c r="B51" s="108" t="s">
        <v>506</v>
      </c>
      <c r="C51" s="110" t="s">
        <v>507</v>
      </c>
      <c r="D51" s="127" t="s">
        <v>74</v>
      </c>
      <c r="E51" s="10" t="s">
        <v>787</v>
      </c>
      <c r="F51" s="128" t="s">
        <v>1</v>
      </c>
      <c r="G51" s="156"/>
      <c r="H51"/>
    </row>
    <row r="52" spans="1:8" ht="15" customHeight="1" x14ac:dyDescent="0.2">
      <c r="A52" s="107">
        <v>48</v>
      </c>
      <c r="B52" s="108" t="s">
        <v>299</v>
      </c>
      <c r="C52" s="110" t="s">
        <v>300</v>
      </c>
      <c r="D52" s="127" t="s">
        <v>226</v>
      </c>
      <c r="E52" s="10" t="s">
        <v>799</v>
      </c>
      <c r="F52" s="128" t="s">
        <v>800</v>
      </c>
      <c r="G52" s="156"/>
      <c r="H52"/>
    </row>
    <row r="53" spans="1:8" ht="15" customHeight="1" x14ac:dyDescent="0.2">
      <c r="A53" s="107">
        <v>49</v>
      </c>
      <c r="B53" s="111" t="s">
        <v>256</v>
      </c>
      <c r="C53" s="110" t="s">
        <v>514</v>
      </c>
      <c r="D53" s="127" t="s">
        <v>1</v>
      </c>
      <c r="E53" s="10" t="s">
        <v>805</v>
      </c>
      <c r="F53" s="128" t="s">
        <v>806</v>
      </c>
      <c r="G53" s="156"/>
      <c r="H53"/>
    </row>
    <row r="54" spans="1:8" ht="15" customHeight="1" x14ac:dyDescent="0.2">
      <c r="A54" s="107">
        <v>50</v>
      </c>
      <c r="B54" s="108" t="s">
        <v>301</v>
      </c>
      <c r="C54" s="110" t="s">
        <v>302</v>
      </c>
      <c r="D54" s="127" t="s">
        <v>563</v>
      </c>
      <c r="E54" s="10" t="s">
        <v>808</v>
      </c>
      <c r="F54" s="128" t="s">
        <v>809</v>
      </c>
      <c r="G54" s="156"/>
      <c r="H54"/>
    </row>
    <row r="55" spans="1:8" ht="15" customHeight="1" x14ac:dyDescent="0.2">
      <c r="A55" s="107">
        <v>51</v>
      </c>
      <c r="B55" s="108" t="s">
        <v>303</v>
      </c>
      <c r="C55" s="110" t="s">
        <v>304</v>
      </c>
      <c r="D55" s="127" t="s">
        <v>226</v>
      </c>
      <c r="E55" s="10" t="s">
        <v>799</v>
      </c>
      <c r="F55" s="128" t="s">
        <v>800</v>
      </c>
      <c r="G55" s="156"/>
      <c r="H55"/>
    </row>
    <row r="56" spans="1:8" ht="15" customHeight="1" x14ac:dyDescent="0.2">
      <c r="A56" s="107">
        <v>52</v>
      </c>
      <c r="B56" s="108" t="s">
        <v>305</v>
      </c>
      <c r="C56" s="110" t="s">
        <v>306</v>
      </c>
      <c r="D56" s="127" t="s">
        <v>165</v>
      </c>
      <c r="E56" s="10" t="s">
        <v>826</v>
      </c>
      <c r="F56" s="128" t="s">
        <v>1</v>
      </c>
      <c r="G56" s="156"/>
      <c r="H56"/>
    </row>
    <row r="57" spans="1:8" ht="15" customHeight="1" x14ac:dyDescent="0.2">
      <c r="A57" s="107">
        <v>53</v>
      </c>
      <c r="B57" s="108" t="s">
        <v>307</v>
      </c>
      <c r="C57" s="110" t="s">
        <v>385</v>
      </c>
      <c r="D57" s="127" t="s">
        <v>699</v>
      </c>
      <c r="E57" s="10" t="s">
        <v>794</v>
      </c>
      <c r="F57" s="128" t="s">
        <v>1</v>
      </c>
      <c r="G57" s="156"/>
      <c r="H57"/>
    </row>
    <row r="58" spans="1:8" ht="15" customHeight="1" x14ac:dyDescent="0.2">
      <c r="A58" s="107">
        <v>54</v>
      </c>
      <c r="B58" s="111" t="s">
        <v>255</v>
      </c>
      <c r="C58" s="110" t="s">
        <v>515</v>
      </c>
      <c r="D58" s="127" t="s">
        <v>1</v>
      </c>
      <c r="E58" s="10" t="s">
        <v>827</v>
      </c>
      <c r="F58" s="128" t="s">
        <v>828</v>
      </c>
      <c r="G58" s="156"/>
      <c r="H58"/>
    </row>
    <row r="59" spans="1:8" ht="15" customHeight="1" x14ac:dyDescent="0.2">
      <c r="A59" s="107">
        <v>55</v>
      </c>
      <c r="B59" s="108" t="s">
        <v>254</v>
      </c>
      <c r="C59" s="110" t="s">
        <v>516</v>
      </c>
      <c r="D59" s="127" t="s">
        <v>1</v>
      </c>
      <c r="E59" s="10" t="s">
        <v>827</v>
      </c>
      <c r="F59" s="128" t="s">
        <v>828</v>
      </c>
      <c r="G59" s="156"/>
      <c r="H59"/>
    </row>
    <row r="60" spans="1:8" ht="15" customHeight="1" x14ac:dyDescent="0.2">
      <c r="A60" s="107">
        <v>56</v>
      </c>
      <c r="B60" s="108" t="s">
        <v>386</v>
      </c>
      <c r="C60" s="110" t="s">
        <v>387</v>
      </c>
      <c r="D60" s="127" t="s">
        <v>77</v>
      </c>
      <c r="E60" s="10" t="s">
        <v>788</v>
      </c>
      <c r="F60" s="128" t="s">
        <v>789</v>
      </c>
      <c r="G60" s="156"/>
      <c r="H60"/>
    </row>
    <row r="61" spans="1:8" ht="15" customHeight="1" x14ac:dyDescent="0.2">
      <c r="A61" s="107">
        <v>57</v>
      </c>
      <c r="B61" s="108" t="s">
        <v>388</v>
      </c>
      <c r="C61" s="110" t="s">
        <v>389</v>
      </c>
      <c r="D61" s="127" t="s">
        <v>72</v>
      </c>
      <c r="E61" s="10" t="s">
        <v>786</v>
      </c>
      <c r="F61" s="128" t="s">
        <v>1</v>
      </c>
      <c r="G61" s="156"/>
      <c r="H61"/>
    </row>
    <row r="62" spans="1:8" ht="15" customHeight="1" x14ac:dyDescent="0.2">
      <c r="A62" s="107">
        <v>58</v>
      </c>
      <c r="B62" s="108" t="s">
        <v>390</v>
      </c>
      <c r="C62" s="110" t="s">
        <v>391</v>
      </c>
      <c r="D62" s="127" t="s">
        <v>86</v>
      </c>
      <c r="E62" s="10" t="s">
        <v>794</v>
      </c>
      <c r="F62" s="128" t="s">
        <v>795</v>
      </c>
      <c r="G62" s="156"/>
      <c r="H62"/>
    </row>
    <row r="63" spans="1:8" ht="15" customHeight="1" x14ac:dyDescent="0.2">
      <c r="A63" s="107">
        <v>59</v>
      </c>
      <c r="B63" s="108" t="s">
        <v>392</v>
      </c>
      <c r="C63" s="110" t="s">
        <v>393</v>
      </c>
      <c r="D63" s="127" t="s">
        <v>729</v>
      </c>
      <c r="E63" s="10" t="s">
        <v>810</v>
      </c>
      <c r="F63" s="128" t="s">
        <v>811</v>
      </c>
      <c r="G63" s="156"/>
      <c r="H63"/>
    </row>
    <row r="64" spans="1:8" ht="15" customHeight="1" x14ac:dyDescent="0.2">
      <c r="A64" s="107">
        <v>60</v>
      </c>
      <c r="B64" s="108" t="s">
        <v>394</v>
      </c>
      <c r="C64" s="110" t="s">
        <v>395</v>
      </c>
      <c r="D64" s="127" t="s">
        <v>139</v>
      </c>
      <c r="E64" s="10" t="s">
        <v>814</v>
      </c>
      <c r="F64" s="128" t="s">
        <v>1038</v>
      </c>
      <c r="G64" s="156"/>
      <c r="H64"/>
    </row>
    <row r="65" spans="1:8" ht="15" customHeight="1" x14ac:dyDescent="0.2">
      <c r="A65" s="107">
        <v>61</v>
      </c>
      <c r="B65" s="108" t="s">
        <v>396</v>
      </c>
      <c r="C65" s="110" t="s">
        <v>397</v>
      </c>
      <c r="D65" s="127" t="s">
        <v>310</v>
      </c>
      <c r="E65" s="10" t="s">
        <v>1</v>
      </c>
      <c r="F65" s="128" t="s">
        <v>1</v>
      </c>
      <c r="G65" s="156"/>
      <c r="H65"/>
    </row>
    <row r="66" spans="1:8" ht="15" customHeight="1" x14ac:dyDescent="0.2">
      <c r="A66" s="107">
        <v>62</v>
      </c>
      <c r="B66" s="108" t="s">
        <v>398</v>
      </c>
      <c r="C66" s="110" t="s">
        <v>399</v>
      </c>
      <c r="D66" s="127" t="s">
        <v>226</v>
      </c>
      <c r="E66" s="10" t="s">
        <v>799</v>
      </c>
      <c r="F66" s="128" t="s">
        <v>800</v>
      </c>
      <c r="G66" s="156"/>
      <c r="H66"/>
    </row>
    <row r="67" spans="1:8" ht="15" customHeight="1" x14ac:dyDescent="0.2">
      <c r="A67" s="107">
        <v>63</v>
      </c>
      <c r="B67" s="108" t="s">
        <v>400</v>
      </c>
      <c r="C67" s="110" t="s">
        <v>401</v>
      </c>
      <c r="D67" s="127" t="s">
        <v>74</v>
      </c>
      <c r="E67" s="10" t="s">
        <v>787</v>
      </c>
      <c r="F67" s="128" t="s">
        <v>1</v>
      </c>
      <c r="G67" s="156"/>
      <c r="H67"/>
    </row>
    <row r="68" spans="1:8" ht="15" customHeight="1" x14ac:dyDescent="0.2">
      <c r="A68" s="107">
        <v>64</v>
      </c>
      <c r="B68" s="108" t="s">
        <v>402</v>
      </c>
      <c r="C68" s="110" t="s">
        <v>403</v>
      </c>
      <c r="D68" s="127" t="s">
        <v>141</v>
      </c>
      <c r="E68" s="10" t="s">
        <v>829</v>
      </c>
      <c r="F68" s="128" t="s">
        <v>1</v>
      </c>
      <c r="G68" s="156"/>
      <c r="H68"/>
    </row>
    <row r="69" spans="1:8" ht="15" customHeight="1" x14ac:dyDescent="0.2">
      <c r="A69" s="107">
        <v>65</v>
      </c>
      <c r="B69" s="108" t="s">
        <v>163</v>
      </c>
      <c r="C69" s="110" t="s">
        <v>517</v>
      </c>
      <c r="D69" s="127" t="s">
        <v>1</v>
      </c>
      <c r="E69" s="10" t="s">
        <v>830</v>
      </c>
      <c r="F69" s="128" t="s">
        <v>1</v>
      </c>
      <c r="G69" s="156"/>
      <c r="H69"/>
    </row>
    <row r="70" spans="1:8" ht="15" customHeight="1" x14ac:dyDescent="0.2">
      <c r="A70" s="107">
        <v>66</v>
      </c>
      <c r="B70" s="108" t="s">
        <v>404</v>
      </c>
      <c r="C70" s="110" t="s">
        <v>405</v>
      </c>
      <c r="D70" s="127" t="s">
        <v>165</v>
      </c>
      <c r="E70" s="10" t="s">
        <v>826</v>
      </c>
      <c r="F70" s="128" t="s">
        <v>1</v>
      </c>
      <c r="G70" s="156"/>
      <c r="H70"/>
    </row>
    <row r="71" spans="1:8" ht="15" customHeight="1" x14ac:dyDescent="0.2">
      <c r="A71" s="107">
        <v>67</v>
      </c>
      <c r="B71" s="108" t="s">
        <v>406</v>
      </c>
      <c r="C71" s="110" t="s">
        <v>407</v>
      </c>
      <c r="D71" s="127" t="s">
        <v>1</v>
      </c>
      <c r="E71" s="10" t="s">
        <v>807</v>
      </c>
      <c r="F71" s="128" t="s">
        <v>705</v>
      </c>
      <c r="G71" s="156"/>
      <c r="H71"/>
    </row>
    <row r="72" spans="1:8" ht="15" customHeight="1" x14ac:dyDescent="0.2">
      <c r="A72" s="107">
        <v>68</v>
      </c>
      <c r="B72" s="108" t="s">
        <v>408</v>
      </c>
      <c r="C72" s="110" t="s">
        <v>409</v>
      </c>
      <c r="D72" s="127" t="s">
        <v>143</v>
      </c>
      <c r="E72" s="10" t="s">
        <v>831</v>
      </c>
      <c r="F72" s="128" t="s">
        <v>832</v>
      </c>
      <c r="G72" s="156"/>
      <c r="H72"/>
    </row>
    <row r="73" spans="1:8" ht="15" customHeight="1" x14ac:dyDescent="0.2">
      <c r="A73" s="107">
        <v>69</v>
      </c>
      <c r="B73" s="108" t="s">
        <v>410</v>
      </c>
      <c r="C73" s="110" t="s">
        <v>411</v>
      </c>
      <c r="D73" s="127" t="s">
        <v>72</v>
      </c>
      <c r="E73" s="10" t="s">
        <v>786</v>
      </c>
      <c r="F73" s="128" t="s">
        <v>1</v>
      </c>
      <c r="G73" s="156"/>
      <c r="H73"/>
    </row>
    <row r="74" spans="1:8" ht="15" customHeight="1" x14ac:dyDescent="0.2">
      <c r="A74" s="107">
        <v>70</v>
      </c>
      <c r="B74" s="108" t="s">
        <v>412</v>
      </c>
      <c r="C74" s="110" t="s">
        <v>413</v>
      </c>
      <c r="D74" s="127" t="s">
        <v>310</v>
      </c>
      <c r="E74" s="538"/>
      <c r="F74" s="128" t="s">
        <v>1</v>
      </c>
      <c r="G74" s="156"/>
      <c r="H74"/>
    </row>
    <row r="75" spans="1:8" ht="15" customHeight="1" x14ac:dyDescent="0.2">
      <c r="A75" s="107">
        <v>71</v>
      </c>
      <c r="B75" s="108" t="s">
        <v>414</v>
      </c>
      <c r="C75" s="110" t="s">
        <v>415</v>
      </c>
      <c r="D75" s="127" t="s">
        <v>727</v>
      </c>
      <c r="E75" s="10" t="s">
        <v>821</v>
      </c>
      <c r="F75" s="128" t="s">
        <v>1</v>
      </c>
      <c r="G75" s="156"/>
      <c r="H75"/>
    </row>
    <row r="76" spans="1:8" ht="15" customHeight="1" x14ac:dyDescent="0.2">
      <c r="A76" s="107">
        <v>72</v>
      </c>
      <c r="B76" s="108" t="s">
        <v>203</v>
      </c>
      <c r="C76" s="110" t="s">
        <v>416</v>
      </c>
      <c r="D76" s="127" t="s">
        <v>1</v>
      </c>
      <c r="E76" s="10" t="s">
        <v>833</v>
      </c>
      <c r="F76" s="128" t="s">
        <v>834</v>
      </c>
      <c r="G76" s="156"/>
      <c r="H76"/>
    </row>
    <row r="77" spans="1:8" ht="15" customHeight="1" x14ac:dyDescent="0.2">
      <c r="A77" s="107">
        <v>73</v>
      </c>
      <c r="B77" s="108" t="s">
        <v>417</v>
      </c>
      <c r="C77" s="110" t="s">
        <v>418</v>
      </c>
      <c r="D77" s="127" t="s">
        <v>83</v>
      </c>
      <c r="E77" s="10" t="s">
        <v>792</v>
      </c>
      <c r="F77" s="128" t="s">
        <v>793</v>
      </c>
      <c r="G77" s="156"/>
      <c r="H77"/>
    </row>
    <row r="78" spans="1:8" ht="15" customHeight="1" x14ac:dyDescent="0.2">
      <c r="A78" s="107">
        <v>74</v>
      </c>
      <c r="B78" s="108" t="s">
        <v>419</v>
      </c>
      <c r="C78" s="110" t="s">
        <v>420</v>
      </c>
      <c r="D78" s="127" t="s">
        <v>141</v>
      </c>
      <c r="E78" s="10" t="s">
        <v>829</v>
      </c>
      <c r="F78" s="128" t="s">
        <v>1</v>
      </c>
      <c r="G78" s="156"/>
      <c r="H78"/>
    </row>
    <row r="79" spans="1:8" ht="15" customHeight="1" x14ac:dyDescent="0.2">
      <c r="A79" s="107">
        <v>75</v>
      </c>
      <c r="B79" s="108" t="s">
        <v>204</v>
      </c>
      <c r="C79" s="110" t="s">
        <v>421</v>
      </c>
      <c r="D79" s="127" t="s">
        <v>1</v>
      </c>
      <c r="E79" s="10" t="s">
        <v>788</v>
      </c>
      <c r="F79" s="128" t="s">
        <v>789</v>
      </c>
      <c r="G79" s="156"/>
      <c r="H79"/>
    </row>
    <row r="80" spans="1:8" ht="15" customHeight="1" x14ac:dyDescent="0.2">
      <c r="A80" s="107">
        <v>76</v>
      </c>
      <c r="B80" s="108" t="s">
        <v>422</v>
      </c>
      <c r="C80" s="110" t="s">
        <v>423</v>
      </c>
      <c r="D80" s="127" t="s">
        <v>77</v>
      </c>
      <c r="E80" s="10" t="s">
        <v>788</v>
      </c>
      <c r="F80" s="128" t="s">
        <v>789</v>
      </c>
      <c r="G80" s="156"/>
      <c r="H80"/>
    </row>
    <row r="81" spans="1:8" ht="15" customHeight="1" x14ac:dyDescent="0.2">
      <c r="A81" s="107">
        <v>77</v>
      </c>
      <c r="B81" s="108" t="s">
        <v>424</v>
      </c>
      <c r="C81" s="110" t="s">
        <v>425</v>
      </c>
      <c r="D81" s="127" t="s">
        <v>1</v>
      </c>
      <c r="E81" s="10" t="s">
        <v>797</v>
      </c>
      <c r="F81" s="128" t="s">
        <v>798</v>
      </c>
      <c r="G81" s="156"/>
      <c r="H81"/>
    </row>
    <row r="82" spans="1:8" ht="15" customHeight="1" x14ac:dyDescent="0.2">
      <c r="A82" s="107">
        <v>78</v>
      </c>
      <c r="B82" s="108" t="s">
        <v>426</v>
      </c>
      <c r="C82" s="110" t="s">
        <v>427</v>
      </c>
      <c r="D82" s="127" t="s">
        <v>83</v>
      </c>
      <c r="E82" s="10" t="s">
        <v>792</v>
      </c>
      <c r="F82" s="128" t="s">
        <v>793</v>
      </c>
      <c r="G82" s="156"/>
      <c r="H82"/>
    </row>
    <row r="83" spans="1:8" ht="15" customHeight="1" x14ac:dyDescent="0.2">
      <c r="A83" s="107">
        <v>79</v>
      </c>
      <c r="B83" s="108" t="s">
        <v>428</v>
      </c>
      <c r="C83" s="110" t="s">
        <v>429</v>
      </c>
      <c r="D83" s="127" t="s">
        <v>1</v>
      </c>
      <c r="E83" s="10" t="s">
        <v>807</v>
      </c>
      <c r="F83" s="128" t="s">
        <v>705</v>
      </c>
      <c r="G83" s="156"/>
      <c r="H83"/>
    </row>
    <row r="84" spans="1:8" ht="15" customHeight="1" x14ac:dyDescent="0.2">
      <c r="A84" s="107">
        <v>80</v>
      </c>
      <c r="B84" s="108" t="s">
        <v>430</v>
      </c>
      <c r="C84" s="110" t="s">
        <v>518</v>
      </c>
      <c r="D84" s="127" t="s">
        <v>1</v>
      </c>
      <c r="E84" s="10" t="s">
        <v>833</v>
      </c>
      <c r="F84" s="128" t="s">
        <v>834</v>
      </c>
      <c r="G84" s="156"/>
      <c r="H84"/>
    </row>
    <row r="85" spans="1:8" ht="15" customHeight="1" x14ac:dyDescent="0.2">
      <c r="A85" s="107">
        <v>81</v>
      </c>
      <c r="B85" s="108" t="s">
        <v>431</v>
      </c>
      <c r="C85" s="110" t="s">
        <v>432</v>
      </c>
      <c r="D85" s="127" t="s">
        <v>310</v>
      </c>
      <c r="E85" s="10"/>
      <c r="F85" s="128" t="s">
        <v>1</v>
      </c>
      <c r="G85" s="156"/>
      <c r="H85"/>
    </row>
    <row r="86" spans="1:8" ht="15" customHeight="1" x14ac:dyDescent="0.2">
      <c r="A86" s="107">
        <v>82</v>
      </c>
      <c r="B86" s="108" t="s">
        <v>433</v>
      </c>
      <c r="C86" s="110" t="s">
        <v>434</v>
      </c>
      <c r="D86" s="127" t="s">
        <v>158</v>
      </c>
      <c r="E86" s="10" t="s">
        <v>822</v>
      </c>
      <c r="F86" s="128" t="s">
        <v>823</v>
      </c>
      <c r="G86" s="156"/>
      <c r="H86"/>
    </row>
    <row r="87" spans="1:8" ht="15" customHeight="1" x14ac:dyDescent="0.2">
      <c r="A87" s="107">
        <v>83</v>
      </c>
      <c r="B87" s="108" t="s">
        <v>435</v>
      </c>
      <c r="C87" s="110" t="s">
        <v>436</v>
      </c>
      <c r="D87" s="127" t="s">
        <v>146</v>
      </c>
      <c r="E87" s="10" t="s">
        <v>830</v>
      </c>
      <c r="F87" s="128" t="s">
        <v>835</v>
      </c>
      <c r="G87" s="156"/>
      <c r="H87"/>
    </row>
    <row r="88" spans="1:8" ht="15" customHeight="1" x14ac:dyDescent="0.2">
      <c r="A88" s="107">
        <v>84</v>
      </c>
      <c r="B88" s="108" t="s">
        <v>437</v>
      </c>
      <c r="C88" s="110" t="s">
        <v>438</v>
      </c>
      <c r="D88" s="127" t="s">
        <v>139</v>
      </c>
      <c r="E88" s="10" t="s">
        <v>814</v>
      </c>
      <c r="F88" s="128" t="s">
        <v>1038</v>
      </c>
      <c r="G88" s="156"/>
      <c r="H88"/>
    </row>
    <row r="89" spans="1:8" ht="15" customHeight="1" x14ac:dyDescent="0.2">
      <c r="A89" s="107">
        <v>85</v>
      </c>
      <c r="B89" s="108" t="s">
        <v>439</v>
      </c>
      <c r="C89" s="110" t="s">
        <v>440</v>
      </c>
      <c r="D89" s="127" t="s">
        <v>229</v>
      </c>
      <c r="E89" s="10" t="s">
        <v>801</v>
      </c>
      <c r="F89" s="128" t="s">
        <v>802</v>
      </c>
      <c r="G89" s="156"/>
      <c r="H89"/>
    </row>
    <row r="90" spans="1:8" ht="15" customHeight="1" x14ac:dyDescent="0.2">
      <c r="A90" s="107">
        <v>86</v>
      </c>
      <c r="B90" s="108" t="s">
        <v>441</v>
      </c>
      <c r="C90" s="110" t="s">
        <v>442</v>
      </c>
      <c r="D90" s="127" t="s">
        <v>727</v>
      </c>
      <c r="E90" s="10" t="s">
        <v>821</v>
      </c>
      <c r="F90" s="128" t="s">
        <v>1</v>
      </c>
      <c r="G90" s="156"/>
      <c r="H90"/>
    </row>
    <row r="91" spans="1:8" ht="15" customHeight="1" x14ac:dyDescent="0.2">
      <c r="A91" s="107">
        <v>87</v>
      </c>
      <c r="B91" s="108" t="s">
        <v>443</v>
      </c>
      <c r="C91" s="110" t="s">
        <v>444</v>
      </c>
      <c r="D91" s="127" t="s">
        <v>718</v>
      </c>
      <c r="E91" s="10" t="s">
        <v>813</v>
      </c>
      <c r="F91" s="128" t="s">
        <v>1</v>
      </c>
      <c r="G91" s="156"/>
      <c r="H91"/>
    </row>
    <row r="92" spans="1:8" ht="15" customHeight="1" x14ac:dyDescent="0.2">
      <c r="A92" s="107">
        <v>88</v>
      </c>
      <c r="B92" s="108" t="s">
        <v>445</v>
      </c>
      <c r="C92" s="110" t="s">
        <v>446</v>
      </c>
      <c r="D92" s="127" t="s">
        <v>141</v>
      </c>
      <c r="E92" s="10" t="s">
        <v>829</v>
      </c>
      <c r="F92" s="128" t="s">
        <v>1</v>
      </c>
      <c r="G92" s="156"/>
      <c r="H92"/>
    </row>
    <row r="93" spans="1:8" ht="15" customHeight="1" x14ac:dyDescent="0.2">
      <c r="A93" s="107">
        <v>89</v>
      </c>
      <c r="B93" s="108" t="s">
        <v>205</v>
      </c>
      <c r="C93" s="110" t="s">
        <v>447</v>
      </c>
      <c r="D93" s="127" t="s">
        <v>1</v>
      </c>
      <c r="E93" s="10" t="s">
        <v>836</v>
      </c>
      <c r="F93" s="128" t="s">
        <v>837</v>
      </c>
      <c r="G93" s="156"/>
      <c r="H93"/>
    </row>
    <row r="94" spans="1:8" ht="15" customHeight="1" x14ac:dyDescent="0.2">
      <c r="A94" s="107">
        <v>90</v>
      </c>
      <c r="B94" s="108" t="s">
        <v>448</v>
      </c>
      <c r="C94" s="110" t="s">
        <v>449</v>
      </c>
      <c r="D94" s="127" t="s">
        <v>161</v>
      </c>
      <c r="E94" s="10" t="s">
        <v>824</v>
      </c>
      <c r="F94" s="128" t="s">
        <v>825</v>
      </c>
      <c r="G94" s="156"/>
      <c r="H94"/>
    </row>
    <row r="95" spans="1:8" ht="15" customHeight="1" x14ac:dyDescent="0.2">
      <c r="A95" s="107">
        <v>91</v>
      </c>
      <c r="B95" s="108" t="s">
        <v>450</v>
      </c>
      <c r="C95" s="110" t="s">
        <v>451</v>
      </c>
      <c r="D95" s="127" t="s">
        <v>149</v>
      </c>
      <c r="E95" s="10" t="s">
        <v>786</v>
      </c>
      <c r="F95" s="128" t="s">
        <v>818</v>
      </c>
      <c r="G95" s="156"/>
      <c r="H95"/>
    </row>
    <row r="96" spans="1:8" ht="15" customHeight="1" x14ac:dyDescent="0.2">
      <c r="A96" s="107">
        <v>92</v>
      </c>
      <c r="B96" s="108" t="s">
        <v>452</v>
      </c>
      <c r="C96" s="110" t="s">
        <v>453</v>
      </c>
      <c r="D96" s="127" t="s">
        <v>229</v>
      </c>
      <c r="E96" s="10" t="s">
        <v>801</v>
      </c>
      <c r="F96" s="128" t="s">
        <v>802</v>
      </c>
      <c r="G96" s="156"/>
      <c r="H96"/>
    </row>
    <row r="97" spans="1:8" ht="15" customHeight="1" x14ac:dyDescent="0.2">
      <c r="A97" s="107">
        <v>93</v>
      </c>
      <c r="B97" s="108" t="s">
        <v>454</v>
      </c>
      <c r="C97" s="110" t="s">
        <v>455</v>
      </c>
      <c r="D97" s="127" t="s">
        <v>74</v>
      </c>
      <c r="E97" s="10" t="s">
        <v>787</v>
      </c>
      <c r="F97" s="128" t="s">
        <v>1</v>
      </c>
      <c r="G97" s="156"/>
      <c r="H97"/>
    </row>
    <row r="98" spans="1:8" ht="15" customHeight="1" x14ac:dyDescent="0.2">
      <c r="A98" s="107">
        <v>94</v>
      </c>
      <c r="B98" s="108" t="s">
        <v>456</v>
      </c>
      <c r="C98" s="110" t="s">
        <v>457</v>
      </c>
      <c r="D98" s="127" t="s">
        <v>152</v>
      </c>
      <c r="E98" s="10" t="s">
        <v>838</v>
      </c>
      <c r="F98" s="128" t="s">
        <v>1</v>
      </c>
      <c r="G98" s="156"/>
      <c r="H98"/>
    </row>
    <row r="99" spans="1:8" ht="15" customHeight="1" x14ac:dyDescent="0.2">
      <c r="A99" s="107">
        <v>95</v>
      </c>
      <c r="B99" s="108" t="s">
        <v>458</v>
      </c>
      <c r="C99" s="110" t="s">
        <v>459</v>
      </c>
      <c r="D99" s="127" t="s">
        <v>310</v>
      </c>
      <c r="E99" s="10"/>
      <c r="F99" s="128" t="s">
        <v>1</v>
      </c>
      <c r="G99" s="156"/>
      <c r="H99"/>
    </row>
    <row r="100" spans="1:8" ht="15" customHeight="1" x14ac:dyDescent="0.2">
      <c r="A100" s="107">
        <v>96</v>
      </c>
      <c r="B100" s="108" t="s">
        <v>460</v>
      </c>
      <c r="C100" s="110" t="s">
        <v>461</v>
      </c>
      <c r="D100" s="127" t="s">
        <v>226</v>
      </c>
      <c r="E100" s="10" t="s">
        <v>799</v>
      </c>
      <c r="F100" s="128" t="s">
        <v>800</v>
      </c>
      <c r="G100" s="156"/>
      <c r="H100"/>
    </row>
    <row r="101" spans="1:8" ht="15" customHeight="1" x14ac:dyDescent="0.2">
      <c r="A101" s="107">
        <v>97</v>
      </c>
      <c r="B101" s="108" t="s">
        <v>600</v>
      </c>
      <c r="C101" s="110" t="s">
        <v>166</v>
      </c>
      <c r="D101" s="127" t="s">
        <v>152</v>
      </c>
      <c r="E101" s="10" t="s">
        <v>838</v>
      </c>
      <c r="F101" s="128" t="s">
        <v>1</v>
      </c>
      <c r="G101" s="156"/>
      <c r="H101"/>
    </row>
    <row r="102" spans="1:8" ht="15" customHeight="1" x14ac:dyDescent="0.2">
      <c r="A102" s="107">
        <v>98</v>
      </c>
      <c r="B102" s="108" t="s">
        <v>167</v>
      </c>
      <c r="C102" s="110" t="s">
        <v>168</v>
      </c>
      <c r="D102" s="127" t="s">
        <v>77</v>
      </c>
      <c r="E102" s="10" t="s">
        <v>788</v>
      </c>
      <c r="F102" s="128" t="s">
        <v>789</v>
      </c>
      <c r="G102" s="156"/>
      <c r="H102"/>
    </row>
    <row r="103" spans="1:8" ht="15" customHeight="1" x14ac:dyDescent="0.2">
      <c r="A103" s="107">
        <v>99</v>
      </c>
      <c r="B103" s="108" t="s">
        <v>169</v>
      </c>
      <c r="C103" s="110" t="s">
        <v>170</v>
      </c>
      <c r="D103" s="127" t="s">
        <v>146</v>
      </c>
      <c r="E103" s="10" t="s">
        <v>830</v>
      </c>
      <c r="F103" s="128" t="s">
        <v>835</v>
      </c>
      <c r="G103" s="156"/>
      <c r="H103"/>
    </row>
    <row r="104" spans="1:8" ht="15" customHeight="1" x14ac:dyDescent="0.2">
      <c r="A104" s="107">
        <v>100</v>
      </c>
      <c r="B104" s="108" t="s">
        <v>171</v>
      </c>
      <c r="C104" s="110" t="s">
        <v>172</v>
      </c>
      <c r="D104" s="127" t="s">
        <v>229</v>
      </c>
      <c r="E104" s="10" t="s">
        <v>801</v>
      </c>
      <c r="F104" s="128" t="s">
        <v>802</v>
      </c>
      <c r="G104" s="156"/>
      <c r="H104"/>
    </row>
    <row r="105" spans="1:8" ht="15" customHeight="1" x14ac:dyDescent="0.2">
      <c r="A105" s="107">
        <v>101</v>
      </c>
      <c r="B105" s="108" t="s">
        <v>173</v>
      </c>
      <c r="C105" s="110" t="s">
        <v>174</v>
      </c>
      <c r="D105" s="127" t="s">
        <v>158</v>
      </c>
      <c r="E105" s="10" t="s">
        <v>822</v>
      </c>
      <c r="F105" s="128" t="s">
        <v>823</v>
      </c>
      <c r="G105" s="156"/>
      <c r="H105"/>
    </row>
    <row r="106" spans="1:8" ht="15" customHeight="1" x14ac:dyDescent="0.2">
      <c r="A106" s="107">
        <v>102</v>
      </c>
      <c r="B106" s="108" t="s">
        <v>175</v>
      </c>
      <c r="C106" s="110" t="s">
        <v>176</v>
      </c>
      <c r="D106" s="127" t="s">
        <v>224</v>
      </c>
      <c r="E106" s="10" t="s">
        <v>796</v>
      </c>
      <c r="F106" s="128" t="s">
        <v>1</v>
      </c>
      <c r="G106" s="156"/>
      <c r="H106"/>
    </row>
    <row r="107" spans="1:8" ht="15" customHeight="1" x14ac:dyDescent="0.2">
      <c r="A107" s="107">
        <v>103</v>
      </c>
      <c r="B107" s="108" t="s">
        <v>177</v>
      </c>
      <c r="C107" s="110" t="s">
        <v>178</v>
      </c>
      <c r="D107" s="127" t="s">
        <v>165</v>
      </c>
      <c r="E107" s="10" t="s">
        <v>826</v>
      </c>
      <c r="F107" s="128" t="s">
        <v>1</v>
      </c>
      <c r="G107" s="156"/>
      <c r="H107"/>
    </row>
    <row r="108" spans="1:8" ht="15" customHeight="1" x14ac:dyDescent="0.2">
      <c r="A108" s="107">
        <v>104</v>
      </c>
      <c r="B108" s="108" t="s">
        <v>179</v>
      </c>
      <c r="C108" s="110" t="s">
        <v>180</v>
      </c>
      <c r="D108" s="127" t="s">
        <v>729</v>
      </c>
      <c r="E108" s="10" t="s">
        <v>810</v>
      </c>
      <c r="F108" s="128" t="s">
        <v>811</v>
      </c>
      <c r="G108" s="156"/>
      <c r="H108"/>
    </row>
    <row r="109" spans="1:8" ht="15" customHeight="1" x14ac:dyDescent="0.2">
      <c r="A109" s="107">
        <v>105</v>
      </c>
      <c r="B109" s="108" t="s">
        <v>181</v>
      </c>
      <c r="C109" s="110" t="s">
        <v>182</v>
      </c>
      <c r="D109" s="127" t="s">
        <v>1</v>
      </c>
      <c r="E109" s="10" t="s">
        <v>839</v>
      </c>
      <c r="F109" s="128" t="s">
        <v>840</v>
      </c>
      <c r="G109" s="156"/>
      <c r="H109"/>
    </row>
    <row r="110" spans="1:8" ht="15" customHeight="1" x14ac:dyDescent="0.2">
      <c r="A110" s="107">
        <v>106</v>
      </c>
      <c r="B110" s="108" t="s">
        <v>183</v>
      </c>
      <c r="C110" s="110" t="s">
        <v>184</v>
      </c>
      <c r="D110" s="127" t="s">
        <v>80</v>
      </c>
      <c r="E110" s="10" t="s">
        <v>790</v>
      </c>
      <c r="F110" s="128" t="s">
        <v>791</v>
      </c>
      <c r="G110" s="156"/>
      <c r="H110"/>
    </row>
    <row r="111" spans="1:8" ht="15" customHeight="1" x14ac:dyDescent="0.2">
      <c r="A111" s="107">
        <v>107</v>
      </c>
      <c r="B111" s="108" t="s">
        <v>185</v>
      </c>
      <c r="C111" s="110" t="s">
        <v>186</v>
      </c>
      <c r="D111" s="127" t="s">
        <v>165</v>
      </c>
      <c r="E111" s="10" t="s">
        <v>826</v>
      </c>
      <c r="F111" s="128" t="s">
        <v>1</v>
      </c>
      <c r="G111" s="156"/>
      <c r="H111"/>
    </row>
    <row r="112" spans="1:8" ht="15" customHeight="1" x14ac:dyDescent="0.2">
      <c r="A112" s="107">
        <v>108</v>
      </c>
      <c r="B112" s="108" t="s">
        <v>187</v>
      </c>
      <c r="C112" s="110" t="s">
        <v>188</v>
      </c>
      <c r="D112" s="127" t="s">
        <v>229</v>
      </c>
      <c r="E112" s="10" t="s">
        <v>801</v>
      </c>
      <c r="F112" s="128" t="s">
        <v>802</v>
      </c>
      <c r="G112" s="156"/>
      <c r="H112"/>
    </row>
    <row r="113" spans="1:8" ht="15" customHeight="1" x14ac:dyDescent="0.2">
      <c r="A113" s="107">
        <v>109</v>
      </c>
      <c r="B113" s="108" t="s">
        <v>189</v>
      </c>
      <c r="C113" s="110" t="s">
        <v>190</v>
      </c>
      <c r="D113" s="127" t="s">
        <v>83</v>
      </c>
      <c r="E113" s="10" t="s">
        <v>792</v>
      </c>
      <c r="F113" s="128" t="s">
        <v>793</v>
      </c>
      <c r="G113" s="156"/>
      <c r="H113"/>
    </row>
    <row r="114" spans="1:8" ht="15" customHeight="1" x14ac:dyDescent="0.2">
      <c r="A114" s="107">
        <v>110</v>
      </c>
      <c r="B114" s="108" t="s">
        <v>191</v>
      </c>
      <c r="C114" s="110" t="s">
        <v>192</v>
      </c>
      <c r="D114" s="127" t="s">
        <v>720</v>
      </c>
      <c r="E114" s="10" t="s">
        <v>817</v>
      </c>
      <c r="F114" s="128" t="s">
        <v>1</v>
      </c>
      <c r="G114" s="156"/>
      <c r="H114"/>
    </row>
    <row r="115" spans="1:8" ht="15" customHeight="1" x14ac:dyDescent="0.2">
      <c r="A115" s="107">
        <v>111</v>
      </c>
      <c r="B115" s="108" t="s">
        <v>193</v>
      </c>
      <c r="C115" s="110" t="s">
        <v>194</v>
      </c>
      <c r="D115" s="127" t="s">
        <v>310</v>
      </c>
      <c r="E115" s="10"/>
      <c r="F115" s="128" t="s">
        <v>1</v>
      </c>
      <c r="G115" s="156"/>
      <c r="H115"/>
    </row>
    <row r="116" spans="1:8" ht="15" customHeight="1" x14ac:dyDescent="0.2">
      <c r="A116" s="107">
        <v>112</v>
      </c>
      <c r="B116" s="108" t="s">
        <v>730</v>
      </c>
      <c r="C116" s="110" t="s">
        <v>731</v>
      </c>
      <c r="D116" s="127" t="s">
        <v>152</v>
      </c>
      <c r="E116" s="10" t="s">
        <v>838</v>
      </c>
      <c r="F116" s="128" t="s">
        <v>1</v>
      </c>
      <c r="G116" s="156"/>
      <c r="H116"/>
    </row>
    <row r="117" spans="1:8" ht="15" customHeight="1" x14ac:dyDescent="0.2">
      <c r="A117" s="107">
        <v>113</v>
      </c>
      <c r="B117" s="108" t="s">
        <v>732</v>
      </c>
      <c r="C117" s="110" t="s">
        <v>733</v>
      </c>
      <c r="D117" s="127" t="s">
        <v>310</v>
      </c>
      <c r="E117" s="10"/>
      <c r="F117" s="128" t="s">
        <v>1</v>
      </c>
      <c r="G117" s="156"/>
      <c r="H117"/>
    </row>
    <row r="118" spans="1:8" ht="15" customHeight="1" x14ac:dyDescent="0.2">
      <c r="A118" s="107">
        <v>114</v>
      </c>
      <c r="B118" s="108" t="s">
        <v>206</v>
      </c>
      <c r="C118" s="110" t="s">
        <v>734</v>
      </c>
      <c r="D118" s="127" t="s">
        <v>1</v>
      </c>
      <c r="E118" s="10" t="s">
        <v>827</v>
      </c>
      <c r="F118" s="128" t="s">
        <v>828</v>
      </c>
      <c r="G118" s="156"/>
      <c r="H118"/>
    </row>
    <row r="119" spans="1:8" ht="15" customHeight="1" x14ac:dyDescent="0.2">
      <c r="A119" s="107">
        <v>115</v>
      </c>
      <c r="B119" s="108" t="s">
        <v>735</v>
      </c>
      <c r="C119" s="110" t="s">
        <v>736</v>
      </c>
      <c r="D119" s="127" t="s">
        <v>143</v>
      </c>
      <c r="E119" s="10" t="s">
        <v>831</v>
      </c>
      <c r="F119" s="128" t="s">
        <v>832</v>
      </c>
      <c r="G119" s="156"/>
      <c r="H119"/>
    </row>
    <row r="120" spans="1:8" ht="15" customHeight="1" x14ac:dyDescent="0.2">
      <c r="A120" s="107">
        <v>116</v>
      </c>
      <c r="B120" s="108" t="s">
        <v>207</v>
      </c>
      <c r="C120" s="110" t="s">
        <v>737</v>
      </c>
      <c r="D120" s="127" t="s">
        <v>310</v>
      </c>
      <c r="E120" s="10"/>
      <c r="F120" s="128" t="s">
        <v>1</v>
      </c>
      <c r="G120" s="156"/>
      <c r="H120"/>
    </row>
    <row r="121" spans="1:8" ht="15" customHeight="1" x14ac:dyDescent="0.2">
      <c r="A121" s="107">
        <v>117</v>
      </c>
      <c r="B121" s="108" t="s">
        <v>738</v>
      </c>
      <c r="C121" s="110" t="s">
        <v>739</v>
      </c>
      <c r="D121" s="127" t="s">
        <v>563</v>
      </c>
      <c r="E121" s="10" t="s">
        <v>808</v>
      </c>
      <c r="F121" s="128" t="s">
        <v>809</v>
      </c>
      <c r="G121" s="156"/>
      <c r="H121"/>
    </row>
    <row r="122" spans="1:8" ht="15" customHeight="1" x14ac:dyDescent="0.2">
      <c r="A122" s="107">
        <v>118</v>
      </c>
      <c r="B122" s="108" t="s">
        <v>740</v>
      </c>
      <c r="C122" s="110" t="s">
        <v>741</v>
      </c>
      <c r="D122" s="127" t="s">
        <v>310</v>
      </c>
      <c r="E122" s="10"/>
      <c r="F122" s="128" t="s">
        <v>1</v>
      </c>
      <c r="G122" s="156"/>
      <c r="H122"/>
    </row>
    <row r="123" spans="1:8" ht="15" customHeight="1" x14ac:dyDescent="0.2">
      <c r="A123" s="107">
        <v>119</v>
      </c>
      <c r="B123" s="108" t="s">
        <v>742</v>
      </c>
      <c r="C123" s="110" t="s">
        <v>743</v>
      </c>
      <c r="D123" s="127" t="s">
        <v>226</v>
      </c>
      <c r="E123" s="10" t="s">
        <v>799</v>
      </c>
      <c r="F123" s="128" t="s">
        <v>800</v>
      </c>
      <c r="G123" s="156"/>
      <c r="H123"/>
    </row>
    <row r="124" spans="1:8" ht="15" customHeight="1" x14ac:dyDescent="0.2">
      <c r="A124" s="107">
        <v>120</v>
      </c>
      <c r="B124" s="108" t="s">
        <v>744</v>
      </c>
      <c r="C124" s="110" t="s">
        <v>745</v>
      </c>
      <c r="D124" s="127" t="s">
        <v>143</v>
      </c>
      <c r="E124" s="10" t="s">
        <v>831</v>
      </c>
      <c r="F124" s="128" t="s">
        <v>832</v>
      </c>
      <c r="G124" s="156"/>
      <c r="H124"/>
    </row>
    <row r="125" spans="1:8" ht="15" customHeight="1" x14ac:dyDescent="0.2">
      <c r="A125" s="107">
        <v>121</v>
      </c>
      <c r="B125" s="108" t="s">
        <v>746</v>
      </c>
      <c r="C125" s="110" t="s">
        <v>747</v>
      </c>
      <c r="D125" s="127" t="s">
        <v>310</v>
      </c>
      <c r="E125" s="10"/>
      <c r="F125" s="128" t="s">
        <v>1</v>
      </c>
      <c r="G125" s="156"/>
      <c r="H125"/>
    </row>
    <row r="126" spans="1:8" ht="15" customHeight="1" x14ac:dyDescent="0.2">
      <c r="A126" s="107">
        <v>122</v>
      </c>
      <c r="B126" s="108" t="s">
        <v>748</v>
      </c>
      <c r="C126" s="110" t="s">
        <v>749</v>
      </c>
      <c r="D126" s="127" t="s">
        <v>229</v>
      </c>
      <c r="E126" s="10" t="s">
        <v>801</v>
      </c>
      <c r="F126" s="128" t="s">
        <v>802</v>
      </c>
      <c r="G126" s="156"/>
      <c r="H126"/>
    </row>
    <row r="127" spans="1:8" ht="15" customHeight="1" x14ac:dyDescent="0.2">
      <c r="A127" s="107">
        <v>123</v>
      </c>
      <c r="B127" s="108" t="s">
        <v>208</v>
      </c>
      <c r="C127" s="110" t="s">
        <v>3</v>
      </c>
      <c r="D127" s="127" t="s">
        <v>1</v>
      </c>
      <c r="E127" s="10" t="s">
        <v>841</v>
      </c>
      <c r="F127" s="128" t="s">
        <v>842</v>
      </c>
      <c r="G127" s="156"/>
      <c r="H127"/>
    </row>
    <row r="128" spans="1:8" ht="15" customHeight="1" x14ac:dyDescent="0.2">
      <c r="A128" s="107">
        <v>124</v>
      </c>
      <c r="B128" s="108" t="s">
        <v>4</v>
      </c>
      <c r="C128" s="110" t="s">
        <v>5</v>
      </c>
      <c r="D128" s="127" t="s">
        <v>149</v>
      </c>
      <c r="E128" s="10" t="s">
        <v>786</v>
      </c>
      <c r="F128" s="128" t="s">
        <v>818</v>
      </c>
      <c r="G128" s="156"/>
      <c r="H128"/>
    </row>
    <row r="129" spans="1:8" ht="15" customHeight="1" x14ac:dyDescent="0.2">
      <c r="A129" s="107">
        <v>125</v>
      </c>
      <c r="B129" s="108" t="s">
        <v>6</v>
      </c>
      <c r="C129" s="110" t="s">
        <v>7</v>
      </c>
      <c r="D129" s="127" t="s">
        <v>229</v>
      </c>
      <c r="E129" s="10" t="s">
        <v>801</v>
      </c>
      <c r="F129" s="128" t="s">
        <v>802</v>
      </c>
      <c r="G129" s="156"/>
      <c r="H129"/>
    </row>
    <row r="130" spans="1:8" ht="15" customHeight="1" x14ac:dyDescent="0.2">
      <c r="A130" s="107">
        <v>126</v>
      </c>
      <c r="B130" s="108" t="s">
        <v>8</v>
      </c>
      <c r="C130" s="110" t="s">
        <v>9</v>
      </c>
      <c r="D130" s="127" t="s">
        <v>310</v>
      </c>
      <c r="E130" s="10"/>
      <c r="F130" s="128" t="s">
        <v>1</v>
      </c>
      <c r="G130" s="156"/>
      <c r="H130"/>
    </row>
    <row r="131" spans="1:8" ht="15" customHeight="1" x14ac:dyDescent="0.2">
      <c r="A131" s="107">
        <v>127</v>
      </c>
      <c r="B131" s="108" t="s">
        <v>209</v>
      </c>
      <c r="C131" s="110" t="s">
        <v>10</v>
      </c>
      <c r="D131" s="127" t="s">
        <v>1</v>
      </c>
      <c r="E131" s="10" t="s">
        <v>819</v>
      </c>
      <c r="F131" s="128" t="s">
        <v>820</v>
      </c>
      <c r="G131" s="156"/>
      <c r="H131"/>
    </row>
    <row r="132" spans="1:8" ht="15" customHeight="1" x14ac:dyDescent="0.2">
      <c r="A132" s="107">
        <v>128</v>
      </c>
      <c r="B132" s="108" t="s">
        <v>11</v>
      </c>
      <c r="C132" s="110" t="s">
        <v>12</v>
      </c>
      <c r="D132" s="127" t="s">
        <v>727</v>
      </c>
      <c r="E132" s="10" t="s">
        <v>821</v>
      </c>
      <c r="F132" s="128" t="s">
        <v>1</v>
      </c>
      <c r="G132" s="156"/>
      <c r="H132"/>
    </row>
    <row r="133" spans="1:8" ht="15" customHeight="1" x14ac:dyDescent="0.2">
      <c r="A133" s="107">
        <v>129</v>
      </c>
      <c r="B133" s="108" t="s">
        <v>13</v>
      </c>
      <c r="C133" s="110" t="s">
        <v>14</v>
      </c>
      <c r="D133" s="127" t="s">
        <v>77</v>
      </c>
      <c r="E133" s="10" t="s">
        <v>788</v>
      </c>
      <c r="F133" s="128" t="s">
        <v>789</v>
      </c>
      <c r="G133" s="156"/>
      <c r="H133"/>
    </row>
    <row r="134" spans="1:8" ht="15" customHeight="1" x14ac:dyDescent="0.2">
      <c r="A134" s="107">
        <v>130</v>
      </c>
      <c r="B134" s="108" t="s">
        <v>15</v>
      </c>
      <c r="C134" s="110" t="s">
        <v>16</v>
      </c>
      <c r="D134" s="127" t="s">
        <v>310</v>
      </c>
      <c r="E134" s="10"/>
      <c r="F134" s="128" t="s">
        <v>1</v>
      </c>
      <c r="G134" s="156"/>
      <c r="H134"/>
    </row>
    <row r="135" spans="1:8" ht="15" customHeight="1" x14ac:dyDescent="0.2">
      <c r="A135" s="107">
        <v>131</v>
      </c>
      <c r="B135" s="108" t="s">
        <v>210</v>
      </c>
      <c r="C135" s="110" t="s">
        <v>17</v>
      </c>
      <c r="D135" s="127" t="s">
        <v>563</v>
      </c>
      <c r="E135" s="10" t="s">
        <v>808</v>
      </c>
      <c r="F135" s="128" t="s">
        <v>809</v>
      </c>
      <c r="G135" s="156"/>
      <c r="H135"/>
    </row>
    <row r="136" spans="1:8" ht="15" customHeight="1" x14ac:dyDescent="0.2">
      <c r="A136" s="107">
        <v>132</v>
      </c>
      <c r="B136" s="108" t="s">
        <v>18</v>
      </c>
      <c r="C136" s="110" t="s">
        <v>19</v>
      </c>
      <c r="D136" s="127" t="s">
        <v>72</v>
      </c>
      <c r="E136" s="10" t="s">
        <v>786</v>
      </c>
      <c r="F136" s="128" t="s">
        <v>1</v>
      </c>
      <c r="G136" s="156"/>
      <c r="H136"/>
    </row>
    <row r="137" spans="1:8" ht="15" customHeight="1" x14ac:dyDescent="0.2">
      <c r="A137" s="107">
        <v>133</v>
      </c>
      <c r="B137" s="108" t="s">
        <v>20</v>
      </c>
      <c r="C137" s="110" t="s">
        <v>21</v>
      </c>
      <c r="D137" s="127" t="s">
        <v>310</v>
      </c>
      <c r="E137" s="10"/>
      <c r="F137" s="128" t="s">
        <v>1</v>
      </c>
      <c r="G137" s="156"/>
      <c r="H137"/>
    </row>
    <row r="138" spans="1:8" ht="15" customHeight="1" x14ac:dyDescent="0.2">
      <c r="A138" s="107">
        <v>134</v>
      </c>
      <c r="B138" s="108" t="s">
        <v>22</v>
      </c>
      <c r="C138" s="110" t="s">
        <v>23</v>
      </c>
      <c r="D138" s="127" t="s">
        <v>158</v>
      </c>
      <c r="E138" s="10" t="s">
        <v>822</v>
      </c>
      <c r="F138" s="128" t="s">
        <v>823</v>
      </c>
      <c r="G138" s="156"/>
      <c r="H138"/>
    </row>
    <row r="139" spans="1:8" ht="15" customHeight="1" x14ac:dyDescent="0.2">
      <c r="A139" s="107">
        <v>135</v>
      </c>
      <c r="B139" s="108" t="s">
        <v>24</v>
      </c>
      <c r="C139" s="110" t="s">
        <v>25</v>
      </c>
      <c r="D139" s="127" t="s">
        <v>729</v>
      </c>
      <c r="E139" s="10" t="s">
        <v>810</v>
      </c>
      <c r="F139" s="128" t="s">
        <v>811</v>
      </c>
      <c r="G139" s="156"/>
      <c r="H139"/>
    </row>
    <row r="140" spans="1:8" ht="15" customHeight="1" x14ac:dyDescent="0.2">
      <c r="A140" s="107">
        <v>136</v>
      </c>
      <c r="B140" s="108" t="s">
        <v>26</v>
      </c>
      <c r="C140" s="110" t="s">
        <v>27</v>
      </c>
      <c r="D140" s="127" t="s">
        <v>224</v>
      </c>
      <c r="E140" s="10" t="s">
        <v>796</v>
      </c>
      <c r="F140" s="128" t="s">
        <v>1</v>
      </c>
      <c r="G140" s="156"/>
      <c r="H140"/>
    </row>
    <row r="141" spans="1:8" ht="15" customHeight="1" x14ac:dyDescent="0.2">
      <c r="A141" s="107">
        <v>137</v>
      </c>
      <c r="B141" s="108" t="s">
        <v>211</v>
      </c>
      <c r="C141" s="110" t="s">
        <v>28</v>
      </c>
      <c r="D141" s="127" t="s">
        <v>1</v>
      </c>
      <c r="E141" s="10" t="s">
        <v>801</v>
      </c>
      <c r="F141" s="128" t="s">
        <v>1</v>
      </c>
      <c r="G141" s="156"/>
      <c r="H141"/>
    </row>
    <row r="142" spans="1:8" ht="15" customHeight="1" x14ac:dyDescent="0.2">
      <c r="A142" s="107">
        <v>138</v>
      </c>
      <c r="B142" s="108" t="s">
        <v>29</v>
      </c>
      <c r="C142" s="110" t="s">
        <v>30</v>
      </c>
      <c r="D142" s="127" t="s">
        <v>1</v>
      </c>
      <c r="E142" s="10" t="s">
        <v>830</v>
      </c>
      <c r="F142" s="128" t="s">
        <v>1</v>
      </c>
      <c r="G142" s="156"/>
      <c r="H142"/>
    </row>
    <row r="143" spans="1:8" ht="15" customHeight="1" x14ac:dyDescent="0.2">
      <c r="A143" s="107">
        <v>139</v>
      </c>
      <c r="B143" s="108" t="s">
        <v>31</v>
      </c>
      <c r="C143" s="110" t="s">
        <v>32</v>
      </c>
      <c r="D143" s="127" t="s">
        <v>310</v>
      </c>
      <c r="E143" s="10"/>
      <c r="F143" s="128" t="s">
        <v>1</v>
      </c>
      <c r="G143" s="156"/>
      <c r="H143"/>
    </row>
    <row r="144" spans="1:8" ht="15" customHeight="1" x14ac:dyDescent="0.2">
      <c r="A144" s="107">
        <v>140</v>
      </c>
      <c r="B144" s="108" t="s">
        <v>212</v>
      </c>
      <c r="C144" s="110" t="s">
        <v>88</v>
      </c>
      <c r="D144" s="127" t="s">
        <v>310</v>
      </c>
      <c r="E144" s="10"/>
      <c r="F144" s="128" t="s">
        <v>1</v>
      </c>
      <c r="G144" s="156"/>
      <c r="H144"/>
    </row>
    <row r="145" spans="1:8" ht="15" customHeight="1" x14ac:dyDescent="0.2">
      <c r="A145" s="107">
        <v>141</v>
      </c>
      <c r="B145" s="108" t="s">
        <v>89</v>
      </c>
      <c r="C145" s="110" t="s">
        <v>90</v>
      </c>
      <c r="D145" s="127" t="s">
        <v>141</v>
      </c>
      <c r="E145" s="10" t="s">
        <v>829</v>
      </c>
      <c r="F145" s="128" t="s">
        <v>1</v>
      </c>
      <c r="G145" s="156"/>
      <c r="H145"/>
    </row>
    <row r="146" spans="1:8" ht="15" customHeight="1" x14ac:dyDescent="0.2">
      <c r="A146" s="107">
        <v>142</v>
      </c>
      <c r="B146" s="108" t="s">
        <v>54</v>
      </c>
      <c r="C146" s="110" t="s">
        <v>91</v>
      </c>
      <c r="D146" s="127" t="s">
        <v>720</v>
      </c>
      <c r="E146" s="10" t="s">
        <v>817</v>
      </c>
      <c r="F146" s="128" t="s">
        <v>1</v>
      </c>
      <c r="G146" s="156"/>
      <c r="H146"/>
    </row>
    <row r="147" spans="1:8" ht="15" customHeight="1" x14ac:dyDescent="0.2">
      <c r="A147" s="107">
        <v>143</v>
      </c>
      <c r="B147" s="108" t="s">
        <v>55</v>
      </c>
      <c r="C147" s="110" t="s">
        <v>92</v>
      </c>
      <c r="D147" s="127" t="s">
        <v>1</v>
      </c>
      <c r="E147" s="10" t="s">
        <v>836</v>
      </c>
      <c r="F147" s="128" t="s">
        <v>837</v>
      </c>
      <c r="G147" s="156"/>
      <c r="H147"/>
    </row>
    <row r="148" spans="1:8" ht="15" customHeight="1" x14ac:dyDescent="0.2">
      <c r="A148" s="107">
        <v>144</v>
      </c>
      <c r="B148" s="108" t="s">
        <v>56</v>
      </c>
      <c r="C148" s="110" t="s">
        <v>93</v>
      </c>
      <c r="D148" s="127" t="s">
        <v>310</v>
      </c>
      <c r="E148" s="10"/>
      <c r="F148" s="128" t="s">
        <v>1</v>
      </c>
      <c r="G148" s="156"/>
      <c r="H148"/>
    </row>
    <row r="149" spans="1:8" ht="15" customHeight="1" x14ac:dyDescent="0.2">
      <c r="A149" s="107">
        <v>145</v>
      </c>
      <c r="B149" s="108" t="s">
        <v>94</v>
      </c>
      <c r="C149" s="110" t="s">
        <v>95</v>
      </c>
      <c r="D149" s="127" t="s">
        <v>1</v>
      </c>
      <c r="E149" s="10" t="s">
        <v>816</v>
      </c>
      <c r="F149" s="128" t="s">
        <v>709</v>
      </c>
      <c r="G149" s="156"/>
      <c r="H149"/>
    </row>
    <row r="150" spans="1:8" ht="15" customHeight="1" x14ac:dyDescent="0.2">
      <c r="A150" s="107">
        <v>146</v>
      </c>
      <c r="B150" s="108" t="s">
        <v>96</v>
      </c>
      <c r="C150" s="110" t="s">
        <v>97</v>
      </c>
      <c r="D150" s="127" t="s">
        <v>1</v>
      </c>
      <c r="E150" s="10" t="s">
        <v>843</v>
      </c>
      <c r="F150" s="128" t="s">
        <v>844</v>
      </c>
      <c r="G150" s="156"/>
      <c r="H150"/>
    </row>
    <row r="151" spans="1:8" ht="15" customHeight="1" x14ac:dyDescent="0.2">
      <c r="A151" s="107">
        <v>147</v>
      </c>
      <c r="B151" s="108" t="s">
        <v>98</v>
      </c>
      <c r="C151" s="110" t="s">
        <v>99</v>
      </c>
      <c r="D151" s="127" t="s">
        <v>310</v>
      </c>
      <c r="E151" s="10"/>
      <c r="F151" s="128" t="s">
        <v>1</v>
      </c>
      <c r="G151" s="156"/>
      <c r="H151"/>
    </row>
    <row r="152" spans="1:8" ht="15" customHeight="1" x14ac:dyDescent="0.2">
      <c r="A152" s="107">
        <v>148</v>
      </c>
      <c r="B152" s="108" t="s">
        <v>100</v>
      </c>
      <c r="C152" s="110" t="s">
        <v>101</v>
      </c>
      <c r="D152" s="127" t="s">
        <v>729</v>
      </c>
      <c r="E152" s="10" t="s">
        <v>810</v>
      </c>
      <c r="F152" s="128" t="s">
        <v>811</v>
      </c>
      <c r="G152" s="156"/>
      <c r="H152"/>
    </row>
    <row r="153" spans="1:8" ht="15" customHeight="1" x14ac:dyDescent="0.2">
      <c r="A153" s="107">
        <v>149</v>
      </c>
      <c r="B153" s="108" t="s">
        <v>102</v>
      </c>
      <c r="C153" s="110" t="s">
        <v>103</v>
      </c>
      <c r="D153" s="127" t="s">
        <v>1</v>
      </c>
      <c r="E153" s="10" t="s">
        <v>816</v>
      </c>
      <c r="F153" s="128" t="s">
        <v>709</v>
      </c>
      <c r="G153" s="156"/>
      <c r="H153"/>
    </row>
    <row r="154" spans="1:8" ht="15" customHeight="1" x14ac:dyDescent="0.2">
      <c r="A154" s="107">
        <v>150</v>
      </c>
      <c r="B154" s="108" t="s">
        <v>57</v>
      </c>
      <c r="C154" s="110" t="s">
        <v>104</v>
      </c>
      <c r="D154" s="127" t="s">
        <v>1</v>
      </c>
      <c r="E154" s="10" t="s">
        <v>808</v>
      </c>
      <c r="F154" s="128" t="s">
        <v>809</v>
      </c>
      <c r="G154" s="156"/>
      <c r="H154"/>
    </row>
    <row r="155" spans="1:8" ht="15" customHeight="1" x14ac:dyDescent="0.2">
      <c r="A155" s="107">
        <v>151</v>
      </c>
      <c r="B155" s="108" t="s">
        <v>105</v>
      </c>
      <c r="C155" s="110" t="s">
        <v>106</v>
      </c>
      <c r="D155" s="127" t="s">
        <v>149</v>
      </c>
      <c r="E155" s="10" t="s">
        <v>786</v>
      </c>
      <c r="F155" s="128" t="s">
        <v>818</v>
      </c>
      <c r="G155" s="156"/>
      <c r="H155"/>
    </row>
    <row r="156" spans="1:8" ht="15" customHeight="1" x14ac:dyDescent="0.2">
      <c r="A156" s="107">
        <v>152</v>
      </c>
      <c r="B156" s="108" t="s">
        <v>107</v>
      </c>
      <c r="C156" s="110" t="s">
        <v>108</v>
      </c>
      <c r="D156" s="127" t="s">
        <v>310</v>
      </c>
      <c r="E156" s="10"/>
      <c r="F156" s="128" t="s">
        <v>1</v>
      </c>
      <c r="G156" s="156"/>
      <c r="H156"/>
    </row>
    <row r="157" spans="1:8" ht="15" customHeight="1" x14ac:dyDescent="0.2">
      <c r="A157" s="107">
        <v>153</v>
      </c>
      <c r="B157" s="108" t="s">
        <v>109</v>
      </c>
      <c r="C157" s="110" t="s">
        <v>110</v>
      </c>
      <c r="D157" s="127" t="s">
        <v>161</v>
      </c>
      <c r="E157" s="10" t="s">
        <v>824</v>
      </c>
      <c r="F157" s="128" t="s">
        <v>825</v>
      </c>
      <c r="G157" s="156"/>
      <c r="H157"/>
    </row>
    <row r="158" spans="1:8" ht="15" customHeight="1" x14ac:dyDescent="0.2">
      <c r="A158" s="107">
        <v>154</v>
      </c>
      <c r="B158" s="108" t="s">
        <v>111</v>
      </c>
      <c r="C158" s="110" t="s">
        <v>112</v>
      </c>
      <c r="D158" s="127" t="s">
        <v>718</v>
      </c>
      <c r="E158" s="10" t="s">
        <v>813</v>
      </c>
      <c r="F158" s="128" t="s">
        <v>1</v>
      </c>
      <c r="G158" s="156"/>
      <c r="H158"/>
    </row>
    <row r="159" spans="1:8" ht="15" customHeight="1" x14ac:dyDescent="0.2">
      <c r="A159" s="107">
        <v>155</v>
      </c>
      <c r="B159" s="108" t="s">
        <v>113</v>
      </c>
      <c r="C159" s="110" t="s">
        <v>114</v>
      </c>
      <c r="D159" s="127" t="s">
        <v>1</v>
      </c>
      <c r="E159" s="10" t="s">
        <v>843</v>
      </c>
      <c r="F159" s="128" t="s">
        <v>844</v>
      </c>
      <c r="G159" s="156"/>
      <c r="H159"/>
    </row>
    <row r="160" spans="1:8" ht="15" customHeight="1" x14ac:dyDescent="0.2">
      <c r="A160" s="107">
        <v>156</v>
      </c>
      <c r="B160" s="108" t="s">
        <v>58</v>
      </c>
      <c r="C160" s="110" t="s">
        <v>115</v>
      </c>
      <c r="D160" s="127" t="s">
        <v>1</v>
      </c>
      <c r="E160" s="10" t="s">
        <v>805</v>
      </c>
      <c r="F160" s="128" t="s">
        <v>806</v>
      </c>
      <c r="G160" s="156"/>
      <c r="H160"/>
    </row>
    <row r="161" spans="1:8" ht="15" customHeight="1" x14ac:dyDescent="0.2">
      <c r="A161" s="107">
        <v>157</v>
      </c>
      <c r="B161" s="108" t="s">
        <v>116</v>
      </c>
      <c r="C161" s="110" t="s">
        <v>117</v>
      </c>
      <c r="D161" s="127" t="s">
        <v>83</v>
      </c>
      <c r="E161" s="10" t="s">
        <v>792</v>
      </c>
      <c r="F161" s="128" t="s">
        <v>793</v>
      </c>
      <c r="G161" s="156"/>
      <c r="H161"/>
    </row>
    <row r="162" spans="1:8" ht="15" customHeight="1" x14ac:dyDescent="0.2">
      <c r="A162" s="107">
        <v>158</v>
      </c>
      <c r="B162" s="108" t="s">
        <v>118</v>
      </c>
      <c r="C162" s="110" t="s">
        <v>119</v>
      </c>
      <c r="D162" s="127" t="s">
        <v>226</v>
      </c>
      <c r="E162" s="10" t="s">
        <v>799</v>
      </c>
      <c r="F162" s="128" t="s">
        <v>800</v>
      </c>
      <c r="G162" s="156"/>
      <c r="H162"/>
    </row>
    <row r="163" spans="1:8" ht="15" customHeight="1" x14ac:dyDescent="0.2">
      <c r="A163" s="107">
        <v>159</v>
      </c>
      <c r="B163" s="108" t="s">
        <v>120</v>
      </c>
      <c r="C163" s="110" t="s">
        <v>121</v>
      </c>
      <c r="D163" s="127" t="s">
        <v>724</v>
      </c>
      <c r="E163" s="10" t="s">
        <v>819</v>
      </c>
      <c r="F163" s="128" t="s">
        <v>820</v>
      </c>
      <c r="G163" s="156"/>
      <c r="H163"/>
    </row>
    <row r="164" spans="1:8" ht="15" customHeight="1" x14ac:dyDescent="0.2">
      <c r="A164" s="107">
        <v>160</v>
      </c>
      <c r="B164" s="108" t="s">
        <v>122</v>
      </c>
      <c r="C164" s="110" t="s">
        <v>123</v>
      </c>
      <c r="D164" s="127" t="s">
        <v>1</v>
      </c>
      <c r="E164" s="10" t="s">
        <v>812</v>
      </c>
      <c r="F164" s="128" t="s">
        <v>707</v>
      </c>
      <c r="G164" s="156"/>
      <c r="H164"/>
    </row>
    <row r="165" spans="1:8" ht="15" customHeight="1" x14ac:dyDescent="0.2">
      <c r="A165" s="107">
        <v>161</v>
      </c>
      <c r="B165" s="108" t="s">
        <v>124</v>
      </c>
      <c r="C165" s="110" t="s">
        <v>125</v>
      </c>
      <c r="D165" s="127" t="s">
        <v>80</v>
      </c>
      <c r="E165" s="10" t="s">
        <v>790</v>
      </c>
      <c r="F165" s="128" t="s">
        <v>791</v>
      </c>
      <c r="G165" s="156"/>
      <c r="H165"/>
    </row>
    <row r="166" spans="1:8" ht="15" customHeight="1" x14ac:dyDescent="0.2">
      <c r="A166" s="107">
        <v>162</v>
      </c>
      <c r="B166" s="108" t="s">
        <v>59</v>
      </c>
      <c r="C166" s="110" t="s">
        <v>126</v>
      </c>
      <c r="D166" s="127" t="s">
        <v>1</v>
      </c>
      <c r="E166" s="10" t="s">
        <v>792</v>
      </c>
      <c r="F166" s="128" t="s">
        <v>793</v>
      </c>
      <c r="G166" s="156"/>
      <c r="H166"/>
    </row>
    <row r="167" spans="1:8" ht="15" customHeight="1" x14ac:dyDescent="0.2">
      <c r="A167" s="107">
        <v>163</v>
      </c>
      <c r="B167" s="108" t="s">
        <v>127</v>
      </c>
      <c r="C167" s="110" t="s">
        <v>128</v>
      </c>
      <c r="D167" s="127" t="s">
        <v>563</v>
      </c>
      <c r="E167" s="10" t="s">
        <v>808</v>
      </c>
      <c r="F167" s="128" t="s">
        <v>809</v>
      </c>
      <c r="G167" s="156"/>
      <c r="H167"/>
    </row>
    <row r="168" spans="1:8" ht="15" customHeight="1" x14ac:dyDescent="0.2">
      <c r="A168" s="107">
        <v>164</v>
      </c>
      <c r="B168" s="108" t="s">
        <v>129</v>
      </c>
      <c r="C168" s="110" t="s">
        <v>130</v>
      </c>
      <c r="D168" s="127" t="s">
        <v>155</v>
      </c>
      <c r="E168" s="10" t="s">
        <v>803</v>
      </c>
      <c r="F168" s="128" t="s">
        <v>835</v>
      </c>
      <c r="G168" s="156"/>
      <c r="H168"/>
    </row>
    <row r="169" spans="1:8" ht="15" customHeight="1" x14ac:dyDescent="0.2">
      <c r="A169" s="107">
        <v>165</v>
      </c>
      <c r="B169" s="108" t="s">
        <v>131</v>
      </c>
      <c r="C169" s="110" t="s">
        <v>132</v>
      </c>
      <c r="D169" s="127" t="s">
        <v>310</v>
      </c>
      <c r="E169" s="10"/>
      <c r="F169" s="128" t="s">
        <v>1</v>
      </c>
      <c r="G169" s="156"/>
      <c r="H169"/>
    </row>
    <row r="170" spans="1:8" ht="15" customHeight="1" x14ac:dyDescent="0.2">
      <c r="A170" s="107">
        <v>166</v>
      </c>
      <c r="B170" s="108" t="s">
        <v>133</v>
      </c>
      <c r="C170" s="110" t="s">
        <v>134</v>
      </c>
      <c r="D170" s="127" t="s">
        <v>146</v>
      </c>
      <c r="E170" s="10" t="s">
        <v>830</v>
      </c>
      <c r="F170" s="128" t="s">
        <v>835</v>
      </c>
      <c r="G170" s="156"/>
      <c r="H170"/>
    </row>
    <row r="171" spans="1:8" ht="15" customHeight="1" x14ac:dyDescent="0.2">
      <c r="A171" s="107">
        <v>167</v>
      </c>
      <c r="B171" s="108" t="s">
        <v>135</v>
      </c>
      <c r="C171" s="110" t="s">
        <v>136</v>
      </c>
      <c r="D171" s="127" t="s">
        <v>224</v>
      </c>
      <c r="E171" s="10" t="s">
        <v>796</v>
      </c>
      <c r="F171" s="128" t="s">
        <v>1</v>
      </c>
      <c r="G171" s="156"/>
      <c r="H171"/>
    </row>
    <row r="172" spans="1:8" ht="15" customHeight="1" x14ac:dyDescent="0.2">
      <c r="A172" s="107">
        <v>168</v>
      </c>
      <c r="B172" s="108" t="s">
        <v>33</v>
      </c>
      <c r="C172" s="110" t="s">
        <v>34</v>
      </c>
      <c r="D172" s="127" t="s">
        <v>72</v>
      </c>
      <c r="E172" s="10" t="s">
        <v>786</v>
      </c>
      <c r="F172" s="128" t="s">
        <v>1</v>
      </c>
      <c r="G172" s="156"/>
      <c r="H172"/>
    </row>
    <row r="173" spans="1:8" ht="15" customHeight="1" x14ac:dyDescent="0.2">
      <c r="A173" s="107">
        <v>169</v>
      </c>
      <c r="B173" s="108" t="s">
        <v>60</v>
      </c>
      <c r="C173" s="110" t="s">
        <v>35</v>
      </c>
      <c r="D173" s="127" t="s">
        <v>1</v>
      </c>
      <c r="E173" s="10" t="s">
        <v>841</v>
      </c>
      <c r="F173" s="128" t="s">
        <v>842</v>
      </c>
      <c r="G173" s="156"/>
      <c r="H173"/>
    </row>
    <row r="174" spans="1:8" ht="15" customHeight="1" x14ac:dyDescent="0.2">
      <c r="A174" s="107">
        <v>170</v>
      </c>
      <c r="B174" s="108" t="s">
        <v>61</v>
      </c>
      <c r="C174" s="110" t="s">
        <v>36</v>
      </c>
      <c r="D174" s="127" t="s">
        <v>1</v>
      </c>
      <c r="E174" s="10" t="s">
        <v>794</v>
      </c>
      <c r="F174" s="128" t="s">
        <v>795</v>
      </c>
      <c r="G174" s="156"/>
      <c r="H174"/>
    </row>
    <row r="175" spans="1:8" ht="15" customHeight="1" x14ac:dyDescent="0.2">
      <c r="A175" s="107">
        <v>171</v>
      </c>
      <c r="B175" s="108" t="s">
        <v>37</v>
      </c>
      <c r="C175" s="110" t="s">
        <v>38</v>
      </c>
      <c r="D175" s="127" t="s">
        <v>152</v>
      </c>
      <c r="E175" s="10" t="s">
        <v>838</v>
      </c>
      <c r="F175" s="128" t="s">
        <v>1</v>
      </c>
      <c r="G175" s="156"/>
      <c r="H175"/>
    </row>
    <row r="176" spans="1:8" ht="15" customHeight="1" x14ac:dyDescent="0.2">
      <c r="A176" s="107">
        <v>172</v>
      </c>
      <c r="B176" s="108" t="s">
        <v>39</v>
      </c>
      <c r="C176" s="110" t="s">
        <v>40</v>
      </c>
      <c r="D176" s="127" t="s">
        <v>229</v>
      </c>
      <c r="E176" s="10" t="s">
        <v>801</v>
      </c>
      <c r="F176" s="128" t="s">
        <v>802</v>
      </c>
      <c r="G176" s="156"/>
      <c r="H176"/>
    </row>
    <row r="177" spans="1:8" ht="15" customHeight="1" x14ac:dyDescent="0.2">
      <c r="A177" s="107">
        <v>173</v>
      </c>
      <c r="B177" s="108" t="s">
        <v>62</v>
      </c>
      <c r="C177" s="110" t="s">
        <v>41</v>
      </c>
      <c r="D177" s="127" t="s">
        <v>80</v>
      </c>
      <c r="E177" s="10" t="s">
        <v>790</v>
      </c>
      <c r="F177" s="128" t="s">
        <v>791</v>
      </c>
      <c r="G177" s="156"/>
      <c r="H177"/>
    </row>
    <row r="178" spans="1:8" ht="15" customHeight="1" x14ac:dyDescent="0.2">
      <c r="A178" s="107">
        <v>174</v>
      </c>
      <c r="B178" s="108" t="s">
        <v>63</v>
      </c>
      <c r="C178" s="110" t="s">
        <v>42</v>
      </c>
      <c r="D178" s="127" t="s">
        <v>1</v>
      </c>
      <c r="E178" s="10" t="s">
        <v>839</v>
      </c>
      <c r="F178" s="128" t="s">
        <v>840</v>
      </c>
      <c r="G178" s="156"/>
      <c r="H178"/>
    </row>
    <row r="179" spans="1:8" ht="15" customHeight="1" x14ac:dyDescent="0.2">
      <c r="A179" s="107">
        <v>175</v>
      </c>
      <c r="B179" s="108" t="s">
        <v>43</v>
      </c>
      <c r="C179" s="110" t="s">
        <v>44</v>
      </c>
      <c r="D179" s="127" t="s">
        <v>161</v>
      </c>
      <c r="E179" s="10" t="s">
        <v>824</v>
      </c>
      <c r="F179" s="128" t="s">
        <v>825</v>
      </c>
      <c r="G179" s="156"/>
      <c r="H179"/>
    </row>
    <row r="180" spans="1:8" ht="15" customHeight="1" x14ac:dyDescent="0.2">
      <c r="A180" s="107">
        <v>176</v>
      </c>
      <c r="B180" s="108" t="s">
        <v>45</v>
      </c>
      <c r="C180" s="110" t="s">
        <v>46</v>
      </c>
      <c r="D180" s="127" t="s">
        <v>310</v>
      </c>
      <c r="E180" s="10"/>
      <c r="F180" s="128" t="s">
        <v>1</v>
      </c>
      <c r="G180" s="156"/>
      <c r="H180"/>
    </row>
    <row r="181" spans="1:8" ht="15" customHeight="1" x14ac:dyDescent="0.2">
      <c r="A181" s="107">
        <v>177</v>
      </c>
      <c r="B181" s="108" t="s">
        <v>47</v>
      </c>
      <c r="C181" s="110" t="s">
        <v>48</v>
      </c>
      <c r="D181" s="127" t="s">
        <v>146</v>
      </c>
      <c r="E181" s="10" t="s">
        <v>830</v>
      </c>
      <c r="F181" s="128" t="s">
        <v>835</v>
      </c>
      <c r="G181" s="156"/>
      <c r="H181"/>
    </row>
    <row r="182" spans="1:8" ht="15" customHeight="1" x14ac:dyDescent="0.2">
      <c r="A182" s="107">
        <v>178</v>
      </c>
      <c r="B182" s="108" t="s">
        <v>49</v>
      </c>
      <c r="C182" s="110" t="s">
        <v>50</v>
      </c>
      <c r="D182" s="127" t="s">
        <v>139</v>
      </c>
      <c r="E182" s="10" t="s">
        <v>814</v>
      </c>
      <c r="F182" s="128" t="s">
        <v>1038</v>
      </c>
      <c r="G182" s="156"/>
      <c r="H182"/>
    </row>
    <row r="183" spans="1:8" ht="15" customHeight="1" x14ac:dyDescent="0.2">
      <c r="A183" s="107">
        <v>179</v>
      </c>
      <c r="B183" s="108" t="s">
        <v>51</v>
      </c>
      <c r="C183" s="110" t="s">
        <v>52</v>
      </c>
      <c r="D183" s="127" t="s">
        <v>77</v>
      </c>
      <c r="E183" s="10" t="s">
        <v>788</v>
      </c>
      <c r="F183" s="128" t="s">
        <v>789</v>
      </c>
      <c r="G183" s="156"/>
      <c r="H183"/>
    </row>
    <row r="184" spans="1:8" ht="15" customHeight="1" x14ac:dyDescent="0.2">
      <c r="A184" s="107">
        <v>180</v>
      </c>
      <c r="B184" s="108" t="s">
        <v>64</v>
      </c>
      <c r="C184" s="110" t="s">
        <v>53</v>
      </c>
      <c r="D184" s="127" t="s">
        <v>1</v>
      </c>
      <c r="E184" s="10" t="s">
        <v>836</v>
      </c>
      <c r="F184" s="128" t="s">
        <v>837</v>
      </c>
      <c r="G184" s="156"/>
      <c r="H184"/>
    </row>
    <row r="185" spans="1:8" ht="15" customHeight="1" x14ac:dyDescent="0.2">
      <c r="A185" s="107">
        <v>181</v>
      </c>
      <c r="B185" s="108" t="s">
        <v>528</v>
      </c>
      <c r="C185" s="110" t="s">
        <v>529</v>
      </c>
      <c r="D185" s="127" t="s">
        <v>727</v>
      </c>
      <c r="E185" s="10" t="s">
        <v>821</v>
      </c>
      <c r="F185" s="128" t="s">
        <v>1</v>
      </c>
      <c r="G185" s="156"/>
      <c r="H185"/>
    </row>
    <row r="186" spans="1:8" ht="15" customHeight="1" x14ac:dyDescent="0.2">
      <c r="A186" s="107">
        <v>182</v>
      </c>
      <c r="B186" s="108" t="s">
        <v>530</v>
      </c>
      <c r="C186" s="110" t="s">
        <v>531</v>
      </c>
      <c r="D186" s="127" t="s">
        <v>718</v>
      </c>
      <c r="E186" s="10" t="s">
        <v>813</v>
      </c>
      <c r="F186" s="128" t="s">
        <v>1</v>
      </c>
      <c r="G186" s="156"/>
      <c r="H186"/>
    </row>
    <row r="187" spans="1:8" ht="15" customHeight="1" x14ac:dyDescent="0.2">
      <c r="A187" s="107">
        <v>183</v>
      </c>
      <c r="B187" s="108" t="s">
        <v>65</v>
      </c>
      <c r="C187" s="110" t="s">
        <v>532</v>
      </c>
      <c r="D187" s="127" t="s">
        <v>1</v>
      </c>
      <c r="E187" s="10" t="s">
        <v>836</v>
      </c>
      <c r="F187" s="128" t="s">
        <v>837</v>
      </c>
      <c r="G187" s="156"/>
      <c r="H187"/>
    </row>
    <row r="188" spans="1:8" ht="15" customHeight="1" x14ac:dyDescent="0.2">
      <c r="A188" s="107">
        <v>184</v>
      </c>
      <c r="B188" s="108" t="s">
        <v>533</v>
      </c>
      <c r="C188" s="110" t="s">
        <v>534</v>
      </c>
      <c r="D188" s="127" t="s">
        <v>720</v>
      </c>
      <c r="E188" s="10" t="s">
        <v>817</v>
      </c>
      <c r="F188" s="128" t="s">
        <v>1</v>
      </c>
      <c r="G188" s="156"/>
      <c r="H188"/>
    </row>
    <row r="189" spans="1:8" ht="15" customHeight="1" x14ac:dyDescent="0.2">
      <c r="A189" s="107">
        <v>185</v>
      </c>
      <c r="B189" s="108" t="s">
        <v>541</v>
      </c>
      <c r="C189" s="110" t="s">
        <v>535</v>
      </c>
      <c r="D189" s="127" t="s">
        <v>1</v>
      </c>
      <c r="E189" s="10" t="s">
        <v>803</v>
      </c>
      <c r="F189" s="128" t="s">
        <v>804</v>
      </c>
      <c r="G189" s="156"/>
      <c r="H189"/>
    </row>
    <row r="190" spans="1:8" ht="15" customHeight="1" x14ac:dyDescent="0.2">
      <c r="A190" s="107">
        <v>186</v>
      </c>
      <c r="B190" s="108" t="s">
        <v>536</v>
      </c>
      <c r="C190" s="110" t="s">
        <v>537</v>
      </c>
      <c r="D190" s="127" t="s">
        <v>1</v>
      </c>
      <c r="E190" s="10" t="s">
        <v>839</v>
      </c>
      <c r="F190" s="128" t="s">
        <v>840</v>
      </c>
      <c r="G190" s="156"/>
      <c r="H190"/>
    </row>
    <row r="191" spans="1:8" ht="15" customHeight="1" x14ac:dyDescent="0.2">
      <c r="A191" s="107">
        <v>187</v>
      </c>
      <c r="B191" s="108" t="s">
        <v>538</v>
      </c>
      <c r="C191" s="110" t="s">
        <v>539</v>
      </c>
      <c r="D191" s="127" t="s">
        <v>702</v>
      </c>
      <c r="E191" s="10" t="s">
        <v>845</v>
      </c>
      <c r="F191" s="128" t="s">
        <v>1</v>
      </c>
      <c r="G191" s="156"/>
      <c r="H191"/>
    </row>
    <row r="192" spans="1:8" ht="15" customHeight="1" x14ac:dyDescent="0.2">
      <c r="A192" s="107">
        <v>188</v>
      </c>
      <c r="B192" s="108" t="s">
        <v>540</v>
      </c>
      <c r="C192" s="110" t="s">
        <v>231</v>
      </c>
      <c r="D192" s="127" t="s">
        <v>563</v>
      </c>
      <c r="E192" s="10" t="s">
        <v>808</v>
      </c>
      <c r="F192" s="128" t="s">
        <v>809</v>
      </c>
      <c r="G192" s="156"/>
      <c r="H192"/>
    </row>
    <row r="193" spans="1:8" ht="15" customHeight="1" x14ac:dyDescent="0.2">
      <c r="A193" s="107">
        <v>189</v>
      </c>
      <c r="B193" s="108" t="s">
        <v>232</v>
      </c>
      <c r="C193" s="110" t="s">
        <v>233</v>
      </c>
      <c r="D193" s="127" t="s">
        <v>141</v>
      </c>
      <c r="E193" s="10" t="s">
        <v>829</v>
      </c>
      <c r="F193" s="128" t="s">
        <v>1</v>
      </c>
      <c r="G193" s="156"/>
      <c r="H193"/>
    </row>
    <row r="194" spans="1:8" ht="15" customHeight="1" x14ac:dyDescent="0.2">
      <c r="A194" s="107">
        <v>190</v>
      </c>
      <c r="B194" s="108" t="s">
        <v>75</v>
      </c>
      <c r="C194" s="110" t="s">
        <v>519</v>
      </c>
      <c r="D194" s="127" t="s">
        <v>1</v>
      </c>
      <c r="E194" s="10" t="s">
        <v>839</v>
      </c>
      <c r="F194" s="128" t="s">
        <v>1</v>
      </c>
      <c r="G194" s="156"/>
      <c r="H194"/>
    </row>
    <row r="195" spans="1:8" ht="15" customHeight="1" x14ac:dyDescent="0.2">
      <c r="A195" s="107">
        <v>191</v>
      </c>
      <c r="B195" s="108" t="s">
        <v>234</v>
      </c>
      <c r="C195" s="110" t="s">
        <v>235</v>
      </c>
      <c r="D195" s="127" t="s">
        <v>720</v>
      </c>
      <c r="E195" s="10" t="s">
        <v>817</v>
      </c>
      <c r="F195" s="128" t="s">
        <v>1</v>
      </c>
      <c r="G195" s="156"/>
      <c r="H195"/>
    </row>
    <row r="196" spans="1:8" ht="15" customHeight="1" x14ac:dyDescent="0.2">
      <c r="A196" s="107">
        <v>192</v>
      </c>
      <c r="B196" s="108" t="s">
        <v>542</v>
      </c>
      <c r="C196" s="110" t="s">
        <v>236</v>
      </c>
      <c r="D196" s="127" t="s">
        <v>1</v>
      </c>
      <c r="E196" s="10" t="s">
        <v>790</v>
      </c>
      <c r="F196" s="128" t="s">
        <v>791</v>
      </c>
      <c r="G196" s="156"/>
      <c r="H196"/>
    </row>
    <row r="197" spans="1:8" ht="15" customHeight="1" x14ac:dyDescent="0.2">
      <c r="A197" s="107">
        <v>193</v>
      </c>
      <c r="B197" s="108" t="s">
        <v>543</v>
      </c>
      <c r="C197" s="110" t="s">
        <v>237</v>
      </c>
      <c r="D197" s="127" t="s">
        <v>702</v>
      </c>
      <c r="E197" s="10" t="s">
        <v>845</v>
      </c>
      <c r="F197" s="128" t="s">
        <v>1</v>
      </c>
      <c r="G197" s="156"/>
      <c r="H197"/>
    </row>
    <row r="198" spans="1:8" ht="15" customHeight="1" x14ac:dyDescent="0.2">
      <c r="A198" s="107">
        <v>194</v>
      </c>
      <c r="B198" s="108" t="s">
        <v>544</v>
      </c>
      <c r="C198" s="110" t="s">
        <v>238</v>
      </c>
      <c r="D198" s="127" t="s">
        <v>563</v>
      </c>
      <c r="E198" s="10" t="s">
        <v>808</v>
      </c>
      <c r="F198" s="128" t="s">
        <v>809</v>
      </c>
      <c r="G198" s="156"/>
      <c r="H198"/>
    </row>
    <row r="199" spans="1:8" ht="15" customHeight="1" x14ac:dyDescent="0.2">
      <c r="A199" s="107">
        <v>195</v>
      </c>
      <c r="B199" s="108" t="s">
        <v>239</v>
      </c>
      <c r="C199" s="110" t="s">
        <v>240</v>
      </c>
      <c r="D199" s="127" t="s">
        <v>1</v>
      </c>
      <c r="E199" s="10" t="s">
        <v>812</v>
      </c>
      <c r="F199" s="128" t="s">
        <v>707</v>
      </c>
      <c r="G199" s="156"/>
      <c r="H199"/>
    </row>
    <row r="200" spans="1:8" ht="15" customHeight="1" x14ac:dyDescent="0.2">
      <c r="A200" s="107">
        <v>196</v>
      </c>
      <c r="B200" s="108" t="s">
        <v>241</v>
      </c>
      <c r="C200" s="110" t="s">
        <v>242</v>
      </c>
      <c r="D200" s="127" t="s">
        <v>699</v>
      </c>
      <c r="E200" s="10" t="s">
        <v>794</v>
      </c>
      <c r="F200" s="128" t="s">
        <v>1</v>
      </c>
      <c r="G200" s="156"/>
      <c r="H200"/>
    </row>
    <row r="201" spans="1:8" ht="15" customHeight="1" x14ac:dyDescent="0.2">
      <c r="A201" s="107">
        <v>197</v>
      </c>
      <c r="B201" s="108" t="s">
        <v>243</v>
      </c>
      <c r="C201" s="110" t="s">
        <v>244</v>
      </c>
      <c r="D201" s="127" t="s">
        <v>729</v>
      </c>
      <c r="E201" s="10" t="s">
        <v>810</v>
      </c>
      <c r="F201" s="128" t="s">
        <v>811</v>
      </c>
      <c r="G201" s="156"/>
      <c r="H201"/>
    </row>
    <row r="202" spans="1:8" ht="15" customHeight="1" x14ac:dyDescent="0.2">
      <c r="A202" s="107">
        <v>198</v>
      </c>
      <c r="B202" s="108" t="s">
        <v>545</v>
      </c>
      <c r="C202" s="110" t="s">
        <v>245</v>
      </c>
      <c r="D202" s="127" t="s">
        <v>1</v>
      </c>
      <c r="E202" s="10" t="s">
        <v>822</v>
      </c>
      <c r="F202" s="128" t="s">
        <v>823</v>
      </c>
      <c r="G202" s="156"/>
      <c r="H202"/>
    </row>
    <row r="203" spans="1:8" ht="15" customHeight="1" x14ac:dyDescent="0.2">
      <c r="A203" s="107">
        <v>199</v>
      </c>
      <c r="B203" s="108" t="s">
        <v>546</v>
      </c>
      <c r="C203" s="110" t="s">
        <v>246</v>
      </c>
      <c r="D203" s="127" t="s">
        <v>1</v>
      </c>
      <c r="E203" s="10" t="s">
        <v>830</v>
      </c>
      <c r="F203" s="128" t="s">
        <v>835</v>
      </c>
      <c r="G203" s="156"/>
      <c r="H203"/>
    </row>
    <row r="204" spans="1:8" ht="15" customHeight="1" x14ac:dyDescent="0.2">
      <c r="A204" s="107">
        <v>200</v>
      </c>
      <c r="B204" s="108" t="s">
        <v>547</v>
      </c>
      <c r="C204" s="110" t="s">
        <v>247</v>
      </c>
      <c r="D204" s="127" t="s">
        <v>1</v>
      </c>
      <c r="E204" s="10" t="s">
        <v>814</v>
      </c>
      <c r="F204" s="128" t="s">
        <v>1038</v>
      </c>
      <c r="G204" s="156"/>
      <c r="H204"/>
    </row>
    <row r="205" spans="1:8" ht="15" customHeight="1" x14ac:dyDescent="0.2">
      <c r="A205" s="107">
        <v>201</v>
      </c>
      <c r="B205" s="108" t="s">
        <v>548</v>
      </c>
      <c r="C205" s="110" t="s">
        <v>248</v>
      </c>
      <c r="D205" s="127" t="s">
        <v>1</v>
      </c>
      <c r="E205" s="10" t="s">
        <v>801</v>
      </c>
      <c r="F205" s="128" t="s">
        <v>802</v>
      </c>
      <c r="G205" s="156"/>
      <c r="H205"/>
    </row>
    <row r="206" spans="1:8" ht="15" customHeight="1" x14ac:dyDescent="0.2">
      <c r="A206" s="107">
        <v>202</v>
      </c>
      <c r="B206" s="108" t="s">
        <v>249</v>
      </c>
      <c r="C206" s="110" t="s">
        <v>250</v>
      </c>
      <c r="D206" s="127" t="s">
        <v>729</v>
      </c>
      <c r="E206" s="10" t="s">
        <v>810</v>
      </c>
      <c r="F206" s="128" t="s">
        <v>811</v>
      </c>
      <c r="G206" s="156"/>
      <c r="H206"/>
    </row>
    <row r="207" spans="1:8" ht="15" customHeight="1" x14ac:dyDescent="0.2">
      <c r="A207" s="107">
        <v>203</v>
      </c>
      <c r="B207" s="108" t="s">
        <v>251</v>
      </c>
      <c r="C207" s="110" t="s">
        <v>252</v>
      </c>
      <c r="D207" s="127" t="s">
        <v>139</v>
      </c>
      <c r="E207" s="10" t="s">
        <v>814</v>
      </c>
      <c r="F207" s="128" t="s">
        <v>1038</v>
      </c>
      <c r="G207" s="156"/>
      <c r="H207"/>
    </row>
    <row r="208" spans="1:8" ht="15" customHeight="1" x14ac:dyDescent="0.2">
      <c r="A208" s="107">
        <v>204</v>
      </c>
      <c r="B208" s="108" t="s">
        <v>549</v>
      </c>
      <c r="C208" s="110" t="s">
        <v>253</v>
      </c>
      <c r="D208" s="127" t="s">
        <v>1</v>
      </c>
      <c r="E208" s="10" t="s">
        <v>794</v>
      </c>
      <c r="F208" s="128" t="s">
        <v>815</v>
      </c>
      <c r="G208" s="156"/>
      <c r="H208"/>
    </row>
    <row r="209" spans="1:8" ht="15" customHeight="1" x14ac:dyDescent="0.2">
      <c r="A209" s="107">
        <v>205</v>
      </c>
      <c r="B209" s="108" t="s">
        <v>257</v>
      </c>
      <c r="C209" s="110" t="s">
        <v>258</v>
      </c>
      <c r="D209" s="127" t="s">
        <v>310</v>
      </c>
      <c r="E209" s="10"/>
      <c r="F209" s="128" t="s">
        <v>1</v>
      </c>
      <c r="G209" s="156"/>
      <c r="H209"/>
    </row>
    <row r="210" spans="1:8" ht="15" customHeight="1" x14ac:dyDescent="0.2">
      <c r="A210" s="107">
        <v>206</v>
      </c>
      <c r="B210" s="108" t="s">
        <v>550</v>
      </c>
      <c r="C210" s="110" t="s">
        <v>259</v>
      </c>
      <c r="D210" s="127" t="s">
        <v>1</v>
      </c>
      <c r="E210" s="10" t="s">
        <v>841</v>
      </c>
      <c r="F210" s="128" t="s">
        <v>842</v>
      </c>
      <c r="G210" s="156"/>
      <c r="H210"/>
    </row>
    <row r="211" spans="1:8" ht="15" customHeight="1" x14ac:dyDescent="0.2">
      <c r="A211" s="107">
        <v>207</v>
      </c>
      <c r="B211" s="108" t="s">
        <v>260</v>
      </c>
      <c r="C211" s="110" t="s">
        <v>261</v>
      </c>
      <c r="D211" s="127" t="s">
        <v>724</v>
      </c>
      <c r="E211" s="10" t="s">
        <v>819</v>
      </c>
      <c r="F211" s="128" t="s">
        <v>820</v>
      </c>
      <c r="G211" s="156"/>
      <c r="H211"/>
    </row>
    <row r="212" spans="1:8" ht="15" customHeight="1" x14ac:dyDescent="0.2">
      <c r="A212" s="107">
        <v>208</v>
      </c>
      <c r="B212" s="108" t="s">
        <v>551</v>
      </c>
      <c r="C212" s="110" t="s">
        <v>262</v>
      </c>
      <c r="D212" s="127" t="s">
        <v>152</v>
      </c>
      <c r="E212" s="10" t="s">
        <v>838</v>
      </c>
      <c r="F212" s="128" t="s">
        <v>1</v>
      </c>
      <c r="G212" s="156"/>
      <c r="H212"/>
    </row>
    <row r="213" spans="1:8" ht="15" customHeight="1" x14ac:dyDescent="0.2">
      <c r="A213" s="107">
        <v>209</v>
      </c>
      <c r="B213" s="108" t="s">
        <v>263</v>
      </c>
      <c r="C213" s="110" t="s">
        <v>264</v>
      </c>
      <c r="D213" s="127" t="s">
        <v>729</v>
      </c>
      <c r="E213" s="10" t="s">
        <v>810</v>
      </c>
      <c r="F213" s="128" t="s">
        <v>811</v>
      </c>
      <c r="G213" s="156"/>
      <c r="H213"/>
    </row>
    <row r="214" spans="1:8" ht="15" customHeight="1" x14ac:dyDescent="0.2">
      <c r="A214" s="107">
        <v>210</v>
      </c>
      <c r="B214" s="108" t="s">
        <v>552</v>
      </c>
      <c r="C214" s="110" t="s">
        <v>265</v>
      </c>
      <c r="D214" s="127" t="s">
        <v>310</v>
      </c>
      <c r="E214" s="10"/>
      <c r="F214" s="128" t="s">
        <v>1</v>
      </c>
      <c r="G214" s="156"/>
      <c r="H214"/>
    </row>
    <row r="215" spans="1:8" ht="15" customHeight="1" x14ac:dyDescent="0.2">
      <c r="A215" s="107">
        <v>211</v>
      </c>
      <c r="B215" s="108" t="s">
        <v>266</v>
      </c>
      <c r="C215" s="110" t="s">
        <v>267</v>
      </c>
      <c r="D215" s="127" t="s">
        <v>143</v>
      </c>
      <c r="E215" s="10" t="s">
        <v>831</v>
      </c>
      <c r="F215" s="128" t="s">
        <v>832</v>
      </c>
      <c r="G215" s="156"/>
      <c r="H215"/>
    </row>
    <row r="216" spans="1:8" ht="15" customHeight="1" x14ac:dyDescent="0.2">
      <c r="A216" s="107">
        <v>212</v>
      </c>
      <c r="B216" s="108" t="s">
        <v>268</v>
      </c>
      <c r="C216" s="110" t="s">
        <v>269</v>
      </c>
      <c r="D216" s="127" t="s">
        <v>1</v>
      </c>
      <c r="E216" s="10" t="s">
        <v>812</v>
      </c>
      <c r="F216" s="128" t="s">
        <v>707</v>
      </c>
      <c r="G216" s="156"/>
      <c r="H216"/>
    </row>
    <row r="217" spans="1:8" ht="15" customHeight="1" x14ac:dyDescent="0.2">
      <c r="A217" s="107">
        <v>213</v>
      </c>
      <c r="B217" s="108" t="s">
        <v>270</v>
      </c>
      <c r="C217" s="110" t="s">
        <v>271</v>
      </c>
      <c r="D217" s="127" t="s">
        <v>226</v>
      </c>
      <c r="E217" s="10" t="s">
        <v>799</v>
      </c>
      <c r="F217" s="128" t="s">
        <v>800</v>
      </c>
      <c r="G217" s="156"/>
      <c r="H217"/>
    </row>
    <row r="218" spans="1:8" ht="15" customHeight="1" x14ac:dyDescent="0.2">
      <c r="A218" s="107">
        <v>214</v>
      </c>
      <c r="B218" s="108" t="s">
        <v>272</v>
      </c>
      <c r="C218" s="110" t="s">
        <v>273</v>
      </c>
      <c r="D218" s="127" t="s">
        <v>729</v>
      </c>
      <c r="E218" s="10" t="s">
        <v>810</v>
      </c>
      <c r="F218" s="128" t="s">
        <v>811</v>
      </c>
      <c r="G218" s="156"/>
      <c r="H218"/>
    </row>
    <row r="219" spans="1:8" ht="15" customHeight="1" x14ac:dyDescent="0.2">
      <c r="A219" s="107">
        <v>215</v>
      </c>
      <c r="B219" s="108" t="s">
        <v>274</v>
      </c>
      <c r="C219" s="110" t="s">
        <v>275</v>
      </c>
      <c r="D219" s="127" t="s">
        <v>149</v>
      </c>
      <c r="E219" s="10" t="s">
        <v>786</v>
      </c>
      <c r="F219" s="128" t="s">
        <v>818</v>
      </c>
      <c r="G219" s="156"/>
      <c r="H219"/>
    </row>
    <row r="220" spans="1:8" ht="15" customHeight="1" x14ac:dyDescent="0.2">
      <c r="A220" s="107">
        <v>216</v>
      </c>
      <c r="B220" s="108" t="s">
        <v>276</v>
      </c>
      <c r="C220" s="110" t="s">
        <v>277</v>
      </c>
      <c r="D220" s="127" t="s">
        <v>1</v>
      </c>
      <c r="E220" s="10" t="s">
        <v>797</v>
      </c>
      <c r="F220" s="128" t="s">
        <v>798</v>
      </c>
      <c r="G220" s="156"/>
      <c r="H220"/>
    </row>
    <row r="221" spans="1:8" ht="15" customHeight="1" x14ac:dyDescent="0.2">
      <c r="A221" s="107">
        <v>217</v>
      </c>
      <c r="B221" s="108" t="s">
        <v>278</v>
      </c>
      <c r="C221" s="110" t="s">
        <v>279</v>
      </c>
      <c r="D221" s="127" t="s">
        <v>702</v>
      </c>
      <c r="E221" s="10" t="s">
        <v>845</v>
      </c>
      <c r="F221" s="128" t="s">
        <v>1</v>
      </c>
      <c r="G221" s="156"/>
      <c r="H221"/>
    </row>
    <row r="222" spans="1:8" ht="15" customHeight="1" x14ac:dyDescent="0.2">
      <c r="A222" s="107">
        <v>218</v>
      </c>
      <c r="B222" s="108" t="s">
        <v>280</v>
      </c>
      <c r="C222" s="110" t="s">
        <v>281</v>
      </c>
      <c r="D222" s="127" t="s">
        <v>152</v>
      </c>
      <c r="E222" s="10" t="s">
        <v>838</v>
      </c>
      <c r="F222" s="128" t="s">
        <v>1</v>
      </c>
      <c r="G222" s="156"/>
      <c r="H222"/>
    </row>
    <row r="223" spans="1:8" ht="15" customHeight="1" x14ac:dyDescent="0.2">
      <c r="A223" s="107">
        <v>219</v>
      </c>
      <c r="B223" s="108" t="s">
        <v>282</v>
      </c>
      <c r="C223" s="110" t="s">
        <v>283</v>
      </c>
      <c r="D223" s="127" t="s">
        <v>80</v>
      </c>
      <c r="E223" s="10" t="s">
        <v>790</v>
      </c>
      <c r="F223" s="128" t="s">
        <v>791</v>
      </c>
      <c r="G223" s="156"/>
      <c r="H223"/>
    </row>
    <row r="224" spans="1:8" ht="15" customHeight="1" x14ac:dyDescent="0.2">
      <c r="A224" s="107">
        <v>220</v>
      </c>
      <c r="B224" s="108" t="s">
        <v>284</v>
      </c>
      <c r="C224" s="110" t="s">
        <v>285</v>
      </c>
      <c r="D224" s="127" t="s">
        <v>229</v>
      </c>
      <c r="E224" s="10" t="s">
        <v>801</v>
      </c>
      <c r="F224" s="128" t="s">
        <v>802</v>
      </c>
      <c r="G224" s="156"/>
      <c r="H224"/>
    </row>
    <row r="225" spans="1:8" ht="15" customHeight="1" x14ac:dyDescent="0.2">
      <c r="A225" s="107">
        <v>221</v>
      </c>
      <c r="B225" s="108" t="s">
        <v>553</v>
      </c>
      <c r="C225" s="110" t="s">
        <v>286</v>
      </c>
      <c r="D225" s="127" t="s">
        <v>1</v>
      </c>
      <c r="E225" s="10" t="s">
        <v>808</v>
      </c>
      <c r="F225" s="128" t="s">
        <v>809</v>
      </c>
      <c r="G225" s="156"/>
      <c r="H225"/>
    </row>
    <row r="226" spans="1:8" ht="15" customHeight="1" x14ac:dyDescent="0.2">
      <c r="A226" s="107">
        <v>222</v>
      </c>
      <c r="B226" s="108" t="s">
        <v>287</v>
      </c>
      <c r="C226" s="110" t="s">
        <v>288</v>
      </c>
      <c r="D226" s="127" t="s">
        <v>143</v>
      </c>
      <c r="E226" s="10" t="s">
        <v>831</v>
      </c>
      <c r="F226" s="128" t="s">
        <v>832</v>
      </c>
      <c r="G226" s="156"/>
      <c r="H226"/>
    </row>
    <row r="227" spans="1:8" ht="15" customHeight="1" x14ac:dyDescent="0.2">
      <c r="A227" s="107">
        <v>223</v>
      </c>
      <c r="B227" s="108" t="s">
        <v>289</v>
      </c>
      <c r="C227" s="110" t="s">
        <v>290</v>
      </c>
      <c r="D227" s="127" t="s">
        <v>1</v>
      </c>
      <c r="E227" s="10" t="s">
        <v>812</v>
      </c>
      <c r="F227" s="128" t="s">
        <v>707</v>
      </c>
      <c r="G227" s="156"/>
      <c r="H227"/>
    </row>
    <row r="228" spans="1:8" ht="15" customHeight="1" x14ac:dyDescent="0.2">
      <c r="A228" s="107">
        <v>224</v>
      </c>
      <c r="B228" s="108" t="s">
        <v>291</v>
      </c>
      <c r="C228" s="110" t="s">
        <v>292</v>
      </c>
      <c r="D228" s="127" t="s">
        <v>1</v>
      </c>
      <c r="E228" s="10" t="s">
        <v>807</v>
      </c>
      <c r="F228" s="128" t="s">
        <v>705</v>
      </c>
      <c r="G228" s="156"/>
      <c r="H228"/>
    </row>
    <row r="229" spans="1:8" ht="15" customHeight="1" x14ac:dyDescent="0.2">
      <c r="A229" s="107">
        <v>225</v>
      </c>
      <c r="B229" s="108" t="s">
        <v>293</v>
      </c>
      <c r="C229" s="110" t="s">
        <v>294</v>
      </c>
      <c r="D229" s="127" t="s">
        <v>143</v>
      </c>
      <c r="E229" s="10" t="s">
        <v>831</v>
      </c>
      <c r="F229" s="128" t="s">
        <v>832</v>
      </c>
      <c r="G229" s="156"/>
      <c r="H229"/>
    </row>
    <row r="230" spans="1:8" ht="15" customHeight="1" x14ac:dyDescent="0.2">
      <c r="A230" s="107">
        <v>226</v>
      </c>
      <c r="B230" s="108" t="s">
        <v>295</v>
      </c>
      <c r="C230" s="110" t="s">
        <v>296</v>
      </c>
      <c r="D230" s="127" t="s">
        <v>155</v>
      </c>
      <c r="E230" s="10" t="s">
        <v>803</v>
      </c>
      <c r="F230" s="128" t="s">
        <v>835</v>
      </c>
      <c r="G230" s="156"/>
      <c r="H230"/>
    </row>
    <row r="231" spans="1:8" ht="15" customHeight="1" x14ac:dyDescent="0.2">
      <c r="A231" s="107">
        <v>227</v>
      </c>
      <c r="B231" s="108" t="s">
        <v>297</v>
      </c>
      <c r="C231" s="110" t="s">
        <v>565</v>
      </c>
      <c r="D231" s="127" t="s">
        <v>1</v>
      </c>
      <c r="E231" s="10" t="s">
        <v>843</v>
      </c>
      <c r="F231" s="128" t="s">
        <v>844</v>
      </c>
      <c r="G231" s="156"/>
      <c r="H231"/>
    </row>
    <row r="232" spans="1:8" ht="15" customHeight="1" x14ac:dyDescent="0.2">
      <c r="A232" s="107">
        <v>228</v>
      </c>
      <c r="B232" s="108" t="s">
        <v>566</v>
      </c>
      <c r="C232" s="110" t="s">
        <v>567</v>
      </c>
      <c r="D232" s="127" t="s">
        <v>143</v>
      </c>
      <c r="E232" s="10" t="s">
        <v>831</v>
      </c>
      <c r="F232" s="128" t="s">
        <v>832</v>
      </c>
      <c r="G232" s="156"/>
      <c r="H232"/>
    </row>
    <row r="233" spans="1:8" ht="15" customHeight="1" x14ac:dyDescent="0.2">
      <c r="A233" s="107">
        <v>229</v>
      </c>
      <c r="B233" s="108" t="s">
        <v>568</v>
      </c>
      <c r="C233" s="110" t="s">
        <v>569</v>
      </c>
      <c r="D233" s="127" t="s">
        <v>83</v>
      </c>
      <c r="E233" s="10" t="s">
        <v>792</v>
      </c>
      <c r="F233" s="128" t="s">
        <v>793</v>
      </c>
      <c r="G233" s="156"/>
      <c r="H233"/>
    </row>
    <row r="234" spans="1:8" ht="15" customHeight="1" x14ac:dyDescent="0.2">
      <c r="A234" s="107">
        <v>230</v>
      </c>
      <c r="B234" s="108" t="s">
        <v>570</v>
      </c>
      <c r="C234" s="110" t="s">
        <v>571</v>
      </c>
      <c r="D234" s="127" t="s">
        <v>1</v>
      </c>
      <c r="E234" s="10" t="s">
        <v>797</v>
      </c>
      <c r="F234" s="128" t="s">
        <v>798</v>
      </c>
      <c r="G234" s="156"/>
      <c r="H234"/>
    </row>
    <row r="235" spans="1:8" ht="15" customHeight="1" x14ac:dyDescent="0.2">
      <c r="A235" s="107">
        <v>231</v>
      </c>
      <c r="B235" s="108" t="s">
        <v>572</v>
      </c>
      <c r="C235" s="110" t="s">
        <v>573</v>
      </c>
      <c r="D235" s="127" t="s">
        <v>83</v>
      </c>
      <c r="E235" s="10" t="s">
        <v>792</v>
      </c>
      <c r="F235" s="128" t="s">
        <v>793</v>
      </c>
      <c r="G235" s="156"/>
      <c r="H235"/>
    </row>
    <row r="236" spans="1:8" ht="15" customHeight="1" x14ac:dyDescent="0.2">
      <c r="A236" s="107">
        <v>232</v>
      </c>
      <c r="B236" s="108" t="s">
        <v>721</v>
      </c>
      <c r="C236" s="110" t="s">
        <v>520</v>
      </c>
      <c r="D236" s="127" t="s">
        <v>1</v>
      </c>
      <c r="E236" s="10" t="s">
        <v>819</v>
      </c>
      <c r="F236" s="128" t="s">
        <v>846</v>
      </c>
      <c r="G236" s="156"/>
      <c r="H236"/>
    </row>
    <row r="237" spans="1:8" ht="15" customHeight="1" x14ac:dyDescent="0.2">
      <c r="A237" s="107">
        <v>233</v>
      </c>
      <c r="B237" s="108" t="s">
        <v>554</v>
      </c>
      <c r="C237" s="110" t="s">
        <v>574</v>
      </c>
      <c r="D237" s="127" t="s">
        <v>1</v>
      </c>
      <c r="E237" s="10" t="s">
        <v>794</v>
      </c>
      <c r="F237" s="128" t="s">
        <v>815</v>
      </c>
      <c r="G237" s="156"/>
      <c r="H237"/>
    </row>
    <row r="238" spans="1:8" ht="15" customHeight="1" x14ac:dyDescent="0.2">
      <c r="A238" s="107">
        <v>234</v>
      </c>
      <c r="B238" s="108" t="s">
        <v>575</v>
      </c>
      <c r="C238" s="110" t="s">
        <v>576</v>
      </c>
      <c r="D238" s="127" t="s">
        <v>1</v>
      </c>
      <c r="E238" s="10" t="s">
        <v>807</v>
      </c>
      <c r="F238" s="128" t="s">
        <v>705</v>
      </c>
      <c r="G238" s="156"/>
      <c r="H238"/>
    </row>
    <row r="239" spans="1:8" ht="15" customHeight="1" x14ac:dyDescent="0.2">
      <c r="A239" s="107">
        <v>235</v>
      </c>
      <c r="B239" s="108" t="s">
        <v>577</v>
      </c>
      <c r="C239" s="110" t="s">
        <v>578</v>
      </c>
      <c r="D239" s="127" t="s">
        <v>86</v>
      </c>
      <c r="E239" s="10" t="s">
        <v>794</v>
      </c>
      <c r="F239" s="128" t="s">
        <v>795</v>
      </c>
      <c r="G239" s="156"/>
      <c r="H239"/>
    </row>
    <row r="240" spans="1:8" ht="15" customHeight="1" x14ac:dyDescent="0.2">
      <c r="A240" s="107">
        <v>236</v>
      </c>
      <c r="B240" s="108" t="s">
        <v>579</v>
      </c>
      <c r="C240" s="110" t="s">
        <v>580</v>
      </c>
      <c r="D240" s="127" t="s">
        <v>158</v>
      </c>
      <c r="E240" s="10" t="s">
        <v>822</v>
      </c>
      <c r="F240" s="128" t="s">
        <v>823</v>
      </c>
      <c r="G240" s="156"/>
      <c r="H240"/>
    </row>
    <row r="241" spans="1:8" ht="15" customHeight="1" x14ac:dyDescent="0.2">
      <c r="A241" s="107">
        <v>237</v>
      </c>
      <c r="B241" s="108" t="s">
        <v>581</v>
      </c>
      <c r="C241" s="110" t="s">
        <v>582</v>
      </c>
      <c r="D241" s="127" t="s">
        <v>77</v>
      </c>
      <c r="E241" s="10" t="s">
        <v>788</v>
      </c>
      <c r="F241" s="128" t="s">
        <v>789</v>
      </c>
      <c r="G241" s="156"/>
      <c r="H241"/>
    </row>
    <row r="242" spans="1:8" ht="15" customHeight="1" x14ac:dyDescent="0.2">
      <c r="A242" s="107">
        <v>238</v>
      </c>
      <c r="B242" s="108" t="s">
        <v>555</v>
      </c>
      <c r="C242" s="110" t="s">
        <v>583</v>
      </c>
      <c r="D242" s="127" t="s">
        <v>1</v>
      </c>
      <c r="E242" s="10" t="s">
        <v>803</v>
      </c>
      <c r="F242" s="128" t="s">
        <v>804</v>
      </c>
      <c r="G242" s="156"/>
      <c r="H242"/>
    </row>
    <row r="243" spans="1:8" ht="15" customHeight="1" x14ac:dyDescent="0.2">
      <c r="A243" s="107">
        <v>239</v>
      </c>
      <c r="B243" s="108" t="s">
        <v>584</v>
      </c>
      <c r="C243" s="110" t="s">
        <v>585</v>
      </c>
      <c r="D243" s="127" t="s">
        <v>146</v>
      </c>
      <c r="E243" s="10" t="s">
        <v>830</v>
      </c>
      <c r="F243" s="128" t="s">
        <v>835</v>
      </c>
      <c r="G243" s="156"/>
      <c r="H243"/>
    </row>
    <row r="244" spans="1:8" ht="15" customHeight="1" x14ac:dyDescent="0.2">
      <c r="A244" s="107">
        <v>240</v>
      </c>
      <c r="B244" s="108" t="s">
        <v>586</v>
      </c>
      <c r="C244" s="110" t="s">
        <v>587</v>
      </c>
      <c r="D244" s="127" t="s">
        <v>718</v>
      </c>
      <c r="E244" s="10" t="s">
        <v>813</v>
      </c>
      <c r="F244" s="128" t="s">
        <v>1</v>
      </c>
      <c r="G244" s="156"/>
      <c r="H244"/>
    </row>
    <row r="245" spans="1:8" ht="15" customHeight="1" x14ac:dyDescent="0.2">
      <c r="A245" s="107">
        <v>241</v>
      </c>
      <c r="B245" s="108" t="s">
        <v>611</v>
      </c>
      <c r="C245" s="110" t="s">
        <v>612</v>
      </c>
      <c r="D245" s="127" t="s">
        <v>718</v>
      </c>
      <c r="E245" s="10" t="s">
        <v>813</v>
      </c>
      <c r="F245" s="128" t="s">
        <v>1</v>
      </c>
      <c r="G245" s="156"/>
      <c r="H245"/>
    </row>
    <row r="246" spans="1:8" ht="15" customHeight="1" x14ac:dyDescent="0.2">
      <c r="A246" s="107">
        <v>242</v>
      </c>
      <c r="B246" s="108" t="s">
        <v>613</v>
      </c>
      <c r="C246" s="110" t="s">
        <v>614</v>
      </c>
      <c r="D246" s="127" t="s">
        <v>74</v>
      </c>
      <c r="E246" s="10" t="s">
        <v>787</v>
      </c>
      <c r="F246" s="128" t="s">
        <v>1</v>
      </c>
      <c r="G246" s="156"/>
      <c r="H246"/>
    </row>
    <row r="247" spans="1:8" ht="15" customHeight="1" x14ac:dyDescent="0.2">
      <c r="A247" s="107">
        <v>243</v>
      </c>
      <c r="B247" s="108" t="s">
        <v>615</v>
      </c>
      <c r="C247" s="110" t="s">
        <v>616</v>
      </c>
      <c r="D247" s="127" t="s">
        <v>720</v>
      </c>
      <c r="E247" s="10" t="s">
        <v>817</v>
      </c>
      <c r="F247" s="128" t="s">
        <v>1</v>
      </c>
      <c r="G247" s="156"/>
      <c r="H247"/>
    </row>
    <row r="248" spans="1:8" ht="15" customHeight="1" x14ac:dyDescent="0.2">
      <c r="A248" s="107">
        <v>244</v>
      </c>
      <c r="B248" s="108" t="s">
        <v>617</v>
      </c>
      <c r="C248" s="110" t="s">
        <v>618</v>
      </c>
      <c r="D248" s="127" t="s">
        <v>141</v>
      </c>
      <c r="E248" s="10" t="s">
        <v>829</v>
      </c>
      <c r="F248" s="128" t="s">
        <v>1</v>
      </c>
      <c r="G248" s="156"/>
      <c r="H248"/>
    </row>
    <row r="249" spans="1:8" ht="15" customHeight="1" x14ac:dyDescent="0.2">
      <c r="A249" s="107">
        <v>245</v>
      </c>
      <c r="B249" s="108" t="s">
        <v>619</v>
      </c>
      <c r="C249" s="110" t="s">
        <v>620</v>
      </c>
      <c r="D249" s="127" t="s">
        <v>699</v>
      </c>
      <c r="E249" s="10" t="s">
        <v>794</v>
      </c>
      <c r="F249" s="128" t="s">
        <v>1</v>
      </c>
      <c r="G249" s="156"/>
      <c r="H249"/>
    </row>
    <row r="250" spans="1:8" ht="15" customHeight="1" x14ac:dyDescent="0.2">
      <c r="A250" s="107">
        <v>246</v>
      </c>
      <c r="B250" s="108" t="s">
        <v>621</v>
      </c>
      <c r="C250" s="110" t="s">
        <v>622</v>
      </c>
      <c r="D250" s="127" t="s">
        <v>729</v>
      </c>
      <c r="E250" s="10" t="s">
        <v>810</v>
      </c>
      <c r="F250" s="128" t="s">
        <v>811</v>
      </c>
      <c r="G250" s="156"/>
      <c r="H250"/>
    </row>
    <row r="251" spans="1:8" ht="15" customHeight="1" x14ac:dyDescent="0.2">
      <c r="A251" s="107">
        <v>247</v>
      </c>
      <c r="B251" s="108" t="s">
        <v>623</v>
      </c>
      <c r="C251" s="110" t="s">
        <v>624</v>
      </c>
      <c r="D251" s="127" t="s">
        <v>155</v>
      </c>
      <c r="E251" s="10" t="s">
        <v>803</v>
      </c>
      <c r="F251" s="128" t="s">
        <v>835</v>
      </c>
      <c r="G251" s="156"/>
      <c r="H251"/>
    </row>
    <row r="252" spans="1:8" ht="15" customHeight="1" x14ac:dyDescent="0.2">
      <c r="A252" s="107">
        <v>248</v>
      </c>
      <c r="B252" s="108" t="s">
        <v>625</v>
      </c>
      <c r="C252" s="110" t="s">
        <v>626</v>
      </c>
      <c r="D252" s="127" t="s">
        <v>161</v>
      </c>
      <c r="E252" s="10" t="s">
        <v>824</v>
      </c>
      <c r="F252" s="128" t="s">
        <v>825</v>
      </c>
      <c r="G252" s="156"/>
      <c r="H252"/>
    </row>
    <row r="253" spans="1:8" ht="15" customHeight="1" x14ac:dyDescent="0.2">
      <c r="A253" s="107">
        <v>249</v>
      </c>
      <c r="B253" s="108" t="s">
        <v>627</v>
      </c>
      <c r="C253" s="110" t="s">
        <v>628</v>
      </c>
      <c r="D253" s="127" t="s">
        <v>1</v>
      </c>
      <c r="E253" s="10" t="s">
        <v>839</v>
      </c>
      <c r="F253" s="128" t="s">
        <v>840</v>
      </c>
      <c r="G253" s="156"/>
      <c r="H253"/>
    </row>
    <row r="254" spans="1:8" ht="15" customHeight="1" x14ac:dyDescent="0.2">
      <c r="A254" s="107">
        <v>250</v>
      </c>
      <c r="B254" s="108" t="s">
        <v>556</v>
      </c>
      <c r="C254" s="110" t="s">
        <v>629</v>
      </c>
      <c r="D254" s="127" t="s">
        <v>1</v>
      </c>
      <c r="E254" s="10" t="s">
        <v>801</v>
      </c>
      <c r="F254" s="128" t="s">
        <v>802</v>
      </c>
      <c r="G254" s="156"/>
      <c r="H254"/>
    </row>
    <row r="255" spans="1:8" ht="15" customHeight="1" x14ac:dyDescent="0.2">
      <c r="A255" s="107">
        <v>251</v>
      </c>
      <c r="B255" s="108" t="s">
        <v>557</v>
      </c>
      <c r="C255" s="110" t="s">
        <v>630</v>
      </c>
      <c r="D255" s="127" t="s">
        <v>1</v>
      </c>
      <c r="E255" s="10" t="s">
        <v>799</v>
      </c>
      <c r="F255" s="128" t="s">
        <v>800</v>
      </c>
      <c r="G255" s="156"/>
      <c r="H255"/>
    </row>
    <row r="256" spans="1:8" ht="15" customHeight="1" x14ac:dyDescent="0.2">
      <c r="A256" s="107">
        <v>252</v>
      </c>
      <c r="B256" s="108" t="s">
        <v>631</v>
      </c>
      <c r="C256" s="110" t="s">
        <v>632</v>
      </c>
      <c r="D256" s="127" t="s">
        <v>310</v>
      </c>
      <c r="E256" s="10"/>
      <c r="F256" s="128" t="s">
        <v>1</v>
      </c>
      <c r="G256" s="156"/>
      <c r="H256"/>
    </row>
    <row r="257" spans="1:8" ht="15" customHeight="1" x14ac:dyDescent="0.2">
      <c r="A257" s="107">
        <v>253</v>
      </c>
      <c r="B257" s="108" t="s">
        <v>633</v>
      </c>
      <c r="C257" s="110" t="s">
        <v>634</v>
      </c>
      <c r="D257" s="127" t="s">
        <v>152</v>
      </c>
      <c r="E257" s="10" t="s">
        <v>838</v>
      </c>
      <c r="F257" s="128" t="s">
        <v>1</v>
      </c>
      <c r="G257" s="156"/>
      <c r="H257"/>
    </row>
    <row r="258" spans="1:8" ht="15" customHeight="1" x14ac:dyDescent="0.2">
      <c r="A258" s="107">
        <v>254</v>
      </c>
      <c r="B258" s="108" t="s">
        <v>635</v>
      </c>
      <c r="C258" s="110" t="s">
        <v>636</v>
      </c>
      <c r="D258" s="127" t="s">
        <v>727</v>
      </c>
      <c r="E258" s="10" t="s">
        <v>821</v>
      </c>
      <c r="F258" s="128" t="s">
        <v>1</v>
      </c>
      <c r="G258" s="156"/>
      <c r="H258"/>
    </row>
    <row r="259" spans="1:8" ht="15" customHeight="1" x14ac:dyDescent="0.2">
      <c r="A259" s="107">
        <v>255</v>
      </c>
      <c r="B259" s="108" t="s">
        <v>637</v>
      </c>
      <c r="C259" s="110" t="s">
        <v>638</v>
      </c>
      <c r="D259" s="127" t="s">
        <v>224</v>
      </c>
      <c r="E259" s="10" t="s">
        <v>796</v>
      </c>
      <c r="F259" s="128" t="s">
        <v>1</v>
      </c>
      <c r="G259" s="156"/>
      <c r="H259"/>
    </row>
    <row r="260" spans="1:8" ht="15" customHeight="1" x14ac:dyDescent="0.2">
      <c r="A260" s="107">
        <v>256</v>
      </c>
      <c r="B260" s="108" t="s">
        <v>639</v>
      </c>
      <c r="C260" s="110" t="s">
        <v>640</v>
      </c>
      <c r="D260" s="127" t="s">
        <v>1</v>
      </c>
      <c r="E260" s="10" t="s">
        <v>843</v>
      </c>
      <c r="F260" s="128" t="s">
        <v>844</v>
      </c>
      <c r="G260" s="156"/>
      <c r="H260"/>
    </row>
    <row r="261" spans="1:8" ht="15" customHeight="1" x14ac:dyDescent="0.2">
      <c r="A261" s="107">
        <v>257</v>
      </c>
      <c r="B261" s="108" t="s">
        <v>641</v>
      </c>
      <c r="C261" s="110" t="s">
        <v>642</v>
      </c>
      <c r="D261" s="127" t="s">
        <v>161</v>
      </c>
      <c r="E261" s="10" t="s">
        <v>824</v>
      </c>
      <c r="F261" s="128" t="s">
        <v>825</v>
      </c>
      <c r="G261" s="156"/>
      <c r="H261"/>
    </row>
    <row r="262" spans="1:8" ht="15" customHeight="1" x14ac:dyDescent="0.2">
      <c r="A262" s="107">
        <v>258</v>
      </c>
      <c r="B262" s="108" t="s">
        <v>643</v>
      </c>
      <c r="C262" s="110" t="s">
        <v>644</v>
      </c>
      <c r="D262" s="127" t="s">
        <v>161</v>
      </c>
      <c r="E262" s="10" t="s">
        <v>824</v>
      </c>
      <c r="F262" s="128" t="s">
        <v>825</v>
      </c>
      <c r="G262" s="156"/>
      <c r="H262"/>
    </row>
    <row r="263" spans="1:8" ht="15" customHeight="1" x14ac:dyDescent="0.2">
      <c r="A263" s="107">
        <v>259</v>
      </c>
      <c r="B263" s="108" t="s">
        <v>645</v>
      </c>
      <c r="C263" s="110" t="s">
        <v>646</v>
      </c>
      <c r="D263" s="127" t="s">
        <v>727</v>
      </c>
      <c r="E263" s="10" t="s">
        <v>821</v>
      </c>
      <c r="F263" s="128" t="s">
        <v>1</v>
      </c>
      <c r="G263" s="156"/>
      <c r="H263"/>
    </row>
    <row r="264" spans="1:8" ht="15" customHeight="1" x14ac:dyDescent="0.2">
      <c r="A264" s="107">
        <v>260</v>
      </c>
      <c r="B264" s="108" t="s">
        <v>647</v>
      </c>
      <c r="C264" s="110" t="s">
        <v>648</v>
      </c>
      <c r="D264" s="127" t="s">
        <v>1</v>
      </c>
      <c r="E264" s="10" t="s">
        <v>812</v>
      </c>
      <c r="F264" s="128" t="s">
        <v>707</v>
      </c>
      <c r="G264" s="156"/>
      <c r="H264"/>
    </row>
    <row r="265" spans="1:8" ht="15" customHeight="1" x14ac:dyDescent="0.2">
      <c r="A265" s="107">
        <v>261</v>
      </c>
      <c r="B265" s="108" t="s">
        <v>558</v>
      </c>
      <c r="C265" s="110" t="s">
        <v>649</v>
      </c>
      <c r="D265" s="127" t="s">
        <v>1</v>
      </c>
      <c r="E265" s="10" t="s">
        <v>841</v>
      </c>
      <c r="F265" s="128" t="s">
        <v>842</v>
      </c>
      <c r="G265" s="156"/>
      <c r="H265"/>
    </row>
    <row r="266" spans="1:8" ht="15" customHeight="1" x14ac:dyDescent="0.2">
      <c r="A266" s="107">
        <v>262</v>
      </c>
      <c r="B266" s="108" t="s">
        <v>559</v>
      </c>
      <c r="C266" s="110" t="s">
        <v>650</v>
      </c>
      <c r="D266" s="127" t="s">
        <v>1</v>
      </c>
      <c r="E266" s="10" t="s">
        <v>824</v>
      </c>
      <c r="F266" s="128" t="s">
        <v>825</v>
      </c>
      <c r="G266" s="156"/>
      <c r="H266"/>
    </row>
    <row r="267" spans="1:8" ht="15" customHeight="1" x14ac:dyDescent="0.2">
      <c r="A267" s="107">
        <v>263</v>
      </c>
      <c r="B267" s="108" t="s">
        <v>651</v>
      </c>
      <c r="C267" s="110" t="s">
        <v>652</v>
      </c>
      <c r="D267" s="127" t="s">
        <v>702</v>
      </c>
      <c r="E267" s="10" t="s">
        <v>845</v>
      </c>
      <c r="F267" s="128" t="s">
        <v>1</v>
      </c>
      <c r="G267" s="156"/>
      <c r="H267"/>
    </row>
    <row r="268" spans="1:8" ht="15" customHeight="1" x14ac:dyDescent="0.2">
      <c r="A268" s="107">
        <v>264</v>
      </c>
      <c r="B268" s="108" t="s">
        <v>653</v>
      </c>
      <c r="C268" s="110" t="s">
        <v>654</v>
      </c>
      <c r="D268" s="127" t="s">
        <v>165</v>
      </c>
      <c r="E268" s="10" t="s">
        <v>826</v>
      </c>
      <c r="F268" s="128" t="s">
        <v>1</v>
      </c>
      <c r="G268" s="156"/>
      <c r="H268"/>
    </row>
    <row r="269" spans="1:8" ht="15" customHeight="1" x14ac:dyDescent="0.2">
      <c r="A269" s="107">
        <v>265</v>
      </c>
      <c r="B269" s="108" t="s">
        <v>655</v>
      </c>
      <c r="C269" s="110" t="s">
        <v>656</v>
      </c>
      <c r="D269" s="127" t="s">
        <v>224</v>
      </c>
      <c r="E269" s="10" t="s">
        <v>796</v>
      </c>
      <c r="F269" s="128" t="s">
        <v>1</v>
      </c>
      <c r="G269" s="156"/>
      <c r="H269"/>
    </row>
    <row r="270" spans="1:8" ht="15" customHeight="1" x14ac:dyDescent="0.2">
      <c r="A270" s="107">
        <v>266</v>
      </c>
      <c r="B270" s="108" t="s">
        <v>657</v>
      </c>
      <c r="C270" s="110" t="s">
        <v>658</v>
      </c>
      <c r="D270" s="127" t="s">
        <v>1</v>
      </c>
      <c r="E270" s="10" t="s">
        <v>839</v>
      </c>
      <c r="F270" s="128" t="s">
        <v>840</v>
      </c>
      <c r="G270" s="156"/>
      <c r="H270"/>
    </row>
    <row r="271" spans="1:8" ht="15" customHeight="1" x14ac:dyDescent="0.2">
      <c r="A271" s="107">
        <v>267</v>
      </c>
      <c r="B271" s="108" t="s">
        <v>659</v>
      </c>
      <c r="C271" s="110" t="s">
        <v>660</v>
      </c>
      <c r="D271" s="127" t="s">
        <v>152</v>
      </c>
      <c r="E271" s="10" t="s">
        <v>838</v>
      </c>
      <c r="F271" s="128" t="s">
        <v>1</v>
      </c>
      <c r="G271" s="156"/>
      <c r="H271"/>
    </row>
    <row r="272" spans="1:8" ht="15" customHeight="1" x14ac:dyDescent="0.2">
      <c r="A272" s="107">
        <v>268</v>
      </c>
      <c r="B272" s="108" t="s">
        <v>661</v>
      </c>
      <c r="C272" s="110" t="s">
        <v>662</v>
      </c>
      <c r="D272" s="127" t="s">
        <v>310</v>
      </c>
      <c r="E272" s="10"/>
      <c r="F272" s="128" t="s">
        <v>1</v>
      </c>
      <c r="G272" s="156"/>
      <c r="H272"/>
    </row>
    <row r="273" spans="1:8" ht="15" customHeight="1" x14ac:dyDescent="0.2">
      <c r="A273" s="107">
        <v>269</v>
      </c>
      <c r="B273" s="108" t="s">
        <v>663</v>
      </c>
      <c r="C273" s="110" t="s">
        <v>664</v>
      </c>
      <c r="D273" s="127" t="s">
        <v>83</v>
      </c>
      <c r="E273" s="10" t="s">
        <v>792</v>
      </c>
      <c r="F273" s="128" t="s">
        <v>793</v>
      </c>
      <c r="G273" s="156"/>
      <c r="H273"/>
    </row>
    <row r="274" spans="1:8" ht="15" customHeight="1" x14ac:dyDescent="0.2">
      <c r="A274" s="107">
        <v>270</v>
      </c>
      <c r="B274" s="108" t="s">
        <v>560</v>
      </c>
      <c r="C274" s="110" t="s">
        <v>665</v>
      </c>
      <c r="D274" s="127" t="s">
        <v>1</v>
      </c>
      <c r="E274" s="10" t="s">
        <v>847</v>
      </c>
      <c r="F274" s="128" t="s">
        <v>1038</v>
      </c>
      <c r="G274" s="156"/>
      <c r="H274"/>
    </row>
    <row r="275" spans="1:8" ht="15" customHeight="1" x14ac:dyDescent="0.2">
      <c r="A275" s="107">
        <v>271</v>
      </c>
      <c r="B275" s="108" t="s">
        <v>666</v>
      </c>
      <c r="C275" s="110" t="s">
        <v>667</v>
      </c>
      <c r="D275" s="127" t="s">
        <v>1</v>
      </c>
      <c r="E275" s="10" t="s">
        <v>812</v>
      </c>
      <c r="F275" s="128" t="s">
        <v>707</v>
      </c>
      <c r="G275" s="156"/>
      <c r="H275"/>
    </row>
    <row r="276" spans="1:8" ht="15" customHeight="1" x14ac:dyDescent="0.2">
      <c r="A276" s="107">
        <v>272</v>
      </c>
      <c r="B276" s="108" t="s">
        <v>668</v>
      </c>
      <c r="C276" s="110" t="s">
        <v>669</v>
      </c>
      <c r="D276" s="127" t="s">
        <v>161</v>
      </c>
      <c r="E276" s="10" t="s">
        <v>824</v>
      </c>
      <c r="F276" s="128" t="s">
        <v>825</v>
      </c>
      <c r="G276" s="156"/>
      <c r="H276"/>
    </row>
    <row r="277" spans="1:8" ht="15" customHeight="1" x14ac:dyDescent="0.2">
      <c r="A277" s="107">
        <v>273</v>
      </c>
      <c r="B277" s="108" t="s">
        <v>670</v>
      </c>
      <c r="C277" s="110" t="s">
        <v>671</v>
      </c>
      <c r="D277" s="127" t="s">
        <v>152</v>
      </c>
      <c r="E277" s="10" t="s">
        <v>838</v>
      </c>
      <c r="F277" s="128" t="s">
        <v>1</v>
      </c>
      <c r="G277" s="156"/>
      <c r="H277"/>
    </row>
    <row r="278" spans="1:8" ht="15" customHeight="1" x14ac:dyDescent="0.2">
      <c r="A278" s="107">
        <v>274</v>
      </c>
      <c r="B278" s="108" t="s">
        <v>672</v>
      </c>
      <c r="C278" s="110" t="s">
        <v>673</v>
      </c>
      <c r="D278" s="127" t="s">
        <v>155</v>
      </c>
      <c r="E278" s="10" t="s">
        <v>803</v>
      </c>
      <c r="F278" s="128" t="s">
        <v>835</v>
      </c>
      <c r="G278" s="156"/>
      <c r="H278"/>
    </row>
    <row r="279" spans="1:8" ht="15" customHeight="1" x14ac:dyDescent="0.2">
      <c r="A279" s="107">
        <v>275</v>
      </c>
      <c r="B279" s="108" t="s">
        <v>674</v>
      </c>
      <c r="C279" s="110" t="s">
        <v>675</v>
      </c>
      <c r="D279" s="127" t="s">
        <v>146</v>
      </c>
      <c r="E279" s="10" t="s">
        <v>830</v>
      </c>
      <c r="F279" s="128" t="s">
        <v>835</v>
      </c>
      <c r="G279" s="156"/>
      <c r="H279"/>
    </row>
    <row r="280" spans="1:8" ht="15" customHeight="1" x14ac:dyDescent="0.2">
      <c r="A280" s="107">
        <v>276</v>
      </c>
      <c r="B280" s="108" t="s">
        <v>382</v>
      </c>
      <c r="C280" s="110" t="s">
        <v>676</v>
      </c>
      <c r="D280" s="127" t="s">
        <v>1</v>
      </c>
      <c r="E280" s="10" t="s">
        <v>819</v>
      </c>
      <c r="F280" s="128" t="s">
        <v>846</v>
      </c>
      <c r="G280" s="156"/>
      <c r="H280"/>
    </row>
    <row r="281" spans="1:8" ht="15" customHeight="1" x14ac:dyDescent="0.2">
      <c r="A281" s="107">
        <v>277</v>
      </c>
      <c r="B281" s="108" t="s">
        <v>677</v>
      </c>
      <c r="C281" s="110" t="s">
        <v>678</v>
      </c>
      <c r="D281" s="127" t="s">
        <v>226</v>
      </c>
      <c r="E281" s="10" t="s">
        <v>799</v>
      </c>
      <c r="F281" s="128" t="s">
        <v>800</v>
      </c>
      <c r="G281" s="156"/>
      <c r="H281"/>
    </row>
    <row r="282" spans="1:8" ht="15" customHeight="1" x14ac:dyDescent="0.2">
      <c r="A282" s="107">
        <v>278</v>
      </c>
      <c r="B282" s="108" t="s">
        <v>679</v>
      </c>
      <c r="C282" s="110" t="s">
        <v>680</v>
      </c>
      <c r="D282" s="127" t="s">
        <v>229</v>
      </c>
      <c r="E282" s="10" t="s">
        <v>801</v>
      </c>
      <c r="F282" s="128" t="s">
        <v>802</v>
      </c>
      <c r="G282" s="156"/>
      <c r="H282"/>
    </row>
    <row r="283" spans="1:8" ht="15" customHeight="1" x14ac:dyDescent="0.2">
      <c r="A283" s="107">
        <v>279</v>
      </c>
      <c r="B283" s="108" t="s">
        <v>681</v>
      </c>
      <c r="C283" s="110" t="s">
        <v>682</v>
      </c>
      <c r="D283" s="127" t="s">
        <v>165</v>
      </c>
      <c r="E283" s="10" t="s">
        <v>826</v>
      </c>
      <c r="F283" s="128" t="s">
        <v>1</v>
      </c>
      <c r="G283" s="156"/>
      <c r="H283"/>
    </row>
    <row r="284" spans="1:8" ht="15" customHeight="1" x14ac:dyDescent="0.2">
      <c r="A284" s="107">
        <v>280</v>
      </c>
      <c r="B284" s="108" t="s">
        <v>683</v>
      </c>
      <c r="C284" s="110" t="s">
        <v>684</v>
      </c>
      <c r="D284" s="127" t="s">
        <v>83</v>
      </c>
      <c r="E284" s="10" t="s">
        <v>792</v>
      </c>
      <c r="F284" s="128" t="s">
        <v>793</v>
      </c>
      <c r="G284" s="156"/>
      <c r="H284"/>
    </row>
    <row r="285" spans="1:8" ht="15" customHeight="1" x14ac:dyDescent="0.2">
      <c r="A285" s="107">
        <v>281</v>
      </c>
      <c r="B285" s="108" t="s">
        <v>685</v>
      </c>
      <c r="C285" s="110" t="s">
        <v>686</v>
      </c>
      <c r="D285" s="127" t="s">
        <v>727</v>
      </c>
      <c r="E285" s="10" t="s">
        <v>821</v>
      </c>
      <c r="F285" s="128" t="s">
        <v>1</v>
      </c>
      <c r="G285" s="156"/>
      <c r="H285"/>
    </row>
    <row r="286" spans="1:8" ht="15" customHeight="1" x14ac:dyDescent="0.2">
      <c r="A286" s="107">
        <v>282</v>
      </c>
      <c r="B286" s="108" t="s">
        <v>383</v>
      </c>
      <c r="C286" s="110" t="s">
        <v>687</v>
      </c>
      <c r="D286" s="127" t="s">
        <v>1</v>
      </c>
      <c r="E286" s="10" t="s">
        <v>799</v>
      </c>
      <c r="F286" s="128" t="s">
        <v>800</v>
      </c>
      <c r="G286" s="156"/>
      <c r="H286"/>
    </row>
    <row r="287" spans="1:8" ht="15" customHeight="1" x14ac:dyDescent="0.2">
      <c r="A287" s="107">
        <v>283</v>
      </c>
      <c r="B287" s="108" t="s">
        <v>384</v>
      </c>
      <c r="C287" s="110" t="s">
        <v>688</v>
      </c>
      <c r="D287" s="127" t="s">
        <v>83</v>
      </c>
      <c r="E287" s="10" t="s">
        <v>792</v>
      </c>
      <c r="F287" s="128" t="s">
        <v>793</v>
      </c>
      <c r="G287" s="156"/>
      <c r="H287"/>
    </row>
    <row r="288" spans="1:8" ht="15" customHeight="1" x14ac:dyDescent="0.2">
      <c r="A288" s="107">
        <v>284</v>
      </c>
      <c r="B288" s="108" t="s">
        <v>213</v>
      </c>
      <c r="C288" s="110" t="s">
        <v>689</v>
      </c>
      <c r="D288" s="127" t="s">
        <v>1</v>
      </c>
      <c r="E288" s="10" t="s">
        <v>830</v>
      </c>
      <c r="F288" s="128" t="s">
        <v>835</v>
      </c>
      <c r="G288" s="156"/>
      <c r="H288"/>
    </row>
    <row r="289" spans="1:8" ht="15" customHeight="1" x14ac:dyDescent="0.2">
      <c r="A289" s="107">
        <v>285</v>
      </c>
      <c r="B289" s="108" t="s">
        <v>690</v>
      </c>
      <c r="C289" s="110" t="s">
        <v>691</v>
      </c>
      <c r="D289" s="127" t="s">
        <v>146</v>
      </c>
      <c r="E289" s="10" t="s">
        <v>830</v>
      </c>
      <c r="F289" s="128" t="s">
        <v>835</v>
      </c>
      <c r="G289" s="156"/>
      <c r="H289"/>
    </row>
    <row r="290" spans="1:8" ht="15" customHeight="1" x14ac:dyDescent="0.2">
      <c r="A290" s="107">
        <v>286</v>
      </c>
      <c r="B290" s="108" t="s">
        <v>692</v>
      </c>
      <c r="C290" s="110" t="s">
        <v>693</v>
      </c>
      <c r="D290" s="127" t="s">
        <v>310</v>
      </c>
      <c r="E290" s="10"/>
      <c r="F290" s="128" t="s">
        <v>1</v>
      </c>
      <c r="G290" s="156"/>
      <c r="H290"/>
    </row>
    <row r="291" spans="1:8" ht="15" customHeight="1" x14ac:dyDescent="0.2">
      <c r="A291" s="107">
        <v>287</v>
      </c>
      <c r="B291" s="108" t="s">
        <v>694</v>
      </c>
      <c r="C291" s="110" t="s">
        <v>695</v>
      </c>
      <c r="D291" s="127" t="s">
        <v>1</v>
      </c>
      <c r="E291" s="10" t="s">
        <v>812</v>
      </c>
      <c r="F291" s="128" t="s">
        <v>707</v>
      </c>
      <c r="G291" s="156"/>
      <c r="H291"/>
    </row>
    <row r="292" spans="1:8" ht="15" customHeight="1" x14ac:dyDescent="0.2">
      <c r="A292" s="107">
        <v>288</v>
      </c>
      <c r="B292" s="108" t="s">
        <v>696</v>
      </c>
      <c r="C292" s="110" t="s">
        <v>697</v>
      </c>
      <c r="D292" s="127" t="s">
        <v>83</v>
      </c>
      <c r="E292" s="10" t="s">
        <v>792</v>
      </c>
      <c r="F292" s="128" t="s">
        <v>793</v>
      </c>
      <c r="G292" s="156"/>
      <c r="H292"/>
    </row>
    <row r="293" spans="1:8" ht="15" customHeight="1" x14ac:dyDescent="0.2">
      <c r="A293" s="107">
        <v>289</v>
      </c>
      <c r="B293" s="108" t="s">
        <v>324</v>
      </c>
      <c r="C293" s="110" t="s">
        <v>325</v>
      </c>
      <c r="D293" s="127" t="s">
        <v>226</v>
      </c>
      <c r="E293" s="10" t="s">
        <v>799</v>
      </c>
      <c r="F293" s="128" t="s">
        <v>800</v>
      </c>
      <c r="G293" s="156"/>
      <c r="H293"/>
    </row>
    <row r="294" spans="1:8" ht="15" customHeight="1" x14ac:dyDescent="0.2">
      <c r="A294" s="107">
        <v>290</v>
      </c>
      <c r="B294" s="108" t="s">
        <v>326</v>
      </c>
      <c r="C294" s="110" t="s">
        <v>327</v>
      </c>
      <c r="D294" s="127" t="s">
        <v>699</v>
      </c>
      <c r="E294" s="10" t="s">
        <v>794</v>
      </c>
      <c r="F294" s="128" t="s">
        <v>1</v>
      </c>
      <c r="G294" s="156"/>
      <c r="H294"/>
    </row>
    <row r="295" spans="1:8" ht="15" customHeight="1" x14ac:dyDescent="0.2">
      <c r="A295" s="107">
        <v>291</v>
      </c>
      <c r="B295" s="108" t="s">
        <v>328</v>
      </c>
      <c r="C295" s="110" t="s">
        <v>329</v>
      </c>
      <c r="D295" s="127" t="s">
        <v>1</v>
      </c>
      <c r="E295" s="10" t="s">
        <v>816</v>
      </c>
      <c r="F295" s="128" t="s">
        <v>709</v>
      </c>
      <c r="G295" s="156"/>
      <c r="H295"/>
    </row>
    <row r="296" spans="1:8" ht="15" customHeight="1" x14ac:dyDescent="0.2">
      <c r="A296" s="107">
        <v>292</v>
      </c>
      <c r="B296" s="108" t="s">
        <v>330</v>
      </c>
      <c r="C296" s="110" t="s">
        <v>331</v>
      </c>
      <c r="D296" s="127" t="s">
        <v>1</v>
      </c>
      <c r="E296" s="10" t="s">
        <v>807</v>
      </c>
      <c r="F296" s="128" t="s">
        <v>705</v>
      </c>
      <c r="G296" s="156"/>
      <c r="H296"/>
    </row>
    <row r="297" spans="1:8" ht="15" customHeight="1" x14ac:dyDescent="0.2">
      <c r="A297" s="107">
        <v>293</v>
      </c>
      <c r="B297" s="108" t="s">
        <v>332</v>
      </c>
      <c r="C297" s="110" t="s">
        <v>333</v>
      </c>
      <c r="D297" s="127" t="s">
        <v>310</v>
      </c>
      <c r="E297" s="10"/>
      <c r="F297" s="128" t="s">
        <v>1</v>
      </c>
      <c r="G297" s="156"/>
      <c r="H297"/>
    </row>
    <row r="298" spans="1:8" ht="15" customHeight="1" x14ac:dyDescent="0.2">
      <c r="A298" s="107">
        <v>294</v>
      </c>
      <c r="B298" s="108" t="s">
        <v>334</v>
      </c>
      <c r="C298" s="110" t="s">
        <v>335</v>
      </c>
      <c r="D298" s="127" t="s">
        <v>310</v>
      </c>
      <c r="E298" s="10"/>
      <c r="F298" s="128" t="s">
        <v>1</v>
      </c>
      <c r="G298" s="156"/>
      <c r="H298"/>
    </row>
    <row r="299" spans="1:8" ht="15" customHeight="1" x14ac:dyDescent="0.2">
      <c r="A299" s="107">
        <v>295</v>
      </c>
      <c r="B299" s="108" t="s">
        <v>214</v>
      </c>
      <c r="C299" s="110" t="s">
        <v>336</v>
      </c>
      <c r="D299" s="127" t="s">
        <v>1</v>
      </c>
      <c r="E299" s="10" t="s">
        <v>827</v>
      </c>
      <c r="F299" s="128" t="s">
        <v>828</v>
      </c>
      <c r="G299" s="156"/>
      <c r="H299"/>
    </row>
    <row r="300" spans="1:8" ht="15" customHeight="1" x14ac:dyDescent="0.2">
      <c r="A300" s="107">
        <v>296</v>
      </c>
      <c r="B300" s="108" t="s">
        <v>337</v>
      </c>
      <c r="C300" s="110" t="s">
        <v>338</v>
      </c>
      <c r="D300" s="127" t="s">
        <v>702</v>
      </c>
      <c r="E300" s="10" t="s">
        <v>845</v>
      </c>
      <c r="F300" s="128" t="s">
        <v>1</v>
      </c>
      <c r="G300" s="156"/>
      <c r="H300"/>
    </row>
    <row r="301" spans="1:8" ht="15" customHeight="1" x14ac:dyDescent="0.2">
      <c r="A301" s="107">
        <v>297</v>
      </c>
      <c r="B301" s="108" t="s">
        <v>339</v>
      </c>
      <c r="C301" s="110" t="s">
        <v>340</v>
      </c>
      <c r="D301" s="127" t="s">
        <v>727</v>
      </c>
      <c r="E301" s="10" t="s">
        <v>821</v>
      </c>
      <c r="F301" s="128" t="s">
        <v>1</v>
      </c>
      <c r="G301" s="156"/>
      <c r="H301"/>
    </row>
    <row r="302" spans="1:8" ht="15" customHeight="1" x14ac:dyDescent="0.2">
      <c r="A302" s="107">
        <v>298</v>
      </c>
      <c r="B302" s="108" t="s">
        <v>341</v>
      </c>
      <c r="C302" s="110" t="s">
        <v>342</v>
      </c>
      <c r="D302" s="127" t="s">
        <v>224</v>
      </c>
      <c r="E302" s="10" t="s">
        <v>796</v>
      </c>
      <c r="F302" s="128" t="s">
        <v>1</v>
      </c>
      <c r="G302" s="156"/>
      <c r="H302"/>
    </row>
    <row r="303" spans="1:8" ht="15" customHeight="1" x14ac:dyDescent="0.2">
      <c r="A303" s="107">
        <v>299</v>
      </c>
      <c r="B303" s="108" t="s">
        <v>343</v>
      </c>
      <c r="C303" s="110" t="s">
        <v>344</v>
      </c>
      <c r="D303" s="127" t="s">
        <v>152</v>
      </c>
      <c r="E303" s="10" t="s">
        <v>838</v>
      </c>
      <c r="F303" s="128" t="s">
        <v>1</v>
      </c>
      <c r="G303" s="156"/>
      <c r="H303"/>
    </row>
    <row r="304" spans="1:8" ht="15" customHeight="1" x14ac:dyDescent="0.2">
      <c r="A304" s="107">
        <v>300</v>
      </c>
      <c r="B304" s="108" t="s">
        <v>345</v>
      </c>
      <c r="C304" s="110" t="s">
        <v>346</v>
      </c>
      <c r="D304" s="127" t="s">
        <v>149</v>
      </c>
      <c r="E304" s="10" t="s">
        <v>786</v>
      </c>
      <c r="F304" s="128" t="s">
        <v>818</v>
      </c>
      <c r="G304" s="156"/>
      <c r="H304"/>
    </row>
    <row r="305" spans="1:8" ht="15" customHeight="1" x14ac:dyDescent="0.2">
      <c r="A305" s="107">
        <v>301</v>
      </c>
      <c r="B305" s="108" t="s">
        <v>347</v>
      </c>
      <c r="C305" s="110" t="s">
        <v>348</v>
      </c>
      <c r="D305" s="127" t="s">
        <v>141</v>
      </c>
      <c r="E305" s="10" t="s">
        <v>829</v>
      </c>
      <c r="F305" s="128" t="s">
        <v>1</v>
      </c>
      <c r="G305" s="156"/>
      <c r="H305"/>
    </row>
    <row r="306" spans="1:8" ht="15" customHeight="1" x14ac:dyDescent="0.2">
      <c r="A306" s="107">
        <v>302</v>
      </c>
      <c r="B306" s="108" t="s">
        <v>349</v>
      </c>
      <c r="C306" s="110" t="s">
        <v>350</v>
      </c>
      <c r="D306" s="127" t="s">
        <v>727</v>
      </c>
      <c r="E306" s="10" t="s">
        <v>821</v>
      </c>
      <c r="F306" s="128" t="s">
        <v>1</v>
      </c>
      <c r="G306" s="156"/>
      <c r="H306"/>
    </row>
    <row r="307" spans="1:8" ht="15" customHeight="1" x14ac:dyDescent="0.2">
      <c r="A307" s="107">
        <v>303</v>
      </c>
      <c r="B307" s="108" t="s">
        <v>215</v>
      </c>
      <c r="C307" s="110" t="s">
        <v>351</v>
      </c>
      <c r="D307" s="127" t="s">
        <v>1</v>
      </c>
      <c r="E307" s="10" t="s">
        <v>794</v>
      </c>
      <c r="F307" s="128" t="s">
        <v>815</v>
      </c>
      <c r="G307" s="156"/>
      <c r="H307"/>
    </row>
    <row r="308" spans="1:8" ht="15" customHeight="1" x14ac:dyDescent="0.2">
      <c r="A308" s="107">
        <v>304</v>
      </c>
      <c r="B308" s="108" t="s">
        <v>352</v>
      </c>
      <c r="C308" s="110" t="s">
        <v>353</v>
      </c>
      <c r="D308" s="127" t="s">
        <v>146</v>
      </c>
      <c r="E308" s="10" t="s">
        <v>830</v>
      </c>
      <c r="F308" s="128" t="s">
        <v>835</v>
      </c>
      <c r="G308" s="156"/>
      <c r="H308"/>
    </row>
    <row r="309" spans="1:8" ht="15" customHeight="1" x14ac:dyDescent="0.2">
      <c r="A309" s="107">
        <v>305</v>
      </c>
      <c r="B309" s="108" t="s">
        <v>354</v>
      </c>
      <c r="C309" s="110" t="s">
        <v>355</v>
      </c>
      <c r="D309" s="127" t="s">
        <v>139</v>
      </c>
      <c r="E309" s="10" t="s">
        <v>814</v>
      </c>
      <c r="F309" s="128" t="s">
        <v>1038</v>
      </c>
      <c r="G309" s="156"/>
      <c r="H309"/>
    </row>
    <row r="310" spans="1:8" ht="15" customHeight="1" x14ac:dyDescent="0.2">
      <c r="A310" s="107">
        <v>306</v>
      </c>
      <c r="B310" s="108" t="s">
        <v>356</v>
      </c>
      <c r="C310" s="110" t="s">
        <v>357</v>
      </c>
      <c r="D310" s="127" t="s">
        <v>729</v>
      </c>
      <c r="E310" s="10" t="s">
        <v>810</v>
      </c>
      <c r="F310" s="128" t="s">
        <v>811</v>
      </c>
      <c r="G310" s="156"/>
      <c r="H310"/>
    </row>
    <row r="311" spans="1:8" ht="15" customHeight="1" x14ac:dyDescent="0.2">
      <c r="A311" s="107">
        <v>307</v>
      </c>
      <c r="B311" s="108" t="s">
        <v>358</v>
      </c>
      <c r="C311" s="110" t="s">
        <v>359</v>
      </c>
      <c r="D311" s="127" t="s">
        <v>718</v>
      </c>
      <c r="E311" s="10" t="s">
        <v>813</v>
      </c>
      <c r="F311" s="128" t="s">
        <v>1</v>
      </c>
      <c r="G311" s="156"/>
      <c r="H311"/>
    </row>
    <row r="312" spans="1:8" ht="15" customHeight="1" x14ac:dyDescent="0.2">
      <c r="A312" s="107">
        <v>308</v>
      </c>
      <c r="B312" s="108" t="s">
        <v>360</v>
      </c>
      <c r="C312" s="110" t="s">
        <v>361</v>
      </c>
      <c r="D312" s="127" t="s">
        <v>699</v>
      </c>
      <c r="E312" s="10" t="s">
        <v>794</v>
      </c>
      <c r="F312" s="128" t="s">
        <v>1</v>
      </c>
      <c r="G312" s="156"/>
      <c r="H312"/>
    </row>
    <row r="313" spans="1:8" ht="15" customHeight="1" x14ac:dyDescent="0.2">
      <c r="A313" s="107">
        <v>309</v>
      </c>
      <c r="B313" s="108" t="s">
        <v>362</v>
      </c>
      <c r="C313" s="110" t="s">
        <v>363</v>
      </c>
      <c r="D313" s="127" t="s">
        <v>155</v>
      </c>
      <c r="E313" s="10" t="s">
        <v>803</v>
      </c>
      <c r="F313" s="128" t="s">
        <v>835</v>
      </c>
      <c r="G313" s="156"/>
      <c r="H313"/>
    </row>
    <row r="314" spans="1:8" ht="15" customHeight="1" x14ac:dyDescent="0.2">
      <c r="A314" s="107">
        <v>310</v>
      </c>
      <c r="B314" s="108" t="s">
        <v>364</v>
      </c>
      <c r="C314" s="110" t="s">
        <v>365</v>
      </c>
      <c r="D314" s="127" t="s">
        <v>310</v>
      </c>
      <c r="E314" s="10"/>
      <c r="F314" s="128" t="s">
        <v>1</v>
      </c>
      <c r="G314" s="156"/>
      <c r="H314"/>
    </row>
    <row r="315" spans="1:8" ht="15" customHeight="1" x14ac:dyDescent="0.2">
      <c r="A315" s="107">
        <v>311</v>
      </c>
      <c r="B315" s="108" t="s">
        <v>216</v>
      </c>
      <c r="C315" s="110" t="s">
        <v>366</v>
      </c>
      <c r="D315" s="127" t="s">
        <v>139</v>
      </c>
      <c r="E315" s="10" t="s">
        <v>814</v>
      </c>
      <c r="F315" s="128" t="s">
        <v>1038</v>
      </c>
      <c r="G315" s="156"/>
      <c r="H315"/>
    </row>
    <row r="316" spans="1:8" ht="15" customHeight="1" x14ac:dyDescent="0.2">
      <c r="A316" s="107">
        <v>312</v>
      </c>
      <c r="B316" s="108" t="s">
        <v>367</v>
      </c>
      <c r="C316" s="110" t="s">
        <v>368</v>
      </c>
      <c r="D316" s="127" t="s">
        <v>1</v>
      </c>
      <c r="E316" s="10" t="s">
        <v>812</v>
      </c>
      <c r="F316" s="128" t="s">
        <v>707</v>
      </c>
      <c r="G316" s="156"/>
      <c r="H316"/>
    </row>
    <row r="317" spans="1:8" ht="15" customHeight="1" x14ac:dyDescent="0.2">
      <c r="A317" s="107">
        <v>313</v>
      </c>
      <c r="B317" s="108" t="s">
        <v>153</v>
      </c>
      <c r="C317" s="110" t="s">
        <v>521</v>
      </c>
      <c r="D317" s="127" t="s">
        <v>1</v>
      </c>
      <c r="E317" s="10" t="s">
        <v>847</v>
      </c>
      <c r="F317" s="128" t="s">
        <v>1038</v>
      </c>
      <c r="G317" s="156"/>
      <c r="H317"/>
    </row>
    <row r="318" spans="1:8" ht="15" customHeight="1" x14ac:dyDescent="0.2">
      <c r="A318" s="107">
        <v>314</v>
      </c>
      <c r="B318" s="108" t="s">
        <v>369</v>
      </c>
      <c r="C318" s="110" t="s">
        <v>370</v>
      </c>
      <c r="D318" s="127" t="s">
        <v>229</v>
      </c>
      <c r="E318" s="10" t="s">
        <v>801</v>
      </c>
      <c r="F318" s="128" t="s">
        <v>802</v>
      </c>
      <c r="G318" s="156"/>
      <c r="H318"/>
    </row>
    <row r="319" spans="1:8" ht="15" customHeight="1" x14ac:dyDescent="0.2">
      <c r="A319" s="107">
        <v>315</v>
      </c>
      <c r="B319" s="108" t="s">
        <v>217</v>
      </c>
      <c r="C319" s="110" t="s">
        <v>371</v>
      </c>
      <c r="D319" s="127" t="s">
        <v>1</v>
      </c>
      <c r="E319" s="10" t="s">
        <v>794</v>
      </c>
      <c r="F319" s="128" t="s">
        <v>815</v>
      </c>
      <c r="G319" s="156"/>
      <c r="H319"/>
    </row>
    <row r="320" spans="1:8" ht="15" customHeight="1" x14ac:dyDescent="0.2">
      <c r="A320" s="107">
        <v>316</v>
      </c>
      <c r="B320" s="108" t="s">
        <v>372</v>
      </c>
      <c r="C320" s="110" t="s">
        <v>373</v>
      </c>
      <c r="D320" s="127" t="s">
        <v>1</v>
      </c>
      <c r="E320" s="10" t="s">
        <v>843</v>
      </c>
      <c r="F320" s="128" t="s">
        <v>844</v>
      </c>
      <c r="G320" s="156"/>
      <c r="H320"/>
    </row>
    <row r="321" spans="1:8" ht="15" customHeight="1" x14ac:dyDescent="0.2">
      <c r="A321" s="107">
        <v>317</v>
      </c>
      <c r="B321" s="108" t="s">
        <v>374</v>
      </c>
      <c r="C321" s="110" t="s">
        <v>375</v>
      </c>
      <c r="D321" s="127" t="s">
        <v>152</v>
      </c>
      <c r="E321" s="10" t="s">
        <v>838</v>
      </c>
      <c r="F321" s="128" t="s">
        <v>1</v>
      </c>
      <c r="G321" s="156"/>
      <c r="H321"/>
    </row>
    <row r="322" spans="1:8" ht="15" customHeight="1" x14ac:dyDescent="0.2">
      <c r="A322" s="107">
        <v>318</v>
      </c>
      <c r="B322" s="108" t="s">
        <v>218</v>
      </c>
      <c r="C322" s="110" t="s">
        <v>376</v>
      </c>
      <c r="D322" s="127" t="s">
        <v>1</v>
      </c>
      <c r="E322" s="10" t="s">
        <v>794</v>
      </c>
      <c r="F322" s="128" t="s">
        <v>815</v>
      </c>
      <c r="G322" s="156"/>
      <c r="H322"/>
    </row>
    <row r="323" spans="1:8" ht="15" customHeight="1" x14ac:dyDescent="0.2">
      <c r="A323" s="107">
        <v>319</v>
      </c>
      <c r="B323" s="108" t="s">
        <v>377</v>
      </c>
      <c r="C323" s="110" t="s">
        <v>378</v>
      </c>
      <c r="D323" s="127" t="s">
        <v>1</v>
      </c>
      <c r="E323" s="10" t="s">
        <v>807</v>
      </c>
      <c r="F323" s="128" t="s">
        <v>705</v>
      </c>
      <c r="G323" s="156"/>
      <c r="H323"/>
    </row>
    <row r="324" spans="1:8" ht="15" customHeight="1" x14ac:dyDescent="0.2">
      <c r="A324" s="107">
        <v>320</v>
      </c>
      <c r="B324" s="108" t="s">
        <v>379</v>
      </c>
      <c r="C324" s="110" t="s">
        <v>380</v>
      </c>
      <c r="D324" s="127" t="s">
        <v>724</v>
      </c>
      <c r="E324" s="10" t="s">
        <v>819</v>
      </c>
      <c r="F324" s="128" t="s">
        <v>820</v>
      </c>
      <c r="G324" s="156"/>
      <c r="H324"/>
    </row>
    <row r="325" spans="1:8" ht="15" customHeight="1" x14ac:dyDescent="0.2">
      <c r="A325" s="107">
        <v>321</v>
      </c>
      <c r="B325" s="108" t="s">
        <v>381</v>
      </c>
      <c r="C325" s="110" t="s">
        <v>588</v>
      </c>
      <c r="D325" s="127" t="s">
        <v>72</v>
      </c>
      <c r="E325" s="10" t="s">
        <v>786</v>
      </c>
      <c r="F325" s="128" t="s">
        <v>1</v>
      </c>
      <c r="G325" s="156"/>
      <c r="H325"/>
    </row>
    <row r="326" spans="1:8" ht="15" customHeight="1" x14ac:dyDescent="0.2">
      <c r="A326" s="107">
        <v>322</v>
      </c>
      <c r="B326" s="108" t="s">
        <v>589</v>
      </c>
      <c r="C326" s="110" t="s">
        <v>590</v>
      </c>
      <c r="D326" s="127" t="s">
        <v>724</v>
      </c>
      <c r="E326" s="10" t="s">
        <v>819</v>
      </c>
      <c r="F326" s="128" t="s">
        <v>820</v>
      </c>
      <c r="G326" s="156"/>
      <c r="H326"/>
    </row>
    <row r="327" spans="1:8" ht="15" customHeight="1" x14ac:dyDescent="0.2">
      <c r="A327" s="107">
        <v>323</v>
      </c>
      <c r="B327" s="108" t="s">
        <v>591</v>
      </c>
      <c r="C327" s="110" t="s">
        <v>592</v>
      </c>
      <c r="D327" s="127" t="s">
        <v>86</v>
      </c>
      <c r="E327" s="10" t="s">
        <v>794</v>
      </c>
      <c r="F327" s="128" t="s">
        <v>795</v>
      </c>
      <c r="G327" s="156"/>
      <c r="H327"/>
    </row>
    <row r="328" spans="1:8" ht="15" customHeight="1" x14ac:dyDescent="0.2">
      <c r="A328" s="107">
        <v>324</v>
      </c>
      <c r="B328" s="108" t="s">
        <v>593</v>
      </c>
      <c r="C328" s="110" t="s">
        <v>594</v>
      </c>
      <c r="D328" s="127" t="s">
        <v>729</v>
      </c>
      <c r="E328" s="10" t="s">
        <v>810</v>
      </c>
      <c r="F328" s="128" t="s">
        <v>811</v>
      </c>
      <c r="G328" s="156"/>
      <c r="H328"/>
    </row>
    <row r="329" spans="1:8" ht="15" customHeight="1" x14ac:dyDescent="0.2">
      <c r="A329" s="107">
        <v>325</v>
      </c>
      <c r="B329" s="108" t="s">
        <v>595</v>
      </c>
      <c r="C329" s="110" t="s">
        <v>596</v>
      </c>
      <c r="D329" s="127" t="s">
        <v>724</v>
      </c>
      <c r="E329" s="10" t="s">
        <v>819</v>
      </c>
      <c r="F329" s="128" t="s">
        <v>820</v>
      </c>
      <c r="G329" s="156"/>
      <c r="H329"/>
    </row>
    <row r="330" spans="1:8" ht="15" customHeight="1" x14ac:dyDescent="0.2">
      <c r="A330" s="107">
        <v>326</v>
      </c>
      <c r="B330" s="108" t="s">
        <v>219</v>
      </c>
      <c r="C330" s="110" t="s">
        <v>597</v>
      </c>
      <c r="D330" s="129" t="s">
        <v>1</v>
      </c>
      <c r="E330" s="130" t="s">
        <v>831</v>
      </c>
      <c r="F330" s="131" t="s">
        <v>832</v>
      </c>
      <c r="G330" s="156"/>
      <c r="H330"/>
    </row>
    <row r="331" spans="1:8" x14ac:dyDescent="0.2">
      <c r="A331" s="112">
        <v>327</v>
      </c>
      <c r="B331" s="113" t="s">
        <v>220</v>
      </c>
      <c r="C331" s="112" t="s">
        <v>598</v>
      </c>
      <c r="D331" s="649"/>
      <c r="E331" s="650"/>
      <c r="F331" s="651"/>
      <c r="H331" s="158"/>
    </row>
    <row r="332" spans="1:8" x14ac:dyDescent="0.2">
      <c r="D332" s="652"/>
      <c r="E332" s="653"/>
      <c r="F332" s="654"/>
      <c r="G332" s="116"/>
      <c r="H332" s="159"/>
    </row>
    <row r="333" spans="1:8" x14ac:dyDescent="0.2">
      <c r="C333" s="115" t="s">
        <v>961</v>
      </c>
      <c r="D333" s="94" t="s">
        <v>298</v>
      </c>
      <c r="E333" s="94" t="s">
        <v>298</v>
      </c>
      <c r="F333" s="94" t="s">
        <v>298</v>
      </c>
      <c r="G333" s="93"/>
    </row>
    <row r="334" spans="1:8" x14ac:dyDescent="0.2">
      <c r="D334" s="62"/>
      <c r="E334" s="62"/>
      <c r="F334" s="62"/>
    </row>
  </sheetData>
  <mergeCells count="2">
    <mergeCell ref="D331:F331"/>
    <mergeCell ref="D332:F332"/>
  </mergeCells>
  <phoneticPr fontId="32" type="noConversion"/>
  <pageMargins left="0.75" right="0.75" top="1" bottom="1" header="0.5" footer="0.5"/>
  <pageSetup paperSize="9"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B351"/>
  <sheetViews>
    <sheetView workbookViewId="0">
      <selection activeCell="B3" sqref="B3"/>
    </sheetView>
  </sheetViews>
  <sheetFormatPr defaultRowHeight="12.75" x14ac:dyDescent="0.2"/>
  <cols>
    <col min="1" max="1" width="12.42578125" style="115" customWidth="1"/>
    <col min="2" max="2" width="6.42578125" style="114" customWidth="1"/>
  </cols>
  <sheetData>
    <row r="1" spans="1:2" x14ac:dyDescent="0.2">
      <c r="A1" s="92"/>
      <c r="B1" s="90"/>
    </row>
    <row r="2" spans="1:2" x14ac:dyDescent="0.2">
      <c r="A2" s="98" t="s">
        <v>509</v>
      </c>
      <c r="B2" s="96" t="s">
        <v>508</v>
      </c>
    </row>
    <row r="3" spans="1:2" x14ac:dyDescent="0.2">
      <c r="A3" s="102"/>
      <c r="B3" s="100"/>
    </row>
    <row r="4" spans="1:2" x14ac:dyDescent="0.2">
      <c r="A4" s="105"/>
      <c r="B4" s="103"/>
    </row>
    <row r="5" spans="1:2" x14ac:dyDescent="0.2">
      <c r="A5" s="109" t="s">
        <v>754</v>
      </c>
      <c r="B5" s="107">
        <v>1</v>
      </c>
    </row>
    <row r="6" spans="1:2" x14ac:dyDescent="0.2">
      <c r="A6" s="110" t="s">
        <v>756</v>
      </c>
      <c r="B6" s="107">
        <v>2</v>
      </c>
    </row>
    <row r="7" spans="1:2" x14ac:dyDescent="0.2">
      <c r="A7" s="110" t="s">
        <v>758</v>
      </c>
      <c r="B7" s="107">
        <v>3</v>
      </c>
    </row>
    <row r="8" spans="1:2" x14ac:dyDescent="0.2">
      <c r="A8" s="110" t="s">
        <v>760</v>
      </c>
      <c r="B8" s="107">
        <v>4</v>
      </c>
    </row>
    <row r="9" spans="1:2" x14ac:dyDescent="0.2">
      <c r="A9" s="110" t="s">
        <v>762</v>
      </c>
      <c r="B9" s="107">
        <v>5</v>
      </c>
    </row>
    <row r="10" spans="1:2" x14ac:dyDescent="0.2">
      <c r="A10" s="110" t="s">
        <v>764</v>
      </c>
      <c r="B10" s="107">
        <v>6</v>
      </c>
    </row>
    <row r="11" spans="1:2" x14ac:dyDescent="0.2">
      <c r="A11" s="110" t="s">
        <v>766</v>
      </c>
      <c r="B11" s="107">
        <v>7</v>
      </c>
    </row>
    <row r="12" spans="1:2" x14ac:dyDescent="0.2">
      <c r="A12" s="110" t="s">
        <v>768</v>
      </c>
      <c r="B12" s="107">
        <v>8</v>
      </c>
    </row>
    <row r="13" spans="1:2" x14ac:dyDescent="0.2">
      <c r="A13" s="110" t="s">
        <v>769</v>
      </c>
      <c r="B13" s="107">
        <v>9</v>
      </c>
    </row>
    <row r="14" spans="1:2" x14ac:dyDescent="0.2">
      <c r="A14" s="110" t="s">
        <v>771</v>
      </c>
      <c r="B14" s="107">
        <v>10</v>
      </c>
    </row>
    <row r="15" spans="1:2" x14ac:dyDescent="0.2">
      <c r="A15" s="110" t="s">
        <v>773</v>
      </c>
      <c r="B15" s="107">
        <v>11</v>
      </c>
    </row>
    <row r="16" spans="1:2" x14ac:dyDescent="0.2">
      <c r="A16" s="110" t="s">
        <v>775</v>
      </c>
      <c r="B16" s="107">
        <v>12</v>
      </c>
    </row>
    <row r="17" spans="1:2" x14ac:dyDescent="0.2">
      <c r="A17" s="110" t="s">
        <v>777</v>
      </c>
      <c r="B17" s="107">
        <v>13</v>
      </c>
    </row>
    <row r="18" spans="1:2" x14ac:dyDescent="0.2">
      <c r="A18" s="110" t="s">
        <v>778</v>
      </c>
      <c r="B18" s="107">
        <v>14</v>
      </c>
    </row>
    <row r="19" spans="1:2" x14ac:dyDescent="0.2">
      <c r="A19" s="110" t="s">
        <v>313</v>
      </c>
      <c r="B19" s="107">
        <v>15</v>
      </c>
    </row>
    <row r="20" spans="1:2" x14ac:dyDescent="0.2">
      <c r="A20" s="110" t="s">
        <v>314</v>
      </c>
      <c r="B20" s="107">
        <v>16</v>
      </c>
    </row>
    <row r="21" spans="1:2" x14ac:dyDescent="0.2">
      <c r="A21" s="110" t="s">
        <v>513</v>
      </c>
      <c r="B21" s="107">
        <v>17</v>
      </c>
    </row>
    <row r="22" spans="1:2" x14ac:dyDescent="0.2">
      <c r="A22" s="110" t="s">
        <v>317</v>
      </c>
      <c r="B22" s="107">
        <v>18</v>
      </c>
    </row>
    <row r="23" spans="1:2" x14ac:dyDescent="0.2">
      <c r="A23" s="110" t="s">
        <v>319</v>
      </c>
      <c r="B23" s="107">
        <v>19</v>
      </c>
    </row>
    <row r="24" spans="1:2" x14ac:dyDescent="0.2">
      <c r="A24" s="110" t="s">
        <v>321</v>
      </c>
      <c r="B24" s="107">
        <v>20</v>
      </c>
    </row>
    <row r="25" spans="1:2" x14ac:dyDescent="0.2">
      <c r="A25" s="110" t="s">
        <v>322</v>
      </c>
      <c r="B25" s="107">
        <v>21</v>
      </c>
    </row>
    <row r="26" spans="1:2" x14ac:dyDescent="0.2">
      <c r="A26" s="110" t="s">
        <v>323</v>
      </c>
      <c r="B26" s="107">
        <v>22</v>
      </c>
    </row>
    <row r="27" spans="1:2" x14ac:dyDescent="0.2">
      <c r="A27" s="110" t="s">
        <v>463</v>
      </c>
      <c r="B27" s="107">
        <v>23</v>
      </c>
    </row>
    <row r="28" spans="1:2" x14ac:dyDescent="0.2">
      <c r="A28" s="110" t="s">
        <v>465</v>
      </c>
      <c r="B28" s="107">
        <v>24</v>
      </c>
    </row>
    <row r="29" spans="1:2" x14ac:dyDescent="0.2">
      <c r="A29" s="110" t="s">
        <v>467</v>
      </c>
      <c r="B29" s="107">
        <v>25</v>
      </c>
    </row>
    <row r="30" spans="1:2" x14ac:dyDescent="0.2">
      <c r="A30" s="110" t="s">
        <v>468</v>
      </c>
      <c r="B30" s="107">
        <v>26</v>
      </c>
    </row>
    <row r="31" spans="1:2" x14ac:dyDescent="0.2">
      <c r="A31" s="110" t="s">
        <v>469</v>
      </c>
      <c r="B31" s="107">
        <v>27</v>
      </c>
    </row>
    <row r="32" spans="1:2" x14ac:dyDescent="0.2">
      <c r="A32" s="110" t="s">
        <v>471</v>
      </c>
      <c r="B32" s="107">
        <v>28</v>
      </c>
    </row>
    <row r="33" spans="1:2" x14ac:dyDescent="0.2">
      <c r="A33" s="110" t="s">
        <v>473</v>
      </c>
      <c r="B33" s="107">
        <v>29</v>
      </c>
    </row>
    <row r="34" spans="1:2" x14ac:dyDescent="0.2">
      <c r="A34" s="110" t="s">
        <v>475</v>
      </c>
      <c r="B34" s="107">
        <v>30</v>
      </c>
    </row>
    <row r="35" spans="1:2" x14ac:dyDescent="0.2">
      <c r="A35" s="110" t="s">
        <v>477</v>
      </c>
      <c r="B35" s="107">
        <v>31</v>
      </c>
    </row>
    <row r="36" spans="1:2" x14ac:dyDescent="0.2">
      <c r="A36" s="110" t="s">
        <v>479</v>
      </c>
      <c r="B36" s="107">
        <v>32</v>
      </c>
    </row>
    <row r="37" spans="1:2" x14ac:dyDescent="0.2">
      <c r="A37" s="110" t="s">
        <v>480</v>
      </c>
      <c r="B37" s="107">
        <v>33</v>
      </c>
    </row>
    <row r="38" spans="1:2" x14ac:dyDescent="0.2">
      <c r="A38" s="110" t="s">
        <v>481</v>
      </c>
      <c r="B38" s="107">
        <v>34</v>
      </c>
    </row>
    <row r="39" spans="1:2" x14ac:dyDescent="0.2">
      <c r="A39" s="110" t="s">
        <v>483</v>
      </c>
      <c r="B39" s="107">
        <v>35</v>
      </c>
    </row>
    <row r="40" spans="1:2" x14ac:dyDescent="0.2">
      <c r="A40" s="110" t="s">
        <v>485</v>
      </c>
      <c r="B40" s="107">
        <v>36</v>
      </c>
    </row>
    <row r="41" spans="1:2" x14ac:dyDescent="0.2">
      <c r="A41" s="110" t="s">
        <v>487</v>
      </c>
      <c r="B41" s="107">
        <v>37</v>
      </c>
    </row>
    <row r="42" spans="1:2" x14ac:dyDescent="0.2">
      <c r="A42" s="110" t="s">
        <v>489</v>
      </c>
      <c r="B42" s="107">
        <v>38</v>
      </c>
    </row>
    <row r="43" spans="1:2" x14ac:dyDescent="0.2">
      <c r="A43" s="110" t="s">
        <v>491</v>
      </c>
      <c r="B43" s="107">
        <v>39</v>
      </c>
    </row>
    <row r="44" spans="1:2" x14ac:dyDescent="0.2">
      <c r="A44" s="110" t="s">
        <v>493</v>
      </c>
      <c r="B44" s="107">
        <v>40</v>
      </c>
    </row>
    <row r="45" spans="1:2" x14ac:dyDescent="0.2">
      <c r="A45" s="110" t="s">
        <v>495</v>
      </c>
      <c r="B45" s="107">
        <v>41</v>
      </c>
    </row>
    <row r="46" spans="1:2" x14ac:dyDescent="0.2">
      <c r="A46" s="110" t="s">
        <v>497</v>
      </c>
      <c r="B46" s="107">
        <v>42</v>
      </c>
    </row>
    <row r="47" spans="1:2" x14ac:dyDescent="0.2">
      <c r="A47" s="110" t="s">
        <v>499</v>
      </c>
      <c r="B47" s="107">
        <v>43</v>
      </c>
    </row>
    <row r="48" spans="1:2" x14ac:dyDescent="0.2">
      <c r="A48" s="110" t="s">
        <v>501</v>
      </c>
      <c r="B48" s="107">
        <v>44</v>
      </c>
    </row>
    <row r="49" spans="1:2" x14ac:dyDescent="0.2">
      <c r="A49" s="110" t="s">
        <v>503</v>
      </c>
      <c r="B49" s="107">
        <v>45</v>
      </c>
    </row>
    <row r="50" spans="1:2" x14ac:dyDescent="0.2">
      <c r="A50" s="110" t="s">
        <v>505</v>
      </c>
      <c r="B50" s="107">
        <v>46</v>
      </c>
    </row>
    <row r="51" spans="1:2" x14ac:dyDescent="0.2">
      <c r="A51" s="110" t="s">
        <v>507</v>
      </c>
      <c r="B51" s="107">
        <v>47</v>
      </c>
    </row>
    <row r="52" spans="1:2" x14ac:dyDescent="0.2">
      <c r="A52" s="110" t="s">
        <v>300</v>
      </c>
      <c r="B52" s="107">
        <v>48</v>
      </c>
    </row>
    <row r="53" spans="1:2" x14ac:dyDescent="0.2">
      <c r="A53" s="110" t="s">
        <v>514</v>
      </c>
      <c r="B53" s="107">
        <v>49</v>
      </c>
    </row>
    <row r="54" spans="1:2" x14ac:dyDescent="0.2">
      <c r="A54" s="110" t="s">
        <v>302</v>
      </c>
      <c r="B54" s="107">
        <v>50</v>
      </c>
    </row>
    <row r="55" spans="1:2" x14ac:dyDescent="0.2">
      <c r="A55" s="110" t="s">
        <v>304</v>
      </c>
      <c r="B55" s="107">
        <v>51</v>
      </c>
    </row>
    <row r="56" spans="1:2" x14ac:dyDescent="0.2">
      <c r="A56" s="110" t="s">
        <v>306</v>
      </c>
      <c r="B56" s="107">
        <v>52</v>
      </c>
    </row>
    <row r="57" spans="1:2" x14ac:dyDescent="0.2">
      <c r="A57" s="110" t="s">
        <v>385</v>
      </c>
      <c r="B57" s="107">
        <v>53</v>
      </c>
    </row>
    <row r="58" spans="1:2" x14ac:dyDescent="0.2">
      <c r="A58" s="110" t="s">
        <v>515</v>
      </c>
      <c r="B58" s="107">
        <v>54</v>
      </c>
    </row>
    <row r="59" spans="1:2" x14ac:dyDescent="0.2">
      <c r="A59" s="110" t="s">
        <v>516</v>
      </c>
      <c r="B59" s="107">
        <v>55</v>
      </c>
    </row>
    <row r="60" spans="1:2" x14ac:dyDescent="0.2">
      <c r="A60" s="110" t="s">
        <v>387</v>
      </c>
      <c r="B60" s="107">
        <v>56</v>
      </c>
    </row>
    <row r="61" spans="1:2" x14ac:dyDescent="0.2">
      <c r="A61" s="110" t="s">
        <v>389</v>
      </c>
      <c r="B61" s="107">
        <v>57</v>
      </c>
    </row>
    <row r="62" spans="1:2" x14ac:dyDescent="0.2">
      <c r="A62" s="110" t="s">
        <v>391</v>
      </c>
      <c r="B62" s="107">
        <v>58</v>
      </c>
    </row>
    <row r="63" spans="1:2" x14ac:dyDescent="0.2">
      <c r="A63" s="110" t="s">
        <v>393</v>
      </c>
      <c r="B63" s="107">
        <v>59</v>
      </c>
    </row>
    <row r="64" spans="1:2" x14ac:dyDescent="0.2">
      <c r="A64" s="110" t="s">
        <v>395</v>
      </c>
      <c r="B64" s="107">
        <v>60</v>
      </c>
    </row>
    <row r="65" spans="1:2" x14ac:dyDescent="0.2">
      <c r="A65" s="110" t="s">
        <v>397</v>
      </c>
      <c r="B65" s="107">
        <v>61</v>
      </c>
    </row>
    <row r="66" spans="1:2" x14ac:dyDescent="0.2">
      <c r="A66" s="110" t="s">
        <v>399</v>
      </c>
      <c r="B66" s="107">
        <v>62</v>
      </c>
    </row>
    <row r="67" spans="1:2" x14ac:dyDescent="0.2">
      <c r="A67" s="110" t="s">
        <v>401</v>
      </c>
      <c r="B67" s="107">
        <v>63</v>
      </c>
    </row>
    <row r="68" spans="1:2" x14ac:dyDescent="0.2">
      <c r="A68" s="110" t="s">
        <v>403</v>
      </c>
      <c r="B68" s="107">
        <v>64</v>
      </c>
    </row>
    <row r="69" spans="1:2" x14ac:dyDescent="0.2">
      <c r="A69" s="110" t="s">
        <v>517</v>
      </c>
      <c r="B69" s="107">
        <v>65</v>
      </c>
    </row>
    <row r="70" spans="1:2" x14ac:dyDescent="0.2">
      <c r="A70" s="110" t="s">
        <v>405</v>
      </c>
      <c r="B70" s="107">
        <v>66</v>
      </c>
    </row>
    <row r="71" spans="1:2" x14ac:dyDescent="0.2">
      <c r="A71" s="110" t="s">
        <v>407</v>
      </c>
      <c r="B71" s="107">
        <v>67</v>
      </c>
    </row>
    <row r="72" spans="1:2" x14ac:dyDescent="0.2">
      <c r="A72" s="110" t="s">
        <v>409</v>
      </c>
      <c r="B72" s="107">
        <v>68</v>
      </c>
    </row>
    <row r="73" spans="1:2" x14ac:dyDescent="0.2">
      <c r="A73" s="110" t="s">
        <v>411</v>
      </c>
      <c r="B73" s="107">
        <v>69</v>
      </c>
    </row>
    <row r="74" spans="1:2" x14ac:dyDescent="0.2">
      <c r="A74" s="110" t="s">
        <v>413</v>
      </c>
      <c r="B74" s="107">
        <v>70</v>
      </c>
    </row>
    <row r="75" spans="1:2" x14ac:dyDescent="0.2">
      <c r="A75" s="110" t="s">
        <v>415</v>
      </c>
      <c r="B75" s="107">
        <v>71</v>
      </c>
    </row>
    <row r="76" spans="1:2" x14ac:dyDescent="0.2">
      <c r="A76" s="110" t="s">
        <v>416</v>
      </c>
      <c r="B76" s="107">
        <v>72</v>
      </c>
    </row>
    <row r="77" spans="1:2" x14ac:dyDescent="0.2">
      <c r="A77" s="110" t="s">
        <v>418</v>
      </c>
      <c r="B77" s="107">
        <v>73</v>
      </c>
    </row>
    <row r="78" spans="1:2" x14ac:dyDescent="0.2">
      <c r="A78" s="110" t="s">
        <v>420</v>
      </c>
      <c r="B78" s="107">
        <v>74</v>
      </c>
    </row>
    <row r="79" spans="1:2" x14ac:dyDescent="0.2">
      <c r="A79" s="110" t="s">
        <v>421</v>
      </c>
      <c r="B79" s="107">
        <v>75</v>
      </c>
    </row>
    <row r="80" spans="1:2" x14ac:dyDescent="0.2">
      <c r="A80" s="110" t="s">
        <v>423</v>
      </c>
      <c r="B80" s="107">
        <v>76</v>
      </c>
    </row>
    <row r="81" spans="1:2" x14ac:dyDescent="0.2">
      <c r="A81" s="110" t="s">
        <v>425</v>
      </c>
      <c r="B81" s="107">
        <v>77</v>
      </c>
    </row>
    <row r="82" spans="1:2" x14ac:dyDescent="0.2">
      <c r="A82" s="110" t="s">
        <v>427</v>
      </c>
      <c r="B82" s="107">
        <v>78</v>
      </c>
    </row>
    <row r="83" spans="1:2" x14ac:dyDescent="0.2">
      <c r="A83" s="110" t="s">
        <v>429</v>
      </c>
      <c r="B83" s="107">
        <v>79</v>
      </c>
    </row>
    <row r="84" spans="1:2" x14ac:dyDescent="0.2">
      <c r="A84" s="110" t="s">
        <v>518</v>
      </c>
      <c r="B84" s="107">
        <v>80</v>
      </c>
    </row>
    <row r="85" spans="1:2" x14ac:dyDescent="0.2">
      <c r="A85" s="110" t="s">
        <v>432</v>
      </c>
      <c r="B85" s="107">
        <v>81</v>
      </c>
    </row>
    <row r="86" spans="1:2" x14ac:dyDescent="0.2">
      <c r="A86" s="110" t="s">
        <v>434</v>
      </c>
      <c r="B86" s="107">
        <v>82</v>
      </c>
    </row>
    <row r="87" spans="1:2" x14ac:dyDescent="0.2">
      <c r="A87" s="110" t="s">
        <v>436</v>
      </c>
      <c r="B87" s="107">
        <v>83</v>
      </c>
    </row>
    <row r="88" spans="1:2" x14ac:dyDescent="0.2">
      <c r="A88" s="110" t="s">
        <v>438</v>
      </c>
      <c r="B88" s="107">
        <v>84</v>
      </c>
    </row>
    <row r="89" spans="1:2" x14ac:dyDescent="0.2">
      <c r="A89" s="110" t="s">
        <v>440</v>
      </c>
      <c r="B89" s="107">
        <v>85</v>
      </c>
    </row>
    <row r="90" spans="1:2" x14ac:dyDescent="0.2">
      <c r="A90" s="110" t="s">
        <v>442</v>
      </c>
      <c r="B90" s="107">
        <v>86</v>
      </c>
    </row>
    <row r="91" spans="1:2" x14ac:dyDescent="0.2">
      <c r="A91" s="110" t="s">
        <v>444</v>
      </c>
      <c r="B91" s="107">
        <v>87</v>
      </c>
    </row>
    <row r="92" spans="1:2" x14ac:dyDescent="0.2">
      <c r="A92" s="110" t="s">
        <v>446</v>
      </c>
      <c r="B92" s="107">
        <v>88</v>
      </c>
    </row>
    <row r="93" spans="1:2" x14ac:dyDescent="0.2">
      <c r="A93" s="110" t="s">
        <v>447</v>
      </c>
      <c r="B93" s="107">
        <v>89</v>
      </c>
    </row>
    <row r="94" spans="1:2" x14ac:dyDescent="0.2">
      <c r="A94" s="110" t="s">
        <v>449</v>
      </c>
      <c r="B94" s="107">
        <v>90</v>
      </c>
    </row>
    <row r="95" spans="1:2" x14ac:dyDescent="0.2">
      <c r="A95" s="110" t="s">
        <v>451</v>
      </c>
      <c r="B95" s="107">
        <v>91</v>
      </c>
    </row>
    <row r="96" spans="1:2" x14ac:dyDescent="0.2">
      <c r="A96" s="110" t="s">
        <v>453</v>
      </c>
      <c r="B96" s="107">
        <v>92</v>
      </c>
    </row>
    <row r="97" spans="1:2" x14ac:dyDescent="0.2">
      <c r="A97" s="110" t="s">
        <v>455</v>
      </c>
      <c r="B97" s="107">
        <v>93</v>
      </c>
    </row>
    <row r="98" spans="1:2" x14ac:dyDescent="0.2">
      <c r="A98" s="110" t="s">
        <v>457</v>
      </c>
      <c r="B98" s="107">
        <v>94</v>
      </c>
    </row>
    <row r="99" spans="1:2" x14ac:dyDescent="0.2">
      <c r="A99" s="110" t="s">
        <v>459</v>
      </c>
      <c r="B99" s="107">
        <v>95</v>
      </c>
    </row>
    <row r="100" spans="1:2" x14ac:dyDescent="0.2">
      <c r="A100" s="110" t="s">
        <v>461</v>
      </c>
      <c r="B100" s="107">
        <v>96</v>
      </c>
    </row>
    <row r="101" spans="1:2" x14ac:dyDescent="0.2">
      <c r="A101" s="110" t="s">
        <v>166</v>
      </c>
      <c r="B101" s="107">
        <v>97</v>
      </c>
    </row>
    <row r="102" spans="1:2" x14ac:dyDescent="0.2">
      <c r="A102" s="110" t="s">
        <v>168</v>
      </c>
      <c r="B102" s="107">
        <v>98</v>
      </c>
    </row>
    <row r="103" spans="1:2" x14ac:dyDescent="0.2">
      <c r="A103" s="110" t="s">
        <v>170</v>
      </c>
      <c r="B103" s="107">
        <v>99</v>
      </c>
    </row>
    <row r="104" spans="1:2" x14ac:dyDescent="0.2">
      <c r="A104" s="110" t="s">
        <v>172</v>
      </c>
      <c r="B104" s="107">
        <v>100</v>
      </c>
    </row>
    <row r="105" spans="1:2" x14ac:dyDescent="0.2">
      <c r="A105" s="110" t="s">
        <v>174</v>
      </c>
      <c r="B105" s="107">
        <v>101</v>
      </c>
    </row>
    <row r="106" spans="1:2" x14ac:dyDescent="0.2">
      <c r="A106" s="110" t="s">
        <v>176</v>
      </c>
      <c r="B106" s="107">
        <v>102</v>
      </c>
    </row>
    <row r="107" spans="1:2" x14ac:dyDescent="0.2">
      <c r="A107" s="110" t="s">
        <v>178</v>
      </c>
      <c r="B107" s="107">
        <v>103</v>
      </c>
    </row>
    <row r="108" spans="1:2" x14ac:dyDescent="0.2">
      <c r="A108" s="110" t="s">
        <v>180</v>
      </c>
      <c r="B108" s="107">
        <v>104</v>
      </c>
    </row>
    <row r="109" spans="1:2" x14ac:dyDescent="0.2">
      <c r="A109" s="110" t="s">
        <v>182</v>
      </c>
      <c r="B109" s="107">
        <v>105</v>
      </c>
    </row>
    <row r="110" spans="1:2" x14ac:dyDescent="0.2">
      <c r="A110" s="110" t="s">
        <v>184</v>
      </c>
      <c r="B110" s="107">
        <v>106</v>
      </c>
    </row>
    <row r="111" spans="1:2" x14ac:dyDescent="0.2">
      <c r="A111" s="110" t="s">
        <v>186</v>
      </c>
      <c r="B111" s="107">
        <v>107</v>
      </c>
    </row>
    <row r="112" spans="1:2" x14ac:dyDescent="0.2">
      <c r="A112" s="110" t="s">
        <v>188</v>
      </c>
      <c r="B112" s="107">
        <v>108</v>
      </c>
    </row>
    <row r="113" spans="1:2" x14ac:dyDescent="0.2">
      <c r="A113" s="110" t="s">
        <v>190</v>
      </c>
      <c r="B113" s="107">
        <v>109</v>
      </c>
    </row>
    <row r="114" spans="1:2" x14ac:dyDescent="0.2">
      <c r="A114" s="110" t="s">
        <v>192</v>
      </c>
      <c r="B114" s="107">
        <v>110</v>
      </c>
    </row>
    <row r="115" spans="1:2" x14ac:dyDescent="0.2">
      <c r="A115" s="110" t="s">
        <v>194</v>
      </c>
      <c r="B115" s="107">
        <v>111</v>
      </c>
    </row>
    <row r="116" spans="1:2" x14ac:dyDescent="0.2">
      <c r="A116" s="110" t="s">
        <v>731</v>
      </c>
      <c r="B116" s="107">
        <v>112</v>
      </c>
    </row>
    <row r="117" spans="1:2" x14ac:dyDescent="0.2">
      <c r="A117" s="110" t="s">
        <v>733</v>
      </c>
      <c r="B117" s="107">
        <v>113</v>
      </c>
    </row>
    <row r="118" spans="1:2" x14ac:dyDescent="0.2">
      <c r="A118" s="110" t="s">
        <v>734</v>
      </c>
      <c r="B118" s="107">
        <v>114</v>
      </c>
    </row>
    <row r="119" spans="1:2" x14ac:dyDescent="0.2">
      <c r="A119" s="110" t="s">
        <v>736</v>
      </c>
      <c r="B119" s="107">
        <v>115</v>
      </c>
    </row>
    <row r="120" spans="1:2" x14ac:dyDescent="0.2">
      <c r="A120" s="110" t="s">
        <v>737</v>
      </c>
      <c r="B120" s="107">
        <v>116</v>
      </c>
    </row>
    <row r="121" spans="1:2" x14ac:dyDescent="0.2">
      <c r="A121" s="110" t="s">
        <v>739</v>
      </c>
      <c r="B121" s="107">
        <v>117</v>
      </c>
    </row>
    <row r="122" spans="1:2" x14ac:dyDescent="0.2">
      <c r="A122" s="110" t="s">
        <v>741</v>
      </c>
      <c r="B122" s="107">
        <v>118</v>
      </c>
    </row>
    <row r="123" spans="1:2" x14ac:dyDescent="0.2">
      <c r="A123" s="110" t="s">
        <v>743</v>
      </c>
      <c r="B123" s="107">
        <v>119</v>
      </c>
    </row>
    <row r="124" spans="1:2" x14ac:dyDescent="0.2">
      <c r="A124" s="110" t="s">
        <v>745</v>
      </c>
      <c r="B124" s="107">
        <v>120</v>
      </c>
    </row>
    <row r="125" spans="1:2" x14ac:dyDescent="0.2">
      <c r="A125" s="110" t="s">
        <v>747</v>
      </c>
      <c r="B125" s="107">
        <v>121</v>
      </c>
    </row>
    <row r="126" spans="1:2" x14ac:dyDescent="0.2">
      <c r="A126" s="110" t="s">
        <v>749</v>
      </c>
      <c r="B126" s="107">
        <v>122</v>
      </c>
    </row>
    <row r="127" spans="1:2" x14ac:dyDescent="0.2">
      <c r="A127" s="110" t="s">
        <v>3</v>
      </c>
      <c r="B127" s="107">
        <v>123</v>
      </c>
    </row>
    <row r="128" spans="1:2" x14ac:dyDescent="0.2">
      <c r="A128" s="110" t="s">
        <v>5</v>
      </c>
      <c r="B128" s="107">
        <v>124</v>
      </c>
    </row>
    <row r="129" spans="1:2" x14ac:dyDescent="0.2">
      <c r="A129" s="110" t="s">
        <v>7</v>
      </c>
      <c r="B129" s="107">
        <v>125</v>
      </c>
    </row>
    <row r="130" spans="1:2" x14ac:dyDescent="0.2">
      <c r="A130" s="110" t="s">
        <v>9</v>
      </c>
      <c r="B130" s="107">
        <v>126</v>
      </c>
    </row>
    <row r="131" spans="1:2" x14ac:dyDescent="0.2">
      <c r="A131" s="110" t="s">
        <v>10</v>
      </c>
      <c r="B131" s="107">
        <v>127</v>
      </c>
    </row>
    <row r="132" spans="1:2" x14ac:dyDescent="0.2">
      <c r="A132" s="110" t="s">
        <v>12</v>
      </c>
      <c r="B132" s="107">
        <v>128</v>
      </c>
    </row>
    <row r="133" spans="1:2" x14ac:dyDescent="0.2">
      <c r="A133" s="110" t="s">
        <v>14</v>
      </c>
      <c r="B133" s="107">
        <v>129</v>
      </c>
    </row>
    <row r="134" spans="1:2" x14ac:dyDescent="0.2">
      <c r="A134" s="110" t="s">
        <v>16</v>
      </c>
      <c r="B134" s="107">
        <v>130</v>
      </c>
    </row>
    <row r="135" spans="1:2" x14ac:dyDescent="0.2">
      <c r="A135" s="110" t="s">
        <v>17</v>
      </c>
      <c r="B135" s="107">
        <v>131</v>
      </c>
    </row>
    <row r="136" spans="1:2" x14ac:dyDescent="0.2">
      <c r="A136" s="110" t="s">
        <v>19</v>
      </c>
      <c r="B136" s="107">
        <v>132</v>
      </c>
    </row>
    <row r="137" spans="1:2" x14ac:dyDescent="0.2">
      <c r="A137" s="110" t="s">
        <v>21</v>
      </c>
      <c r="B137" s="107">
        <v>133</v>
      </c>
    </row>
    <row r="138" spans="1:2" x14ac:dyDescent="0.2">
      <c r="A138" s="110" t="s">
        <v>23</v>
      </c>
      <c r="B138" s="107">
        <v>134</v>
      </c>
    </row>
    <row r="139" spans="1:2" x14ac:dyDescent="0.2">
      <c r="A139" s="110" t="s">
        <v>25</v>
      </c>
      <c r="B139" s="107">
        <v>135</v>
      </c>
    </row>
    <row r="140" spans="1:2" x14ac:dyDescent="0.2">
      <c r="A140" s="110" t="s">
        <v>27</v>
      </c>
      <c r="B140" s="107">
        <v>136</v>
      </c>
    </row>
    <row r="141" spans="1:2" x14ac:dyDescent="0.2">
      <c r="A141" s="110" t="s">
        <v>28</v>
      </c>
      <c r="B141" s="107">
        <v>137</v>
      </c>
    </row>
    <row r="142" spans="1:2" x14ac:dyDescent="0.2">
      <c r="A142" s="110" t="s">
        <v>30</v>
      </c>
      <c r="B142" s="107">
        <v>138</v>
      </c>
    </row>
    <row r="143" spans="1:2" x14ac:dyDescent="0.2">
      <c r="A143" s="110" t="s">
        <v>32</v>
      </c>
      <c r="B143" s="107">
        <v>139</v>
      </c>
    </row>
    <row r="144" spans="1:2" x14ac:dyDescent="0.2">
      <c r="A144" s="110" t="s">
        <v>88</v>
      </c>
      <c r="B144" s="107">
        <v>140</v>
      </c>
    </row>
    <row r="145" spans="1:2" x14ac:dyDescent="0.2">
      <c r="A145" s="110" t="s">
        <v>90</v>
      </c>
      <c r="B145" s="107">
        <v>141</v>
      </c>
    </row>
    <row r="146" spans="1:2" x14ac:dyDescent="0.2">
      <c r="A146" s="110" t="s">
        <v>91</v>
      </c>
      <c r="B146" s="107">
        <v>142</v>
      </c>
    </row>
    <row r="147" spans="1:2" x14ac:dyDescent="0.2">
      <c r="A147" s="110" t="s">
        <v>92</v>
      </c>
      <c r="B147" s="107">
        <v>143</v>
      </c>
    </row>
    <row r="148" spans="1:2" x14ac:dyDescent="0.2">
      <c r="A148" s="110" t="s">
        <v>93</v>
      </c>
      <c r="B148" s="107">
        <v>144</v>
      </c>
    </row>
    <row r="149" spans="1:2" x14ac:dyDescent="0.2">
      <c r="A149" s="110" t="s">
        <v>95</v>
      </c>
      <c r="B149" s="107">
        <v>145</v>
      </c>
    </row>
    <row r="150" spans="1:2" x14ac:dyDescent="0.2">
      <c r="A150" s="110" t="s">
        <v>97</v>
      </c>
      <c r="B150" s="107">
        <v>146</v>
      </c>
    </row>
    <row r="151" spans="1:2" x14ac:dyDescent="0.2">
      <c r="A151" s="110" t="s">
        <v>99</v>
      </c>
      <c r="B151" s="107">
        <v>147</v>
      </c>
    </row>
    <row r="152" spans="1:2" x14ac:dyDescent="0.2">
      <c r="A152" s="110" t="s">
        <v>101</v>
      </c>
      <c r="B152" s="107">
        <v>148</v>
      </c>
    </row>
    <row r="153" spans="1:2" x14ac:dyDescent="0.2">
      <c r="A153" s="110" t="s">
        <v>103</v>
      </c>
      <c r="B153" s="107">
        <v>149</v>
      </c>
    </row>
    <row r="154" spans="1:2" x14ac:dyDescent="0.2">
      <c r="A154" s="110" t="s">
        <v>104</v>
      </c>
      <c r="B154" s="107">
        <v>150</v>
      </c>
    </row>
    <row r="155" spans="1:2" x14ac:dyDescent="0.2">
      <c r="A155" s="110" t="s">
        <v>106</v>
      </c>
      <c r="B155" s="107">
        <v>151</v>
      </c>
    </row>
    <row r="156" spans="1:2" x14ac:dyDescent="0.2">
      <c r="A156" s="110" t="s">
        <v>108</v>
      </c>
      <c r="B156" s="107">
        <v>152</v>
      </c>
    </row>
    <row r="157" spans="1:2" x14ac:dyDescent="0.2">
      <c r="A157" s="110" t="s">
        <v>110</v>
      </c>
      <c r="B157" s="107">
        <v>153</v>
      </c>
    </row>
    <row r="158" spans="1:2" x14ac:dyDescent="0.2">
      <c r="A158" s="110" t="s">
        <v>112</v>
      </c>
      <c r="B158" s="107">
        <v>154</v>
      </c>
    </row>
    <row r="159" spans="1:2" x14ac:dyDescent="0.2">
      <c r="A159" s="110" t="s">
        <v>114</v>
      </c>
      <c r="B159" s="107">
        <v>155</v>
      </c>
    </row>
    <row r="160" spans="1:2" x14ac:dyDescent="0.2">
      <c r="A160" s="110" t="s">
        <v>115</v>
      </c>
      <c r="B160" s="107">
        <v>156</v>
      </c>
    </row>
    <row r="161" spans="1:2" x14ac:dyDescent="0.2">
      <c r="A161" s="110" t="s">
        <v>117</v>
      </c>
      <c r="B161" s="107">
        <v>157</v>
      </c>
    </row>
    <row r="162" spans="1:2" x14ac:dyDescent="0.2">
      <c r="A162" s="110" t="s">
        <v>119</v>
      </c>
      <c r="B162" s="107">
        <v>158</v>
      </c>
    </row>
    <row r="163" spans="1:2" x14ac:dyDescent="0.2">
      <c r="A163" s="110" t="s">
        <v>121</v>
      </c>
      <c r="B163" s="107">
        <v>159</v>
      </c>
    </row>
    <row r="164" spans="1:2" x14ac:dyDescent="0.2">
      <c r="A164" s="110" t="s">
        <v>123</v>
      </c>
      <c r="B164" s="107">
        <v>160</v>
      </c>
    </row>
    <row r="165" spans="1:2" x14ac:dyDescent="0.2">
      <c r="A165" s="110" t="s">
        <v>125</v>
      </c>
      <c r="B165" s="107">
        <v>161</v>
      </c>
    </row>
    <row r="166" spans="1:2" x14ac:dyDescent="0.2">
      <c r="A166" s="110" t="s">
        <v>126</v>
      </c>
      <c r="B166" s="107">
        <v>162</v>
      </c>
    </row>
    <row r="167" spans="1:2" x14ac:dyDescent="0.2">
      <c r="A167" s="110" t="s">
        <v>128</v>
      </c>
      <c r="B167" s="107">
        <v>163</v>
      </c>
    </row>
    <row r="168" spans="1:2" x14ac:dyDescent="0.2">
      <c r="A168" s="110" t="s">
        <v>130</v>
      </c>
      <c r="B168" s="107">
        <v>164</v>
      </c>
    </row>
    <row r="169" spans="1:2" x14ac:dyDescent="0.2">
      <c r="A169" s="110" t="s">
        <v>132</v>
      </c>
      <c r="B169" s="107">
        <v>165</v>
      </c>
    </row>
    <row r="170" spans="1:2" x14ac:dyDescent="0.2">
      <c r="A170" s="110" t="s">
        <v>134</v>
      </c>
      <c r="B170" s="107">
        <v>166</v>
      </c>
    </row>
    <row r="171" spans="1:2" x14ac:dyDescent="0.2">
      <c r="A171" s="110" t="s">
        <v>136</v>
      </c>
      <c r="B171" s="107">
        <v>167</v>
      </c>
    </row>
    <row r="172" spans="1:2" x14ac:dyDescent="0.2">
      <c r="A172" s="110" t="s">
        <v>34</v>
      </c>
      <c r="B172" s="107">
        <v>168</v>
      </c>
    </row>
    <row r="173" spans="1:2" x14ac:dyDescent="0.2">
      <c r="A173" s="110" t="s">
        <v>35</v>
      </c>
      <c r="B173" s="107">
        <v>169</v>
      </c>
    </row>
    <row r="174" spans="1:2" x14ac:dyDescent="0.2">
      <c r="A174" s="110" t="s">
        <v>36</v>
      </c>
      <c r="B174" s="107">
        <v>170</v>
      </c>
    </row>
    <row r="175" spans="1:2" x14ac:dyDescent="0.2">
      <c r="A175" s="110" t="s">
        <v>38</v>
      </c>
      <c r="B175" s="107">
        <v>171</v>
      </c>
    </row>
    <row r="176" spans="1:2" x14ac:dyDescent="0.2">
      <c r="A176" s="110" t="s">
        <v>40</v>
      </c>
      <c r="B176" s="107">
        <v>172</v>
      </c>
    </row>
    <row r="177" spans="1:2" x14ac:dyDescent="0.2">
      <c r="A177" s="110" t="s">
        <v>41</v>
      </c>
      <c r="B177" s="107">
        <v>173</v>
      </c>
    </row>
    <row r="178" spans="1:2" x14ac:dyDescent="0.2">
      <c r="A178" s="110" t="s">
        <v>42</v>
      </c>
      <c r="B178" s="107">
        <v>174</v>
      </c>
    </row>
    <row r="179" spans="1:2" x14ac:dyDescent="0.2">
      <c r="A179" s="110" t="s">
        <v>44</v>
      </c>
      <c r="B179" s="107">
        <v>175</v>
      </c>
    </row>
    <row r="180" spans="1:2" x14ac:dyDescent="0.2">
      <c r="A180" s="110" t="s">
        <v>46</v>
      </c>
      <c r="B180" s="107">
        <v>176</v>
      </c>
    </row>
    <row r="181" spans="1:2" x14ac:dyDescent="0.2">
      <c r="A181" s="110" t="s">
        <v>48</v>
      </c>
      <c r="B181" s="107">
        <v>177</v>
      </c>
    </row>
    <row r="182" spans="1:2" x14ac:dyDescent="0.2">
      <c r="A182" s="110" t="s">
        <v>50</v>
      </c>
      <c r="B182" s="107">
        <v>178</v>
      </c>
    </row>
    <row r="183" spans="1:2" x14ac:dyDescent="0.2">
      <c r="A183" s="110" t="s">
        <v>52</v>
      </c>
      <c r="B183" s="107">
        <v>179</v>
      </c>
    </row>
    <row r="184" spans="1:2" x14ac:dyDescent="0.2">
      <c r="A184" s="110" t="s">
        <v>53</v>
      </c>
      <c r="B184" s="107">
        <v>180</v>
      </c>
    </row>
    <row r="185" spans="1:2" x14ac:dyDescent="0.2">
      <c r="A185" s="110" t="s">
        <v>529</v>
      </c>
      <c r="B185" s="107">
        <v>181</v>
      </c>
    </row>
    <row r="186" spans="1:2" x14ac:dyDescent="0.2">
      <c r="A186" s="110" t="s">
        <v>531</v>
      </c>
      <c r="B186" s="107">
        <v>182</v>
      </c>
    </row>
    <row r="187" spans="1:2" x14ac:dyDescent="0.2">
      <c r="A187" s="110" t="s">
        <v>532</v>
      </c>
      <c r="B187" s="107">
        <v>183</v>
      </c>
    </row>
    <row r="188" spans="1:2" x14ac:dyDescent="0.2">
      <c r="A188" s="110" t="s">
        <v>534</v>
      </c>
      <c r="B188" s="107">
        <v>184</v>
      </c>
    </row>
    <row r="189" spans="1:2" x14ac:dyDescent="0.2">
      <c r="A189" s="110" t="s">
        <v>535</v>
      </c>
      <c r="B189" s="107">
        <v>185</v>
      </c>
    </row>
    <row r="190" spans="1:2" x14ac:dyDescent="0.2">
      <c r="A190" s="110" t="s">
        <v>537</v>
      </c>
      <c r="B190" s="107">
        <v>186</v>
      </c>
    </row>
    <row r="191" spans="1:2" x14ac:dyDescent="0.2">
      <c r="A191" s="110" t="s">
        <v>539</v>
      </c>
      <c r="B191" s="107">
        <v>187</v>
      </c>
    </row>
    <row r="192" spans="1:2" x14ac:dyDescent="0.2">
      <c r="A192" s="110" t="s">
        <v>231</v>
      </c>
      <c r="B192" s="107">
        <v>188</v>
      </c>
    </row>
    <row r="193" spans="1:2" x14ac:dyDescent="0.2">
      <c r="A193" s="110" t="s">
        <v>233</v>
      </c>
      <c r="B193" s="107">
        <v>189</v>
      </c>
    </row>
    <row r="194" spans="1:2" x14ac:dyDescent="0.2">
      <c r="A194" s="110" t="s">
        <v>519</v>
      </c>
      <c r="B194" s="107">
        <v>190</v>
      </c>
    </row>
    <row r="195" spans="1:2" x14ac:dyDescent="0.2">
      <c r="A195" s="110" t="s">
        <v>235</v>
      </c>
      <c r="B195" s="107">
        <v>191</v>
      </c>
    </row>
    <row r="196" spans="1:2" x14ac:dyDescent="0.2">
      <c r="A196" s="110" t="s">
        <v>236</v>
      </c>
      <c r="B196" s="107">
        <v>192</v>
      </c>
    </row>
    <row r="197" spans="1:2" x14ac:dyDescent="0.2">
      <c r="A197" s="110" t="s">
        <v>237</v>
      </c>
      <c r="B197" s="107">
        <v>193</v>
      </c>
    </row>
    <row r="198" spans="1:2" x14ac:dyDescent="0.2">
      <c r="A198" s="110" t="s">
        <v>238</v>
      </c>
      <c r="B198" s="107">
        <v>194</v>
      </c>
    </row>
    <row r="199" spans="1:2" x14ac:dyDescent="0.2">
      <c r="A199" s="110" t="s">
        <v>240</v>
      </c>
      <c r="B199" s="107">
        <v>195</v>
      </c>
    </row>
    <row r="200" spans="1:2" x14ac:dyDescent="0.2">
      <c r="A200" s="110" t="s">
        <v>242</v>
      </c>
      <c r="B200" s="107">
        <v>196</v>
      </c>
    </row>
    <row r="201" spans="1:2" x14ac:dyDescent="0.2">
      <c r="A201" s="110" t="s">
        <v>244</v>
      </c>
      <c r="B201" s="107">
        <v>197</v>
      </c>
    </row>
    <row r="202" spans="1:2" x14ac:dyDescent="0.2">
      <c r="A202" s="110" t="s">
        <v>245</v>
      </c>
      <c r="B202" s="107">
        <v>198</v>
      </c>
    </row>
    <row r="203" spans="1:2" x14ac:dyDescent="0.2">
      <c r="A203" s="110" t="s">
        <v>246</v>
      </c>
      <c r="B203" s="107">
        <v>199</v>
      </c>
    </row>
    <row r="204" spans="1:2" x14ac:dyDescent="0.2">
      <c r="A204" s="110" t="s">
        <v>247</v>
      </c>
      <c r="B204" s="107">
        <v>200</v>
      </c>
    </row>
    <row r="205" spans="1:2" x14ac:dyDescent="0.2">
      <c r="A205" s="110" t="s">
        <v>248</v>
      </c>
      <c r="B205" s="107">
        <v>201</v>
      </c>
    </row>
    <row r="206" spans="1:2" x14ac:dyDescent="0.2">
      <c r="A206" s="110" t="s">
        <v>250</v>
      </c>
      <c r="B206" s="107">
        <v>202</v>
      </c>
    </row>
    <row r="207" spans="1:2" x14ac:dyDescent="0.2">
      <c r="A207" s="110" t="s">
        <v>252</v>
      </c>
      <c r="B207" s="107">
        <v>203</v>
      </c>
    </row>
    <row r="208" spans="1:2" x14ac:dyDescent="0.2">
      <c r="A208" s="110" t="s">
        <v>253</v>
      </c>
      <c r="B208" s="107">
        <v>204</v>
      </c>
    </row>
    <row r="209" spans="1:2" x14ac:dyDescent="0.2">
      <c r="A209" s="110" t="s">
        <v>258</v>
      </c>
      <c r="B209" s="107">
        <v>205</v>
      </c>
    </row>
    <row r="210" spans="1:2" x14ac:dyDescent="0.2">
      <c r="A210" s="110" t="s">
        <v>259</v>
      </c>
      <c r="B210" s="107">
        <v>206</v>
      </c>
    </row>
    <row r="211" spans="1:2" x14ac:dyDescent="0.2">
      <c r="A211" s="110" t="s">
        <v>261</v>
      </c>
      <c r="B211" s="107">
        <v>207</v>
      </c>
    </row>
    <row r="212" spans="1:2" x14ac:dyDescent="0.2">
      <c r="A212" s="110" t="s">
        <v>262</v>
      </c>
      <c r="B212" s="107">
        <v>208</v>
      </c>
    </row>
    <row r="213" spans="1:2" x14ac:dyDescent="0.2">
      <c r="A213" s="110" t="s">
        <v>264</v>
      </c>
      <c r="B213" s="107">
        <v>209</v>
      </c>
    </row>
    <row r="214" spans="1:2" x14ac:dyDescent="0.2">
      <c r="A214" s="110" t="s">
        <v>265</v>
      </c>
      <c r="B214" s="107">
        <v>210</v>
      </c>
    </row>
    <row r="215" spans="1:2" x14ac:dyDescent="0.2">
      <c r="A215" s="110" t="s">
        <v>267</v>
      </c>
      <c r="B215" s="107">
        <v>211</v>
      </c>
    </row>
    <row r="216" spans="1:2" x14ac:dyDescent="0.2">
      <c r="A216" s="110" t="s">
        <v>269</v>
      </c>
      <c r="B216" s="107">
        <v>212</v>
      </c>
    </row>
    <row r="217" spans="1:2" x14ac:dyDescent="0.2">
      <c r="A217" s="110" t="s">
        <v>271</v>
      </c>
      <c r="B217" s="107">
        <v>213</v>
      </c>
    </row>
    <row r="218" spans="1:2" x14ac:dyDescent="0.2">
      <c r="A218" s="110" t="s">
        <v>273</v>
      </c>
      <c r="B218" s="107">
        <v>214</v>
      </c>
    </row>
    <row r="219" spans="1:2" x14ac:dyDescent="0.2">
      <c r="A219" s="110" t="s">
        <v>275</v>
      </c>
      <c r="B219" s="107">
        <v>215</v>
      </c>
    </row>
    <row r="220" spans="1:2" x14ac:dyDescent="0.2">
      <c r="A220" s="110" t="s">
        <v>277</v>
      </c>
      <c r="B220" s="107">
        <v>216</v>
      </c>
    </row>
    <row r="221" spans="1:2" x14ac:dyDescent="0.2">
      <c r="A221" s="110" t="s">
        <v>279</v>
      </c>
      <c r="B221" s="107">
        <v>217</v>
      </c>
    </row>
    <row r="222" spans="1:2" x14ac:dyDescent="0.2">
      <c r="A222" s="110" t="s">
        <v>281</v>
      </c>
      <c r="B222" s="107">
        <v>218</v>
      </c>
    </row>
    <row r="223" spans="1:2" x14ac:dyDescent="0.2">
      <c r="A223" s="110" t="s">
        <v>283</v>
      </c>
      <c r="B223" s="107">
        <v>219</v>
      </c>
    </row>
    <row r="224" spans="1:2" x14ac:dyDescent="0.2">
      <c r="A224" s="110" t="s">
        <v>285</v>
      </c>
      <c r="B224" s="107">
        <v>220</v>
      </c>
    </row>
    <row r="225" spans="1:2" x14ac:dyDescent="0.2">
      <c r="A225" s="110" t="s">
        <v>286</v>
      </c>
      <c r="B225" s="107">
        <v>221</v>
      </c>
    </row>
    <row r="226" spans="1:2" x14ac:dyDescent="0.2">
      <c r="A226" s="110" t="s">
        <v>288</v>
      </c>
      <c r="B226" s="107">
        <v>222</v>
      </c>
    </row>
    <row r="227" spans="1:2" x14ac:dyDescent="0.2">
      <c r="A227" s="110" t="s">
        <v>290</v>
      </c>
      <c r="B227" s="107">
        <v>223</v>
      </c>
    </row>
    <row r="228" spans="1:2" x14ac:dyDescent="0.2">
      <c r="A228" s="110" t="s">
        <v>292</v>
      </c>
      <c r="B228" s="107">
        <v>224</v>
      </c>
    </row>
    <row r="229" spans="1:2" x14ac:dyDescent="0.2">
      <c r="A229" s="110" t="s">
        <v>294</v>
      </c>
      <c r="B229" s="107">
        <v>225</v>
      </c>
    </row>
    <row r="230" spans="1:2" x14ac:dyDescent="0.2">
      <c r="A230" s="110" t="s">
        <v>296</v>
      </c>
      <c r="B230" s="107">
        <v>226</v>
      </c>
    </row>
    <row r="231" spans="1:2" x14ac:dyDescent="0.2">
      <c r="A231" s="110" t="s">
        <v>565</v>
      </c>
      <c r="B231" s="107">
        <v>227</v>
      </c>
    </row>
    <row r="232" spans="1:2" x14ac:dyDescent="0.2">
      <c r="A232" s="110" t="s">
        <v>567</v>
      </c>
      <c r="B232" s="107">
        <v>228</v>
      </c>
    </row>
    <row r="233" spans="1:2" x14ac:dyDescent="0.2">
      <c r="A233" s="110" t="s">
        <v>569</v>
      </c>
      <c r="B233" s="107">
        <v>229</v>
      </c>
    </row>
    <row r="234" spans="1:2" x14ac:dyDescent="0.2">
      <c r="A234" s="110" t="s">
        <v>571</v>
      </c>
      <c r="B234" s="107">
        <v>230</v>
      </c>
    </row>
    <row r="235" spans="1:2" x14ac:dyDescent="0.2">
      <c r="A235" s="110" t="s">
        <v>573</v>
      </c>
      <c r="B235" s="107">
        <v>231</v>
      </c>
    </row>
    <row r="236" spans="1:2" x14ac:dyDescent="0.2">
      <c r="A236" s="110" t="s">
        <v>520</v>
      </c>
      <c r="B236" s="107">
        <v>232</v>
      </c>
    </row>
    <row r="237" spans="1:2" x14ac:dyDescent="0.2">
      <c r="A237" s="110" t="s">
        <v>574</v>
      </c>
      <c r="B237" s="107">
        <v>233</v>
      </c>
    </row>
    <row r="238" spans="1:2" x14ac:dyDescent="0.2">
      <c r="A238" s="110" t="s">
        <v>576</v>
      </c>
      <c r="B238" s="107">
        <v>234</v>
      </c>
    </row>
    <row r="239" spans="1:2" x14ac:dyDescent="0.2">
      <c r="A239" s="110" t="s">
        <v>578</v>
      </c>
      <c r="B239" s="107">
        <v>235</v>
      </c>
    </row>
    <row r="240" spans="1:2" x14ac:dyDescent="0.2">
      <c r="A240" s="110" t="s">
        <v>580</v>
      </c>
      <c r="B240" s="107">
        <v>236</v>
      </c>
    </row>
    <row r="241" spans="1:2" x14ac:dyDescent="0.2">
      <c r="A241" s="110" t="s">
        <v>582</v>
      </c>
      <c r="B241" s="107">
        <v>237</v>
      </c>
    </row>
    <row r="242" spans="1:2" x14ac:dyDescent="0.2">
      <c r="A242" s="110" t="s">
        <v>583</v>
      </c>
      <c r="B242" s="107">
        <v>238</v>
      </c>
    </row>
    <row r="243" spans="1:2" x14ac:dyDescent="0.2">
      <c r="A243" s="110" t="s">
        <v>585</v>
      </c>
      <c r="B243" s="107">
        <v>239</v>
      </c>
    </row>
    <row r="244" spans="1:2" x14ac:dyDescent="0.2">
      <c r="A244" s="110" t="s">
        <v>587</v>
      </c>
      <c r="B244" s="107">
        <v>240</v>
      </c>
    </row>
    <row r="245" spans="1:2" x14ac:dyDescent="0.2">
      <c r="A245" s="110" t="s">
        <v>612</v>
      </c>
      <c r="B245" s="107">
        <v>241</v>
      </c>
    </row>
    <row r="246" spans="1:2" x14ac:dyDescent="0.2">
      <c r="A246" s="110" t="s">
        <v>614</v>
      </c>
      <c r="B246" s="107">
        <v>242</v>
      </c>
    </row>
    <row r="247" spans="1:2" x14ac:dyDescent="0.2">
      <c r="A247" s="110" t="s">
        <v>616</v>
      </c>
      <c r="B247" s="107">
        <v>243</v>
      </c>
    </row>
    <row r="248" spans="1:2" x14ac:dyDescent="0.2">
      <c r="A248" s="110" t="s">
        <v>618</v>
      </c>
      <c r="B248" s="107">
        <v>244</v>
      </c>
    </row>
    <row r="249" spans="1:2" x14ac:dyDescent="0.2">
      <c r="A249" s="110" t="s">
        <v>620</v>
      </c>
      <c r="B249" s="107">
        <v>245</v>
      </c>
    </row>
    <row r="250" spans="1:2" x14ac:dyDescent="0.2">
      <c r="A250" s="110" t="s">
        <v>622</v>
      </c>
      <c r="B250" s="107">
        <v>246</v>
      </c>
    </row>
    <row r="251" spans="1:2" x14ac:dyDescent="0.2">
      <c r="A251" s="110" t="s">
        <v>624</v>
      </c>
      <c r="B251" s="107">
        <v>247</v>
      </c>
    </row>
    <row r="252" spans="1:2" x14ac:dyDescent="0.2">
      <c r="A252" s="110" t="s">
        <v>626</v>
      </c>
      <c r="B252" s="107">
        <v>248</v>
      </c>
    </row>
    <row r="253" spans="1:2" x14ac:dyDescent="0.2">
      <c r="A253" s="110" t="s">
        <v>628</v>
      </c>
      <c r="B253" s="107">
        <v>249</v>
      </c>
    </row>
    <row r="254" spans="1:2" x14ac:dyDescent="0.2">
      <c r="A254" s="110" t="s">
        <v>629</v>
      </c>
      <c r="B254" s="107">
        <v>250</v>
      </c>
    </row>
    <row r="255" spans="1:2" x14ac:dyDescent="0.2">
      <c r="A255" s="110" t="s">
        <v>630</v>
      </c>
      <c r="B255" s="107">
        <v>251</v>
      </c>
    </row>
    <row r="256" spans="1:2" x14ac:dyDescent="0.2">
      <c r="A256" s="110" t="s">
        <v>632</v>
      </c>
      <c r="B256" s="107">
        <v>252</v>
      </c>
    </row>
    <row r="257" spans="1:2" x14ac:dyDescent="0.2">
      <c r="A257" s="110" t="s">
        <v>634</v>
      </c>
      <c r="B257" s="107">
        <v>253</v>
      </c>
    </row>
    <row r="258" spans="1:2" x14ac:dyDescent="0.2">
      <c r="A258" s="110" t="s">
        <v>636</v>
      </c>
      <c r="B258" s="107">
        <v>254</v>
      </c>
    </row>
    <row r="259" spans="1:2" x14ac:dyDescent="0.2">
      <c r="A259" s="110" t="s">
        <v>638</v>
      </c>
      <c r="B259" s="107">
        <v>255</v>
      </c>
    </row>
    <row r="260" spans="1:2" x14ac:dyDescent="0.2">
      <c r="A260" s="110" t="s">
        <v>640</v>
      </c>
      <c r="B260" s="107">
        <v>256</v>
      </c>
    </row>
    <row r="261" spans="1:2" x14ac:dyDescent="0.2">
      <c r="A261" s="110" t="s">
        <v>642</v>
      </c>
      <c r="B261" s="107">
        <v>257</v>
      </c>
    </row>
    <row r="262" spans="1:2" x14ac:dyDescent="0.2">
      <c r="A262" s="110" t="s">
        <v>644</v>
      </c>
      <c r="B262" s="107">
        <v>258</v>
      </c>
    </row>
    <row r="263" spans="1:2" x14ac:dyDescent="0.2">
      <c r="A263" s="110" t="s">
        <v>646</v>
      </c>
      <c r="B263" s="107">
        <v>259</v>
      </c>
    </row>
    <row r="264" spans="1:2" x14ac:dyDescent="0.2">
      <c r="A264" s="110" t="s">
        <v>648</v>
      </c>
      <c r="B264" s="107">
        <v>260</v>
      </c>
    </row>
    <row r="265" spans="1:2" x14ac:dyDescent="0.2">
      <c r="A265" s="110" t="s">
        <v>649</v>
      </c>
      <c r="B265" s="107">
        <v>261</v>
      </c>
    </row>
    <row r="266" spans="1:2" x14ac:dyDescent="0.2">
      <c r="A266" s="110" t="s">
        <v>650</v>
      </c>
      <c r="B266" s="107">
        <v>262</v>
      </c>
    </row>
    <row r="267" spans="1:2" x14ac:dyDescent="0.2">
      <c r="A267" s="110" t="s">
        <v>652</v>
      </c>
      <c r="B267" s="107">
        <v>263</v>
      </c>
    </row>
    <row r="268" spans="1:2" x14ac:dyDescent="0.2">
      <c r="A268" s="110" t="s">
        <v>654</v>
      </c>
      <c r="B268" s="107">
        <v>264</v>
      </c>
    </row>
    <row r="269" spans="1:2" x14ac:dyDescent="0.2">
      <c r="A269" s="110" t="s">
        <v>656</v>
      </c>
      <c r="B269" s="107">
        <v>265</v>
      </c>
    </row>
    <row r="270" spans="1:2" x14ac:dyDescent="0.2">
      <c r="A270" s="110" t="s">
        <v>658</v>
      </c>
      <c r="B270" s="107">
        <v>266</v>
      </c>
    </row>
    <row r="271" spans="1:2" x14ac:dyDescent="0.2">
      <c r="A271" s="110" t="s">
        <v>660</v>
      </c>
      <c r="B271" s="107">
        <v>267</v>
      </c>
    </row>
    <row r="272" spans="1:2" x14ac:dyDescent="0.2">
      <c r="A272" s="110" t="s">
        <v>662</v>
      </c>
      <c r="B272" s="107">
        <v>268</v>
      </c>
    </row>
    <row r="273" spans="1:2" x14ac:dyDescent="0.2">
      <c r="A273" s="110" t="s">
        <v>664</v>
      </c>
      <c r="B273" s="107">
        <v>269</v>
      </c>
    </row>
    <row r="274" spans="1:2" x14ac:dyDescent="0.2">
      <c r="A274" s="110" t="s">
        <v>665</v>
      </c>
      <c r="B274" s="107">
        <v>270</v>
      </c>
    </row>
    <row r="275" spans="1:2" x14ac:dyDescent="0.2">
      <c r="A275" s="110" t="s">
        <v>667</v>
      </c>
      <c r="B275" s="107">
        <v>271</v>
      </c>
    </row>
    <row r="276" spans="1:2" x14ac:dyDescent="0.2">
      <c r="A276" s="110" t="s">
        <v>669</v>
      </c>
      <c r="B276" s="107">
        <v>272</v>
      </c>
    </row>
    <row r="277" spans="1:2" x14ac:dyDescent="0.2">
      <c r="A277" s="110" t="s">
        <v>671</v>
      </c>
      <c r="B277" s="107">
        <v>273</v>
      </c>
    </row>
    <row r="278" spans="1:2" x14ac:dyDescent="0.2">
      <c r="A278" s="110" t="s">
        <v>673</v>
      </c>
      <c r="B278" s="107">
        <v>274</v>
      </c>
    </row>
    <row r="279" spans="1:2" x14ac:dyDescent="0.2">
      <c r="A279" s="110" t="s">
        <v>675</v>
      </c>
      <c r="B279" s="107">
        <v>275</v>
      </c>
    </row>
    <row r="280" spans="1:2" x14ac:dyDescent="0.2">
      <c r="A280" s="110" t="s">
        <v>676</v>
      </c>
      <c r="B280" s="107">
        <v>276</v>
      </c>
    </row>
    <row r="281" spans="1:2" x14ac:dyDescent="0.2">
      <c r="A281" s="110" t="s">
        <v>678</v>
      </c>
      <c r="B281" s="107">
        <v>277</v>
      </c>
    </row>
    <row r="282" spans="1:2" x14ac:dyDescent="0.2">
      <c r="A282" s="110" t="s">
        <v>680</v>
      </c>
      <c r="B282" s="107">
        <v>278</v>
      </c>
    </row>
    <row r="283" spans="1:2" x14ac:dyDescent="0.2">
      <c r="A283" s="110" t="s">
        <v>682</v>
      </c>
      <c r="B283" s="107">
        <v>279</v>
      </c>
    </row>
    <row r="284" spans="1:2" x14ac:dyDescent="0.2">
      <c r="A284" s="110" t="s">
        <v>684</v>
      </c>
      <c r="B284" s="107">
        <v>280</v>
      </c>
    </row>
    <row r="285" spans="1:2" x14ac:dyDescent="0.2">
      <c r="A285" s="110" t="s">
        <v>686</v>
      </c>
      <c r="B285" s="107">
        <v>281</v>
      </c>
    </row>
    <row r="286" spans="1:2" x14ac:dyDescent="0.2">
      <c r="A286" s="110" t="s">
        <v>687</v>
      </c>
      <c r="B286" s="107">
        <v>282</v>
      </c>
    </row>
    <row r="287" spans="1:2" x14ac:dyDescent="0.2">
      <c r="A287" s="110" t="s">
        <v>688</v>
      </c>
      <c r="B287" s="107">
        <v>283</v>
      </c>
    </row>
    <row r="288" spans="1:2" x14ac:dyDescent="0.2">
      <c r="A288" s="110" t="s">
        <v>689</v>
      </c>
      <c r="B288" s="107">
        <v>284</v>
      </c>
    </row>
    <row r="289" spans="1:2" x14ac:dyDescent="0.2">
      <c r="A289" s="110" t="s">
        <v>691</v>
      </c>
      <c r="B289" s="107">
        <v>285</v>
      </c>
    </row>
    <row r="290" spans="1:2" x14ac:dyDescent="0.2">
      <c r="A290" s="110" t="s">
        <v>693</v>
      </c>
      <c r="B290" s="107">
        <v>286</v>
      </c>
    </row>
    <row r="291" spans="1:2" x14ac:dyDescent="0.2">
      <c r="A291" s="110" t="s">
        <v>695</v>
      </c>
      <c r="B291" s="107">
        <v>287</v>
      </c>
    </row>
    <row r="292" spans="1:2" x14ac:dyDescent="0.2">
      <c r="A292" s="110" t="s">
        <v>697</v>
      </c>
      <c r="B292" s="107">
        <v>288</v>
      </c>
    </row>
    <row r="293" spans="1:2" x14ac:dyDescent="0.2">
      <c r="A293" s="110" t="s">
        <v>325</v>
      </c>
      <c r="B293" s="107">
        <v>289</v>
      </c>
    </row>
    <row r="294" spans="1:2" x14ac:dyDescent="0.2">
      <c r="A294" s="110" t="s">
        <v>327</v>
      </c>
      <c r="B294" s="107">
        <v>290</v>
      </c>
    </row>
    <row r="295" spans="1:2" x14ac:dyDescent="0.2">
      <c r="A295" s="110" t="s">
        <v>329</v>
      </c>
      <c r="B295" s="107">
        <v>291</v>
      </c>
    </row>
    <row r="296" spans="1:2" x14ac:dyDescent="0.2">
      <c r="A296" s="110" t="s">
        <v>331</v>
      </c>
      <c r="B296" s="107">
        <v>292</v>
      </c>
    </row>
    <row r="297" spans="1:2" x14ac:dyDescent="0.2">
      <c r="A297" s="110" t="s">
        <v>333</v>
      </c>
      <c r="B297" s="107">
        <v>293</v>
      </c>
    </row>
    <row r="298" spans="1:2" x14ac:dyDescent="0.2">
      <c r="A298" s="110" t="s">
        <v>335</v>
      </c>
      <c r="B298" s="107">
        <v>294</v>
      </c>
    </row>
    <row r="299" spans="1:2" x14ac:dyDescent="0.2">
      <c r="A299" s="110" t="s">
        <v>336</v>
      </c>
      <c r="B299" s="107">
        <v>295</v>
      </c>
    </row>
    <row r="300" spans="1:2" x14ac:dyDescent="0.2">
      <c r="A300" s="110" t="s">
        <v>338</v>
      </c>
      <c r="B300" s="107">
        <v>296</v>
      </c>
    </row>
    <row r="301" spans="1:2" x14ac:dyDescent="0.2">
      <c r="A301" s="110" t="s">
        <v>340</v>
      </c>
      <c r="B301" s="107">
        <v>297</v>
      </c>
    </row>
    <row r="302" spans="1:2" x14ac:dyDescent="0.2">
      <c r="A302" s="110" t="s">
        <v>342</v>
      </c>
      <c r="B302" s="107">
        <v>298</v>
      </c>
    </row>
    <row r="303" spans="1:2" x14ac:dyDescent="0.2">
      <c r="A303" s="110" t="s">
        <v>344</v>
      </c>
      <c r="B303" s="107">
        <v>299</v>
      </c>
    </row>
    <row r="304" spans="1:2" x14ac:dyDescent="0.2">
      <c r="A304" s="110" t="s">
        <v>346</v>
      </c>
      <c r="B304" s="107">
        <v>300</v>
      </c>
    </row>
    <row r="305" spans="1:2" x14ac:dyDescent="0.2">
      <c r="A305" s="110" t="s">
        <v>348</v>
      </c>
      <c r="B305" s="107">
        <v>301</v>
      </c>
    </row>
    <row r="306" spans="1:2" x14ac:dyDescent="0.2">
      <c r="A306" s="110" t="s">
        <v>350</v>
      </c>
      <c r="B306" s="107">
        <v>302</v>
      </c>
    </row>
    <row r="307" spans="1:2" x14ac:dyDescent="0.2">
      <c r="A307" s="110" t="s">
        <v>351</v>
      </c>
      <c r="B307" s="107">
        <v>303</v>
      </c>
    </row>
    <row r="308" spans="1:2" x14ac:dyDescent="0.2">
      <c r="A308" s="110" t="s">
        <v>353</v>
      </c>
      <c r="B308" s="107">
        <v>304</v>
      </c>
    </row>
    <row r="309" spans="1:2" x14ac:dyDescent="0.2">
      <c r="A309" s="110" t="s">
        <v>355</v>
      </c>
      <c r="B309" s="107">
        <v>305</v>
      </c>
    </row>
    <row r="310" spans="1:2" x14ac:dyDescent="0.2">
      <c r="A310" s="110" t="s">
        <v>357</v>
      </c>
      <c r="B310" s="107">
        <v>306</v>
      </c>
    </row>
    <row r="311" spans="1:2" x14ac:dyDescent="0.2">
      <c r="A311" s="110" t="s">
        <v>359</v>
      </c>
      <c r="B311" s="107">
        <v>307</v>
      </c>
    </row>
    <row r="312" spans="1:2" x14ac:dyDescent="0.2">
      <c r="A312" s="110" t="s">
        <v>361</v>
      </c>
      <c r="B312" s="107">
        <v>308</v>
      </c>
    </row>
    <row r="313" spans="1:2" x14ac:dyDescent="0.2">
      <c r="A313" s="110" t="s">
        <v>363</v>
      </c>
      <c r="B313" s="107">
        <v>309</v>
      </c>
    </row>
    <row r="314" spans="1:2" x14ac:dyDescent="0.2">
      <c r="A314" s="110" t="s">
        <v>365</v>
      </c>
      <c r="B314" s="107">
        <v>310</v>
      </c>
    </row>
    <row r="315" spans="1:2" x14ac:dyDescent="0.2">
      <c r="A315" s="110" t="s">
        <v>366</v>
      </c>
      <c r="B315" s="107">
        <v>311</v>
      </c>
    </row>
    <row r="316" spans="1:2" x14ac:dyDescent="0.2">
      <c r="A316" s="110" t="s">
        <v>368</v>
      </c>
      <c r="B316" s="107">
        <v>312</v>
      </c>
    </row>
    <row r="317" spans="1:2" x14ac:dyDescent="0.2">
      <c r="A317" s="110" t="s">
        <v>521</v>
      </c>
      <c r="B317" s="107">
        <v>313</v>
      </c>
    </row>
    <row r="318" spans="1:2" x14ac:dyDescent="0.2">
      <c r="A318" s="110" t="s">
        <v>370</v>
      </c>
      <c r="B318" s="107">
        <v>314</v>
      </c>
    </row>
    <row r="319" spans="1:2" x14ac:dyDescent="0.2">
      <c r="A319" s="110" t="s">
        <v>371</v>
      </c>
      <c r="B319" s="107">
        <v>315</v>
      </c>
    </row>
    <row r="320" spans="1:2" x14ac:dyDescent="0.2">
      <c r="A320" s="110" t="s">
        <v>373</v>
      </c>
      <c r="B320" s="107">
        <v>316</v>
      </c>
    </row>
    <row r="321" spans="1:2" x14ac:dyDescent="0.2">
      <c r="A321" s="110" t="s">
        <v>375</v>
      </c>
      <c r="B321" s="107">
        <v>317</v>
      </c>
    </row>
    <row r="322" spans="1:2" x14ac:dyDescent="0.2">
      <c r="A322" s="110" t="s">
        <v>376</v>
      </c>
      <c r="B322" s="107">
        <v>318</v>
      </c>
    </row>
    <row r="323" spans="1:2" x14ac:dyDescent="0.2">
      <c r="A323" s="110" t="s">
        <v>378</v>
      </c>
      <c r="B323" s="107">
        <v>319</v>
      </c>
    </row>
    <row r="324" spans="1:2" x14ac:dyDescent="0.2">
      <c r="A324" s="110" t="s">
        <v>380</v>
      </c>
      <c r="B324" s="107">
        <v>320</v>
      </c>
    </row>
    <row r="325" spans="1:2" x14ac:dyDescent="0.2">
      <c r="A325" s="110" t="s">
        <v>588</v>
      </c>
      <c r="B325" s="107">
        <v>321</v>
      </c>
    </row>
    <row r="326" spans="1:2" x14ac:dyDescent="0.2">
      <c r="A326" s="110" t="s">
        <v>590</v>
      </c>
      <c r="B326" s="107">
        <v>322</v>
      </c>
    </row>
    <row r="327" spans="1:2" x14ac:dyDescent="0.2">
      <c r="A327" s="110" t="s">
        <v>592</v>
      </c>
      <c r="B327" s="107">
        <v>323</v>
      </c>
    </row>
    <row r="328" spans="1:2" x14ac:dyDescent="0.2">
      <c r="A328" s="110" t="s">
        <v>594</v>
      </c>
      <c r="B328" s="107">
        <v>324</v>
      </c>
    </row>
    <row r="329" spans="1:2" x14ac:dyDescent="0.2">
      <c r="A329" s="110" t="s">
        <v>596</v>
      </c>
      <c r="B329" s="107">
        <v>325</v>
      </c>
    </row>
    <row r="330" spans="1:2" x14ac:dyDescent="0.2">
      <c r="A330" s="110" t="s">
        <v>597</v>
      </c>
      <c r="B330" s="107">
        <v>326</v>
      </c>
    </row>
    <row r="331" spans="1:2" x14ac:dyDescent="0.2">
      <c r="A331" s="112" t="s">
        <v>598</v>
      </c>
      <c r="B331" s="112">
        <v>327</v>
      </c>
    </row>
    <row r="335" spans="1:2" x14ac:dyDescent="0.2">
      <c r="A335" s="75"/>
      <c r="B335" s="81"/>
    </row>
    <row r="336" spans="1:2" x14ac:dyDescent="0.2">
      <c r="A336" s="75"/>
      <c r="B336" s="81"/>
    </row>
    <row r="337" spans="1:2" x14ac:dyDescent="0.2">
      <c r="A337" s="118"/>
      <c r="B337" s="117"/>
    </row>
    <row r="340" spans="1:2" x14ac:dyDescent="0.2">
      <c r="A340" s="120"/>
    </row>
    <row r="341" spans="1:2" x14ac:dyDescent="0.2">
      <c r="A341" s="120"/>
    </row>
    <row r="342" spans="1:2" x14ac:dyDescent="0.2">
      <c r="A342" s="120"/>
    </row>
    <row r="343" spans="1:2" x14ac:dyDescent="0.2">
      <c r="A343" s="120"/>
    </row>
    <row r="347" spans="1:2" x14ac:dyDescent="0.2">
      <c r="A347" s="120"/>
    </row>
    <row r="348" spans="1:2" x14ac:dyDescent="0.2">
      <c r="A348" s="120"/>
    </row>
    <row r="349" spans="1:2" x14ac:dyDescent="0.2">
      <c r="A349" s="120"/>
    </row>
    <row r="350" spans="1:2" x14ac:dyDescent="0.2">
      <c r="A350" s="120"/>
    </row>
    <row r="351" spans="1:2" x14ac:dyDescent="0.2">
      <c r="A351" s="120"/>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sisl xmlns:xsi="http://www.w3.org/2001/XMLSchema-instance" xmlns:xsd="http://www.w3.org/2001/XMLSchema" xmlns="http://www.boldonjames.com/2008/01/sie/internal/label" sislVersion="0" policy="8270c081-d9f3-48ae-83c7-c2320a8ca25c"/>
</file>

<file path=customXml/itemProps1.xml><?xml version="1.0" encoding="utf-8"?>
<ds:datastoreItem xmlns:ds="http://schemas.openxmlformats.org/officeDocument/2006/customXml" ds:itemID="{8902CA96-68E3-4BBE-9FDC-2A21A67FC8FA}">
  <ds:schemaRefs>
    <ds:schemaRef ds:uri="http://www.w3.org/2001/XMLSchema"/>
    <ds:schemaRef ds:uri="http://www.boldonjames.com/2008/01/sie/internal/label"/>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18</vt:i4>
      </vt:variant>
    </vt:vector>
  </HeadingPairs>
  <TitlesOfParts>
    <vt:vector size="26" baseType="lpstr">
      <vt:lpstr>Billing Authorities</vt:lpstr>
      <vt:lpstr>Precepting Authorities</vt:lpstr>
      <vt:lpstr>GLA</vt:lpstr>
      <vt:lpstr>Data</vt:lpstr>
      <vt:lpstr>List</vt:lpstr>
      <vt:lpstr>List2</vt:lpstr>
      <vt:lpstr>Precepting Bodies</vt:lpstr>
      <vt:lpstr>Lookup</vt:lpstr>
      <vt:lpstr>_CTR11415</vt:lpstr>
      <vt:lpstr>AllCTR1Data</vt:lpstr>
      <vt:lpstr>AllCTR2Data</vt:lpstr>
      <vt:lpstr>ALLCTRDATA</vt:lpstr>
      <vt:lpstr>CONTACT</vt:lpstr>
      <vt:lpstr>CTRprint1</vt:lpstr>
      <vt:lpstr>CTRprint2</vt:lpstr>
      <vt:lpstr>'Precepting Bodies'!datar</vt:lpstr>
      <vt:lpstr>datar</vt:lpstr>
      <vt:lpstr>'Billing Authorities'!detruse</vt:lpstr>
      <vt:lpstr>'Precepting Bodies'!LAcodes</vt:lpstr>
      <vt:lpstr>'Precepting Bodies'!LAlist</vt:lpstr>
      <vt:lpstr>'Billing Authorities'!Print_Area</vt:lpstr>
      <vt:lpstr>'Precepting Authorities'!Print_Area</vt:lpstr>
      <vt:lpstr>'Billing Authorities'!Print_Titles</vt:lpstr>
      <vt:lpstr>'Precepting Authorities'!Print_Titles</vt:lpstr>
      <vt:lpstr>'Precepting Bodies'!Table</vt:lpstr>
      <vt:lpstr>Table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Spreadsheet of CTR scheme</dc:title>
  <dc:creator>LGF</dc:creator>
  <cp:lastModifiedBy>Noor Ahmed</cp:lastModifiedBy>
  <cp:lastPrinted>2015-03-12T15:38:02Z</cp:lastPrinted>
  <dcterms:created xsi:type="dcterms:W3CDTF">2000-02-14T13:52:12Z</dcterms:created>
  <dcterms:modified xsi:type="dcterms:W3CDTF">2016-06-09T15:54:06Z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ocIndexRef">
    <vt:lpwstr>bfa7878a-c4ca-43e1-8657-b317ff4c9457</vt:lpwstr>
  </property>
  <property fmtid="{D5CDD505-2E9C-101B-9397-08002B2CF9AE}" pid="3" name="bjSaver">
    <vt:lpwstr>x83X+1/811XqcBvxUzZI2s9tCYeE/WZu</vt:lpwstr>
  </property>
  <property fmtid="{D5CDD505-2E9C-101B-9397-08002B2CF9AE}" pid="4" name="bjDocumentSecurityLabel">
    <vt:lpwstr>No Marking</vt:lpwstr>
  </property>
</Properties>
</file>